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6" autoFilterDateGrouping="1"/>
  </bookViews>
  <sheets>
    <sheet name="Sheet" sheetId="1" state="visible" r:id="rId1"/>
    <sheet name="Section7" sheetId="2" state="visible" r:id="rId2"/>
    <sheet name="Section2" sheetId="3" state="visible" r:id="rId3"/>
    <sheet name="Section44" sheetId="4" state="visible" r:id="rId4"/>
    <sheet name="Section5" sheetId="5" state="visible" r:id="rId5"/>
    <sheet name="Section9" sheetId="6" state="visible" r:id="rId6"/>
    <sheet name="Section9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6"/>
  <sheetViews>
    <sheetView workbookViewId="0">
      <selection activeCell="A1" sqref="A1"/>
    </sheetView>
  </sheetViews>
  <sheetFormatPr baseColWidth="8" defaultRowHeight="15"/>
  <cols>
    <col width="13.57642857142857" bestFit="1" customWidth="1" style="14" min="1" max="1"/>
    <col width="13.57642857142857" bestFit="1" customWidth="1" style="14" min="2" max="2"/>
    <col width="13.57642857142857" bestFit="1" customWidth="1" style="10" min="3" max="3"/>
    <col width="13.57642857142857" bestFit="1" customWidth="1" style="11" min="4" max="4"/>
    <col width="13.57642857142857" bestFit="1" customWidth="1" style="14" min="5" max="5"/>
    <col width="13.57642857142857" bestFit="1" customWidth="1" style="14" min="6" max="6"/>
    <col width="13.57642857142857" bestFit="1" customWidth="1" style="14" min="7" max="7"/>
    <col width="13.57642857142857" bestFit="1" customWidth="1" style="14" min="8" max="8"/>
    <col width="13.57642857142857" bestFit="1" customWidth="1" style="14" min="9" max="9"/>
  </cols>
  <sheetData>
    <row r="1" ht="18.75" customHeight="1">
      <c r="A1" s="14" t="n"/>
      <c r="B1" s="14" t="n"/>
      <c r="C1" s="10" t="n"/>
      <c r="D1" s="11" t="n"/>
      <c r="E1" s="14" t="n"/>
      <c r="F1" s="14" t="n"/>
      <c r="G1" s="14" t="n"/>
      <c r="H1" s="14" t="n"/>
      <c r="I1" s="14" t="n"/>
    </row>
    <row r="2" ht="18.75" customHeight="1">
      <c r="A2" s="14" t="n"/>
      <c r="B2" s="14" t="inlineStr">
        <is>
          <t>Location</t>
        </is>
      </c>
      <c r="C2" s="10" t="inlineStr">
        <is>
          <t>Width</t>
        </is>
      </c>
      <c r="D2" s="11" t="inlineStr">
        <is>
          <t>Thickness</t>
        </is>
      </c>
      <c r="E2" s="14" t="inlineStr">
        <is>
          <t>Area</t>
        </is>
      </c>
      <c r="F2" s="14" t="inlineStr">
        <is>
          <t>Y</t>
        </is>
      </c>
      <c r="G2" s="14" t="inlineStr">
        <is>
          <t>AY</t>
        </is>
      </c>
      <c r="H2" s="14" t="inlineStr">
        <is>
          <t>Io</t>
        </is>
      </c>
      <c r="I2" s="14" t="inlineStr">
        <is>
          <t>Ad^2</t>
        </is>
      </c>
    </row>
    <row r="3" ht="18.75" customHeight="1">
      <c r="A3" s="14" t="n"/>
      <c r="B3" s="14" t="inlineStr">
        <is>
          <t>Top Flange</t>
        </is>
      </c>
      <c r="C3" s="7" t="n">
        <v>12</v>
      </c>
      <c r="D3" s="8" t="n">
        <v>0.5</v>
      </c>
      <c r="E3" s="14">
        <f>D3 * C3</f>
        <v/>
      </c>
      <c r="F3" s="14">
        <f>D3 / 2 + 0</f>
        <v/>
      </c>
      <c r="G3" s="14">
        <f>e3 * f3</f>
        <v/>
      </c>
      <c r="H3" s="14">
        <f>c3 * d3^3/12</f>
        <v/>
      </c>
      <c r="I3" s="14" t="n"/>
    </row>
    <row r="4" ht="18.75" customHeight="1">
      <c r="A4" s="14" t="n"/>
      <c r="B4" s="14" t="inlineStr">
        <is>
          <t>Web</t>
        </is>
      </c>
      <c r="C4" s="8" t="n">
        <v>0.75</v>
      </c>
      <c r="D4" s="7" t="n">
        <v>24</v>
      </c>
      <c r="E4" s="14">
        <f>D4 * C4</f>
        <v/>
      </c>
      <c r="F4" s="14">
        <f>D4 / 2 + 0.5</f>
        <v/>
      </c>
      <c r="G4" s="14">
        <f>e4 * f4</f>
        <v/>
      </c>
      <c r="H4" s="14">
        <f>c4 * d4^3/12</f>
        <v/>
      </c>
      <c r="I4" s="14" t="n"/>
    </row>
    <row r="5" ht="18.75" customHeight="1">
      <c r="A5" s="14" t="n"/>
      <c r="B5" s="14" t="inlineStr">
        <is>
          <t>Bottom Flange</t>
        </is>
      </c>
      <c r="C5" s="7" t="n">
        <v>12</v>
      </c>
      <c r="D5" s="8" t="n">
        <v>0.5</v>
      </c>
      <c r="E5" s="14">
        <f>D5 * C5</f>
        <v/>
      </c>
      <c r="F5" s="14">
        <f>D5 / 2 + 24.5</f>
        <v/>
      </c>
      <c r="G5" s="14">
        <f>e5 * f5</f>
        <v/>
      </c>
      <c r="H5" s="14">
        <f>c5 * d5^3/12</f>
        <v/>
      </c>
      <c r="I5" s="14" t="n"/>
    </row>
    <row r="6" ht="18.75" customHeight="1">
      <c r="A6" s="14" t="n"/>
      <c r="B6" s="14" t="n"/>
      <c r="C6" s="10" t="n"/>
      <c r="D6" s="11" t="n"/>
      <c r="E6" s="14">
        <f>E 3 + E </f>
        <v/>
      </c>
      <c r="F6" s="14">
        <f>F 3 + F </f>
        <v/>
      </c>
      <c r="G6" s="14">
        <f>G 3 + G </f>
        <v/>
      </c>
      <c r="H6" s="14">
        <f>H 3 + H </f>
        <v/>
      </c>
      <c r="I6" s="14">
        <f>I 3 + I 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K79"/>
  <sheetViews>
    <sheetView workbookViewId="0">
      <selection activeCell="A1" sqref="A1"/>
    </sheetView>
  </sheetViews>
  <sheetFormatPr baseColWidth="8" defaultRowHeight="15"/>
  <cols>
    <col width="13.57642857142857" bestFit="1" customWidth="1" style="14" min="1" max="1"/>
    <col width="13.57642857142857" bestFit="1" customWidth="1" style="14" min="2" max="2"/>
    <col width="13.57642857142857" bestFit="1" customWidth="1" style="14" min="3" max="3"/>
    <col width="13.57642857142857" bestFit="1" customWidth="1" style="10" min="4" max="4"/>
    <col width="13.57642857142857" bestFit="1" customWidth="1" style="11" min="5" max="5"/>
    <col width="13.57642857142857" bestFit="1" customWidth="1" style="11" min="6" max="6"/>
    <col width="13.57642857142857" bestFit="1" customWidth="1" style="12" min="7" max="7"/>
    <col width="13.57642857142857" bestFit="1" customWidth="1" style="12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</cols>
  <sheetData>
    <row r="1" ht="18.75" customHeight="1">
      <c r="A1" s="14" t="n"/>
      <c r="B1" s="14" t="n"/>
      <c r="C1" s="14" t="n"/>
      <c r="D1" s="10" t="n"/>
      <c r="E1" s="11" t="n"/>
      <c r="F1" s="11" t="n"/>
      <c r="G1" s="12" t="n"/>
      <c r="H1" s="12" t="n"/>
      <c r="I1" s="11" t="n"/>
      <c r="J1" s="11" t="n"/>
      <c r="K1" s="11" t="n"/>
    </row>
    <row r="2" ht="18.75" customHeight="1">
      <c r="A2" s="14" t="n"/>
      <c r="B2" s="14" t="n"/>
      <c r="C2" s="14" t="n"/>
      <c r="D2" s="10" t="n"/>
      <c r="E2" s="11" t="n"/>
      <c r="F2" s="11" t="n"/>
      <c r="G2" s="12" t="n"/>
      <c r="H2" s="12" t="n"/>
      <c r="I2" s="11" t="n"/>
      <c r="J2" s="11" t="n"/>
      <c r="K2" s="11" t="n"/>
    </row>
    <row r="3" ht="18.75" customHeight="1">
      <c r="A3" s="14" t="n"/>
      <c r="B3" s="14" t="n"/>
      <c r="C3" s="14" t="n"/>
      <c r="D3" s="10" t="n"/>
      <c r="E3" s="11" t="n"/>
      <c r="F3" s="11" t="n"/>
      <c r="G3" s="12" t="n"/>
      <c r="H3" s="12" t="n"/>
      <c r="I3" s="11" t="n"/>
      <c r="J3" s="11" t="n"/>
      <c r="K3" s="11" t="n"/>
    </row>
    <row r="4" ht="18.75" customHeight="1">
      <c r="A4" s="14" t="n"/>
      <c r="B4" s="14" t="n"/>
      <c r="C4" s="13" t="inlineStr">
        <is>
          <t>Element</t>
        </is>
      </c>
      <c r="D4" s="5" t="inlineStr">
        <is>
          <t>Width</t>
        </is>
      </c>
      <c r="E4" s="6" t="inlineStr">
        <is>
          <t>Thickness/Height</t>
        </is>
      </c>
      <c r="F4" s="6" t="inlineStr">
        <is>
          <t>Area</t>
        </is>
      </c>
      <c r="G4" s="6" t="inlineStr">
        <is>
          <t>Y</t>
        </is>
      </c>
      <c r="H4" s="6" t="inlineStr">
        <is>
          <t>AY</t>
        </is>
      </c>
      <c r="I4" s="6" t="inlineStr">
        <is>
          <t>D</t>
        </is>
      </c>
      <c r="J4" s="6" t="inlineStr">
        <is>
          <t>AD^2</t>
        </is>
      </c>
      <c r="K4" s="6" t="inlineStr">
        <is>
          <t>I0</t>
        </is>
      </c>
    </row>
    <row r="5" ht="18.75" customHeight="1">
      <c r="A5" s="14" t="n"/>
      <c r="B5" s="14" t="n"/>
      <c r="C5" s="14" t="inlineStr">
        <is>
          <t>Slab</t>
        </is>
      </c>
      <c r="D5" s="7" t="n">
        <v>50</v>
      </c>
      <c r="E5" s="7" t="n">
        <v>8</v>
      </c>
      <c r="F5" s="11" t="inlineStr">
        <is>
          <t>inf</t>
        </is>
      </c>
      <c r="G5" s="7" t="n">
        <v>4</v>
      </c>
      <c r="H5" s="12" t="inlineStr">
        <is>
          <t>inf</t>
        </is>
      </c>
      <c r="I5" s="11" t="inlineStr">
        <is>
          <t>-inf</t>
        </is>
      </c>
      <c r="J5" s="11" t="inlineStr">
        <is>
          <t>inf</t>
        </is>
      </c>
      <c r="K5" s="11" t="inlineStr">
        <is>
          <t>inf</t>
        </is>
      </c>
    </row>
    <row r="6" ht="18.75" customHeight="1">
      <c r="A6" s="14" t="n"/>
      <c r="B6" s="14" t="n"/>
      <c r="C6" s="14" t="inlineStr">
        <is>
          <t>Top Flange</t>
        </is>
      </c>
      <c r="D6" s="7" t="n">
        <v>12</v>
      </c>
      <c r="E6" s="8" t="n">
        <v>0.5</v>
      </c>
      <c r="F6" s="7" t="n">
        <v>6</v>
      </c>
      <c r="G6" s="8" t="n">
        <v>8.25</v>
      </c>
      <c r="H6" s="8" t="n">
        <v>49.5</v>
      </c>
      <c r="I6" s="11" t="inlineStr">
        <is>
          <t>-inf</t>
        </is>
      </c>
      <c r="J6" s="11" t="inlineStr">
        <is>
          <t>inf</t>
        </is>
      </c>
      <c r="K6" s="8" t="n">
        <v>0.125</v>
      </c>
    </row>
    <row r="7" ht="18.75" customHeight="1">
      <c r="A7" s="14" t="n"/>
      <c r="B7" s="14" t="n"/>
      <c r="C7" s="14" t="inlineStr">
        <is>
          <t>Web</t>
        </is>
      </c>
      <c r="D7" s="8" t="n">
        <v>0.75</v>
      </c>
      <c r="E7" s="7" t="n">
        <v>24</v>
      </c>
      <c r="F7" s="7" t="n">
        <v>18</v>
      </c>
      <c r="G7" s="8" t="n">
        <v>20.5</v>
      </c>
      <c r="H7" s="7" t="n">
        <v>369</v>
      </c>
      <c r="I7" s="11" t="inlineStr">
        <is>
          <t>-inf</t>
        </is>
      </c>
      <c r="J7" s="11" t="inlineStr">
        <is>
          <t>inf</t>
        </is>
      </c>
      <c r="K7" s="7" t="n">
        <v>864</v>
      </c>
    </row>
    <row r="8" ht="18.75" customHeight="1">
      <c r="A8" s="14" t="n"/>
      <c r="B8" s="14" t="n"/>
      <c r="C8" s="14" t="inlineStr">
        <is>
          <t>Bottom Flange</t>
        </is>
      </c>
      <c r="D8" s="7" t="n">
        <v>12</v>
      </c>
      <c r="E8" s="8" t="n">
        <v>0.5</v>
      </c>
      <c r="F8" s="7" t="n">
        <v>6</v>
      </c>
      <c r="G8" s="8" t="n">
        <v>32.75</v>
      </c>
      <c r="H8" s="8" t="n">
        <v>196.5</v>
      </c>
      <c r="I8" s="11" t="inlineStr">
        <is>
          <t>-inf</t>
        </is>
      </c>
      <c r="J8" s="11" t="inlineStr">
        <is>
          <t>inf</t>
        </is>
      </c>
      <c r="K8" s="8" t="n">
        <v>0.125</v>
      </c>
    </row>
    <row r="9" ht="18.75" customHeight="1">
      <c r="A9" s="14" t="n"/>
      <c r="B9" s="14" t="n"/>
      <c r="C9" s="14" t="n"/>
      <c r="D9" s="10" t="n"/>
      <c r="E9" s="11" t="n"/>
      <c r="F9" s="11" t="n"/>
      <c r="G9" s="12" t="n"/>
      <c r="H9" s="12" t="n"/>
      <c r="I9" s="11" t="n"/>
      <c r="J9" s="11" t="n"/>
      <c r="K9" s="11" t="n"/>
    </row>
    <row r="10" ht="18.75" customHeight="1">
      <c r="A10" s="14" t="n"/>
      <c r="B10" s="14" t="n"/>
      <c r="C10" s="14" t="n"/>
      <c r="D10" s="10" t="n"/>
      <c r="E10" s="11" t="n"/>
      <c r="F10" s="11" t="n"/>
      <c r="G10" s="12" t="n"/>
      <c r="H10" s="12" t="n"/>
      <c r="I10" s="11" t="n"/>
      <c r="J10" s="11" t="n"/>
      <c r="K10" s="11" t="n"/>
    </row>
    <row r="11" ht="18.75" customHeight="1">
      <c r="A11" s="14" t="n"/>
      <c r="B11" s="14" t="n"/>
      <c r="C11" s="14" t="n"/>
      <c r="D11" s="10" t="n"/>
      <c r="E11" s="11" t="n"/>
      <c r="F11" s="11" t="n"/>
      <c r="G11" s="12" t="n"/>
      <c r="H11" s="12" t="n"/>
      <c r="I11" s="11" t="n"/>
      <c r="J11" s="11" t="n"/>
      <c r="K11" s="11" t="n"/>
    </row>
    <row r="12" ht="18.75" customHeight="1">
      <c r="A12" s="14" t="n"/>
      <c r="B12" s="14" t="n"/>
      <c r="C12" s="14" t="n"/>
      <c r="D12" s="10" t="n"/>
      <c r="E12" s="11" t="n"/>
      <c r="F12" s="6" t="inlineStr">
        <is>
          <t>Location</t>
        </is>
      </c>
      <c r="G12" s="6" t="inlineStr">
        <is>
          <t>Distance y</t>
        </is>
      </c>
      <c r="H12" s="6" t="inlineStr">
        <is>
          <t>Section Modulus</t>
        </is>
      </c>
      <c r="I12" s="11" t="n"/>
      <c r="J12" s="11" t="n"/>
      <c r="K12" s="11" t="n"/>
    </row>
    <row r="13" ht="18.75" customHeight="1">
      <c r="A13" s="14" t="n"/>
      <c r="B13" s="14" t="n"/>
      <c r="C13" s="14" t="n"/>
      <c r="D13" s="10" t="n"/>
      <c r="E13" s="11" t="n"/>
      <c r="F13" s="11" t="inlineStr">
        <is>
          <t>Top</t>
        </is>
      </c>
      <c r="G13" s="12" t="inlineStr">
        <is>
          <t>inf</t>
        </is>
      </c>
      <c r="H13" s="12" t="n"/>
      <c r="I13" s="11" t="n"/>
      <c r="J13" s="11" t="n"/>
      <c r="K13" s="11" t="n"/>
    </row>
    <row r="14" ht="18.75" customHeight="1">
      <c r="A14" s="14" t="n"/>
      <c r="B14" s="14" t="n"/>
      <c r="C14" s="14" t="n"/>
      <c r="D14" s="10" t="n"/>
      <c r="E14" s="11" t="n"/>
      <c r="F14" s="11" t="inlineStr">
        <is>
          <t>Bottom</t>
        </is>
      </c>
      <c r="G14" s="12" t="inlineStr">
        <is>
          <t>-inf</t>
        </is>
      </c>
      <c r="H14" s="12" t="n"/>
      <c r="I14" s="11" t="n"/>
      <c r="J14" s="11" t="n"/>
      <c r="K14" s="11" t="n"/>
    </row>
    <row r="15" ht="18.75" customHeight="1">
      <c r="A15" s="14" t="n"/>
      <c r="B15" s="14" t="n"/>
      <c r="C15" s="14" t="n"/>
      <c r="D15" s="10" t="n"/>
      <c r="E15" s="11" t="n"/>
      <c r="F15" s="11" t="n"/>
      <c r="G15" s="12" t="n"/>
      <c r="H15" s="12" t="n"/>
      <c r="I15" s="11" t="n"/>
      <c r="J15" s="11" t="n"/>
      <c r="K15" s="11" t="n"/>
    </row>
    <row r="16" ht="18.75" customHeight="1">
      <c r="A16" s="14" t="n"/>
      <c r="B16" s="14" t="n"/>
      <c r="C16" s="14" t="n"/>
      <c r="D16" s="10" t="n"/>
      <c r="E16" s="11" t="n"/>
      <c r="F16" s="11" t="n"/>
      <c r="G16" s="12" t="n"/>
      <c r="H16" s="12" t="n"/>
      <c r="I16" s="11" t="n"/>
      <c r="J16" s="11" t="n"/>
      <c r="K16" s="11" t="n"/>
    </row>
    <row r="17" ht="18.75" customHeight="1">
      <c r="A17" s="14" t="n"/>
      <c r="B17" s="14" t="n"/>
      <c r="C17" s="13" t="inlineStr">
        <is>
          <t>Element</t>
        </is>
      </c>
      <c r="D17" s="5" t="inlineStr">
        <is>
          <t>Width</t>
        </is>
      </c>
      <c r="E17" s="6" t="inlineStr">
        <is>
          <t>Thickness/Height</t>
        </is>
      </c>
      <c r="F17" s="6" t="inlineStr">
        <is>
          <t>Area</t>
        </is>
      </c>
      <c r="G17" s="6" t="inlineStr">
        <is>
          <t>Y</t>
        </is>
      </c>
      <c r="H17" s="6" t="inlineStr">
        <is>
          <t>AY</t>
        </is>
      </c>
      <c r="I17" s="6" t="inlineStr">
        <is>
          <t>D</t>
        </is>
      </c>
      <c r="J17" s="6" t="inlineStr">
        <is>
          <t>AD^2</t>
        </is>
      </c>
      <c r="K17" s="6" t="inlineStr">
        <is>
          <t>I0</t>
        </is>
      </c>
    </row>
    <row r="18" ht="18.75" customHeight="1">
      <c r="A18" s="14" t="n"/>
      <c r="B18" s="14" t="n"/>
      <c r="C18" s="14" t="inlineStr">
        <is>
          <t>Slab</t>
        </is>
      </c>
      <c r="D18" s="7" t="n">
        <v>50</v>
      </c>
      <c r="E18" s="7" t="n">
        <v>8</v>
      </c>
      <c r="F18" s="7" t="n">
        <v>50</v>
      </c>
      <c r="G18" s="7" t="n">
        <v>4</v>
      </c>
      <c r="H18" s="7" t="n">
        <v>200</v>
      </c>
      <c r="I18" s="8" t="n">
        <v>-8.442748091603054</v>
      </c>
      <c r="J18" s="8" t="n">
        <v>3563.999766913351</v>
      </c>
      <c r="K18" s="8" t="n">
        <v>266.6666666666667</v>
      </c>
    </row>
    <row r="19" ht="18.75" customHeight="1">
      <c r="A19" s="14" t="n"/>
      <c r="B19" s="14" t="n"/>
      <c r="C19" s="14" t="inlineStr">
        <is>
          <t>Top Flange</t>
        </is>
      </c>
      <c r="D19" s="7" t="n">
        <v>12</v>
      </c>
      <c r="E19" s="8" t="n">
        <v>0.5</v>
      </c>
      <c r="F19" s="7" t="n">
        <v>6</v>
      </c>
      <c r="G19" s="8" t="n">
        <v>8.25</v>
      </c>
      <c r="H19" s="8" t="n">
        <v>49.5</v>
      </c>
      <c r="I19" s="8" t="n">
        <v>-4.192748091603054</v>
      </c>
      <c r="J19" s="8" t="n">
        <v>105.4748193578463</v>
      </c>
      <c r="K19" s="8" t="n">
        <v>0.125</v>
      </c>
    </row>
    <row r="20" ht="18.75" customHeight="1">
      <c r="A20" s="14" t="n"/>
      <c r="B20" s="14" t="n"/>
      <c r="C20" s="14" t="inlineStr">
        <is>
          <t>Web</t>
        </is>
      </c>
      <c r="D20" s="8" t="n">
        <v>0.75</v>
      </c>
      <c r="E20" s="7" t="n">
        <v>24</v>
      </c>
      <c r="F20" s="7" t="n">
        <v>18</v>
      </c>
      <c r="G20" s="8" t="n">
        <v>20.5</v>
      </c>
      <c r="H20" s="7" t="n">
        <v>369</v>
      </c>
      <c r="I20" s="8" t="n">
        <v>8.057251908396946</v>
      </c>
      <c r="J20" s="8" t="n">
        <v>1168.547549676592</v>
      </c>
      <c r="K20" s="7" t="n">
        <v>864</v>
      </c>
    </row>
    <row r="21" ht="18.75" customHeight="1">
      <c r="A21" s="14" t="n"/>
      <c r="B21" s="14" t="n"/>
      <c r="C21" s="14" t="inlineStr">
        <is>
          <t>Bottom Flange</t>
        </is>
      </c>
      <c r="D21" s="7" t="n">
        <v>12</v>
      </c>
      <c r="E21" s="8" t="n">
        <v>0.5</v>
      </c>
      <c r="F21" s="7" t="n">
        <v>6</v>
      </c>
      <c r="G21" s="8" t="n">
        <v>32.75</v>
      </c>
      <c r="H21" s="8" t="n">
        <v>196.5</v>
      </c>
      <c r="I21" s="8" t="n">
        <v>20.30725190839695</v>
      </c>
      <c r="J21" s="8" t="n">
        <v>2474.306880426549</v>
      </c>
      <c r="K21" s="8" t="n">
        <v>0.125</v>
      </c>
    </row>
    <row r="22" ht="18.75" customHeight="1">
      <c r="A22" s="14" t="n"/>
      <c r="B22" s="14" t="n"/>
      <c r="C22" s="14" t="n"/>
      <c r="D22" s="10" t="n"/>
      <c r="E22" s="11" t="n"/>
      <c r="F22" s="7" t="n">
        <v>80</v>
      </c>
      <c r="G22" s="12" t="n"/>
      <c r="H22" s="7" t="n">
        <v>815</v>
      </c>
      <c r="I22" s="11" t="n"/>
      <c r="J22" s="11" t="n"/>
      <c r="K22" s="8" t="n">
        <v>8443.245683041005</v>
      </c>
    </row>
    <row r="23" ht="18.75" customHeight="1">
      <c r="A23" s="14" t="n"/>
      <c r="B23" s="14" t="n"/>
      <c r="C23" s="14" t="n"/>
      <c r="D23" s="10" t="n"/>
      <c r="E23" s="11" t="n"/>
      <c r="F23" s="11" t="n"/>
      <c r="G23" s="12" t="n"/>
      <c r="H23" s="12" t="n"/>
      <c r="I23" s="11" t="n"/>
      <c r="J23" s="11" t="n"/>
      <c r="K23" s="11" t="n"/>
    </row>
    <row r="24" ht="18.75" customHeight="1">
      <c r="A24" s="14" t="n"/>
      <c r="B24" s="14" t="n"/>
      <c r="C24" s="14" t="n"/>
      <c r="D24" s="10" t="n"/>
      <c r="E24" s="11" t="n"/>
      <c r="F24" s="11" t="n"/>
      <c r="G24" s="12" t="n"/>
      <c r="H24" s="12" t="n"/>
      <c r="I24" s="11" t="n"/>
      <c r="J24" s="11" t="n"/>
      <c r="K24" s="11" t="n"/>
    </row>
    <row r="25" ht="18.75" customHeight="1">
      <c r="A25" s="14" t="n"/>
      <c r="B25" s="14" t="n"/>
      <c r="C25" s="14" t="n"/>
      <c r="D25" s="10" t="n"/>
      <c r="E25" s="11" t="n"/>
      <c r="F25" s="6" t="inlineStr">
        <is>
          <t>Location</t>
        </is>
      </c>
      <c r="G25" s="6" t="inlineStr">
        <is>
          <t>Distance y</t>
        </is>
      </c>
      <c r="H25" s="6" t="inlineStr">
        <is>
          <t>Section Modulus</t>
        </is>
      </c>
      <c r="I25" s="11" t="n"/>
      <c r="J25" s="11" t="n"/>
      <c r="K25" s="11" t="n"/>
    </row>
    <row r="26" ht="18.75" customHeight="1">
      <c r="A26" s="14" t="n"/>
      <c r="B26" s="14" t="n"/>
      <c r="C26" s="14" t="n"/>
      <c r="D26" s="10" t="n"/>
      <c r="E26" s="11" t="n"/>
      <c r="F26" s="11" t="inlineStr">
        <is>
          <t>Top</t>
        </is>
      </c>
      <c r="G26" s="8" t="n">
        <v>12.44274809160305</v>
      </c>
      <c r="H26" s="8" t="n">
        <v>678.5675978394918</v>
      </c>
      <c r="I26" s="11" t="n"/>
      <c r="J26" s="11" t="n"/>
      <c r="K26" s="11" t="n"/>
    </row>
    <row r="27" ht="18.75" customHeight="1">
      <c r="A27" s="14" t="n"/>
      <c r="B27" s="14" t="n"/>
      <c r="C27" s="14" t="n"/>
      <c r="D27" s="10" t="n"/>
      <c r="E27" s="11" t="n"/>
      <c r="F27" s="11" t="inlineStr">
        <is>
          <t>Bottom</t>
        </is>
      </c>
      <c r="G27" s="8" t="n">
        <v>20.55725190839695</v>
      </c>
      <c r="H27" s="8" t="n">
        <v>410.7185980239033</v>
      </c>
      <c r="I27" s="11" t="n"/>
      <c r="J27" s="11" t="n"/>
      <c r="K27" s="11" t="n"/>
    </row>
    <row r="28" ht="18.75" customHeight="1">
      <c r="A28" s="14" t="n"/>
      <c r="B28" s="14" t="n"/>
      <c r="C28" s="14" t="n"/>
      <c r="D28" s="10" t="n"/>
      <c r="E28" s="11" t="n"/>
      <c r="F28" s="11" t="n"/>
      <c r="G28" s="12" t="n"/>
      <c r="H28" s="12" t="n"/>
      <c r="I28" s="11" t="n"/>
      <c r="J28" s="11" t="n"/>
      <c r="K28" s="11" t="n"/>
    </row>
    <row r="29" ht="18.75" customHeight="1">
      <c r="A29" s="14" t="n"/>
      <c r="B29" s="14" t="n"/>
      <c r="C29" s="14" t="n"/>
      <c r="D29" s="10" t="n"/>
      <c r="E29" s="11" t="n"/>
      <c r="F29" s="11" t="n"/>
      <c r="G29" s="12" t="n"/>
      <c r="H29" s="12" t="n"/>
      <c r="I29" s="11" t="n"/>
      <c r="J29" s="11" t="n"/>
      <c r="K29" s="11" t="n"/>
    </row>
    <row r="30" ht="18.75" customHeight="1">
      <c r="A30" s="14" t="n"/>
      <c r="B30" s="14" t="n"/>
      <c r="C30" s="13" t="inlineStr">
        <is>
          <t>Element</t>
        </is>
      </c>
      <c r="D30" s="5" t="inlineStr">
        <is>
          <t>Width</t>
        </is>
      </c>
      <c r="E30" s="6" t="inlineStr">
        <is>
          <t>Thickness/Height</t>
        </is>
      </c>
      <c r="F30" s="6" t="inlineStr">
        <is>
          <t>Area</t>
        </is>
      </c>
      <c r="G30" s="6" t="inlineStr">
        <is>
          <t>Y</t>
        </is>
      </c>
      <c r="H30" s="6" t="inlineStr">
        <is>
          <t>AY</t>
        </is>
      </c>
      <c r="I30" s="6" t="inlineStr">
        <is>
          <t>D</t>
        </is>
      </c>
      <c r="J30" s="6" t="inlineStr">
        <is>
          <t>AD^2</t>
        </is>
      </c>
      <c r="K30" s="6" t="inlineStr">
        <is>
          <t>I0</t>
        </is>
      </c>
    </row>
    <row r="31" ht="18.75" customHeight="1">
      <c r="A31" s="14" t="n"/>
      <c r="B31" s="14" t="n"/>
      <c r="C31" s="14" t="inlineStr">
        <is>
          <t>Slab</t>
        </is>
      </c>
      <c r="D31" s="7" t="n">
        <v>50</v>
      </c>
      <c r="E31" s="7" t="n">
        <v>8</v>
      </c>
      <c r="F31" s="8" t="n">
        <v>16.66666666666667</v>
      </c>
      <c r="G31" s="7" t="n">
        <v>4</v>
      </c>
      <c r="H31" s="8" t="n">
        <v>66.66666666666667</v>
      </c>
      <c r="I31" s="8" t="n">
        <v>-6.407124681933844</v>
      </c>
      <c r="J31" s="8" t="n">
        <v>684.1874448307644</v>
      </c>
      <c r="K31" s="8" t="n">
        <v>88.8888888888889</v>
      </c>
    </row>
    <row r="32" ht="18.75" customHeight="1">
      <c r="A32" s="14" t="n"/>
      <c r="B32" s="14" t="n"/>
      <c r="C32" s="14" t="inlineStr">
        <is>
          <t>Top Flange</t>
        </is>
      </c>
      <c r="D32" s="7" t="n">
        <v>12</v>
      </c>
      <c r="E32" s="8" t="n">
        <v>0.5</v>
      </c>
      <c r="F32" s="7" t="n">
        <v>6</v>
      </c>
      <c r="G32" s="8" t="n">
        <v>8.25</v>
      </c>
      <c r="H32" s="8" t="n">
        <v>49.5</v>
      </c>
      <c r="I32" s="8" t="n">
        <v>-2.157124681933844</v>
      </c>
      <c r="J32" s="8" t="n">
        <v>27.91912136044913</v>
      </c>
      <c r="K32" s="8" t="n">
        <v>0.125</v>
      </c>
    </row>
    <row r="33" ht="18.75" customHeight="1">
      <c r="A33" s="14" t="n"/>
      <c r="B33" s="14" t="n"/>
      <c r="C33" s="14" t="inlineStr">
        <is>
          <t>Web</t>
        </is>
      </c>
      <c r="D33" s="8" t="n">
        <v>0.75</v>
      </c>
      <c r="E33" s="7" t="n">
        <v>24</v>
      </c>
      <c r="F33" s="7" t="n">
        <v>18</v>
      </c>
      <c r="G33" s="8" t="n">
        <v>20.5</v>
      </c>
      <c r="H33" s="7" t="n">
        <v>369</v>
      </c>
      <c r="I33" s="8" t="n">
        <v>10.09287531806616</v>
      </c>
      <c r="J33" s="8" t="n">
        <v>1833.590379348522</v>
      </c>
      <c r="K33" s="7" t="n">
        <v>864</v>
      </c>
    </row>
    <row r="34" ht="18.75" customHeight="1">
      <c r="A34" s="14" t="n"/>
      <c r="B34" s="14" t="n"/>
      <c r="C34" s="14" t="inlineStr">
        <is>
          <t>Bottom Flange</t>
        </is>
      </c>
      <c r="D34" s="7" t="n">
        <v>12</v>
      </c>
      <c r="E34" s="8" t="n">
        <v>0.5</v>
      </c>
      <c r="F34" s="7" t="n">
        <v>6</v>
      </c>
      <c r="G34" s="8" t="n">
        <v>32.75</v>
      </c>
      <c r="H34" s="8" t="n">
        <v>196.5</v>
      </c>
      <c r="I34" s="8" t="n">
        <v>22.34287531806616</v>
      </c>
      <c r="J34" s="8" t="n">
        <v>2995.224464871899</v>
      </c>
      <c r="K34" s="8" t="n">
        <v>0.125</v>
      </c>
    </row>
    <row r="35" ht="18.75" customHeight="1">
      <c r="A35" s="14" t="n"/>
      <c r="B35" s="14" t="n"/>
      <c r="C35" s="14" t="n"/>
      <c r="D35" s="10" t="n"/>
      <c r="E35" s="11" t="n"/>
      <c r="F35" s="8" t="n">
        <v>46.66666666666667</v>
      </c>
      <c r="G35" s="12" t="n"/>
      <c r="H35" s="8" t="n">
        <v>681.6666666666667</v>
      </c>
      <c r="I35" s="11" t="n"/>
      <c r="J35" s="11" t="n"/>
      <c r="K35" s="8" t="n">
        <v>6494.060299300523</v>
      </c>
    </row>
    <row r="36" ht="18.75" customHeight="1">
      <c r="A36" s="14" t="n"/>
      <c r="B36" s="14" t="n"/>
      <c r="C36" s="14" t="n"/>
      <c r="D36" s="10" t="n"/>
      <c r="E36" s="11" t="n"/>
      <c r="F36" s="11" t="n"/>
      <c r="G36" s="12" t="n"/>
      <c r="H36" s="12" t="n"/>
      <c r="I36" s="11" t="n"/>
      <c r="J36" s="11" t="n"/>
      <c r="K36" s="11" t="n"/>
    </row>
    <row r="37" ht="18.75" customHeight="1">
      <c r="A37" s="14" t="n"/>
      <c r="B37" s="14" t="n"/>
      <c r="C37" s="14" t="n"/>
      <c r="D37" s="10" t="n"/>
      <c r="E37" s="11" t="n"/>
      <c r="F37" s="11" t="n"/>
      <c r="G37" s="12" t="n"/>
      <c r="H37" s="12" t="n"/>
      <c r="I37" s="11" t="n"/>
      <c r="J37" s="11" t="n"/>
      <c r="K37" s="11" t="n"/>
    </row>
    <row r="38" ht="18.75" customHeight="1">
      <c r="A38" s="14" t="n"/>
      <c r="B38" s="14" t="n"/>
      <c r="C38" s="14" t="n"/>
      <c r="D38" s="10" t="n"/>
      <c r="E38" s="11" t="n"/>
      <c r="F38" s="6" t="inlineStr">
        <is>
          <t>Location</t>
        </is>
      </c>
      <c r="G38" s="6" t="inlineStr">
        <is>
          <t>Distance y</t>
        </is>
      </c>
      <c r="H38" s="6" t="inlineStr">
        <is>
          <t>Section Modulus</t>
        </is>
      </c>
      <c r="I38" s="11" t="n"/>
      <c r="J38" s="11" t="n"/>
      <c r="K38" s="11" t="n"/>
    </row>
    <row r="39" ht="18.75" customHeight="1">
      <c r="A39" s="14" t="n"/>
      <c r="B39" s="14" t="n"/>
      <c r="C39" s="14" t="n"/>
      <c r="D39" s="10" t="n"/>
      <c r="E39" s="11" t="n"/>
      <c r="F39" s="11" t="inlineStr">
        <is>
          <t>Top</t>
        </is>
      </c>
      <c r="G39" s="8" t="n">
        <v>10.40712468193384</v>
      </c>
      <c r="H39" s="8" t="n">
        <v>624.0013930623729</v>
      </c>
      <c r="I39" s="11" t="n"/>
      <c r="J39" s="11" t="n"/>
      <c r="K39" s="11" t="n"/>
    </row>
    <row r="40" ht="18.75" customHeight="1">
      <c r="A40" s="14" t="n"/>
      <c r="B40" s="14" t="n"/>
      <c r="C40" s="14" t="n"/>
      <c r="D40" s="10" t="n"/>
      <c r="E40" s="11" t="n"/>
      <c r="F40" s="11" t="inlineStr">
        <is>
          <t>Bottom</t>
        </is>
      </c>
      <c r="G40" s="8" t="n">
        <v>22.59287531806616</v>
      </c>
      <c r="H40" s="8" t="n">
        <v>287.4384162208701</v>
      </c>
      <c r="I40" s="11" t="n"/>
      <c r="J40" s="11" t="n"/>
      <c r="K40" s="11" t="n"/>
    </row>
    <row r="41" ht="18.75" customHeight="1">
      <c r="A41" s="14" t="n"/>
      <c r="B41" s="14" t="n"/>
      <c r="C41" s="14" t="n"/>
      <c r="D41" s="10" t="n"/>
      <c r="E41" s="11" t="n"/>
      <c r="F41" s="11" t="n"/>
      <c r="G41" s="12" t="n"/>
      <c r="H41" s="12" t="n"/>
      <c r="I41" s="11" t="n"/>
      <c r="J41" s="11" t="n"/>
      <c r="K41" s="11" t="n"/>
    </row>
    <row r="42" ht="18.75" customHeight="1">
      <c r="A42" s="14" t="n"/>
      <c r="B42" s="14" t="n"/>
      <c r="C42" s="14" t="n"/>
      <c r="D42" s="10" t="n"/>
      <c r="E42" s="11" t="n"/>
      <c r="F42" s="11" t="n"/>
      <c r="G42" s="12" t="n"/>
      <c r="H42" s="12" t="n"/>
      <c r="I42" s="11" t="n"/>
      <c r="J42" s="11" t="n"/>
      <c r="K42" s="11" t="n"/>
    </row>
    <row r="43" ht="18.75" customHeight="1">
      <c r="A43" s="14" t="n"/>
      <c r="B43" s="14" t="n"/>
      <c r="C43" s="13" t="inlineStr">
        <is>
          <t>Element</t>
        </is>
      </c>
      <c r="D43" s="5" t="inlineStr">
        <is>
          <t>Width</t>
        </is>
      </c>
      <c r="E43" s="6" t="inlineStr">
        <is>
          <t>Thickness/Height</t>
        </is>
      </c>
      <c r="F43" s="6" t="inlineStr">
        <is>
          <t>Area</t>
        </is>
      </c>
      <c r="G43" s="6" t="inlineStr">
        <is>
          <t>Y</t>
        </is>
      </c>
      <c r="H43" s="6" t="inlineStr">
        <is>
          <t>AY</t>
        </is>
      </c>
      <c r="I43" s="6" t="inlineStr">
        <is>
          <t>D</t>
        </is>
      </c>
      <c r="J43" s="6" t="inlineStr">
        <is>
          <t>AD^2</t>
        </is>
      </c>
      <c r="K43" s="6" t="inlineStr">
        <is>
          <t>I0</t>
        </is>
      </c>
    </row>
    <row r="44" ht="18.75" customHeight="1">
      <c r="A44" s="14" t="n"/>
      <c r="B44" s="14" t="n"/>
      <c r="C44" s="14" t="inlineStr">
        <is>
          <t>Slab</t>
        </is>
      </c>
      <c r="D44" s="7" t="n">
        <v>50</v>
      </c>
      <c r="E44" s="7" t="n">
        <v>8</v>
      </c>
      <c r="F44" s="11" t="inlineStr">
        <is>
          <t>inf</t>
        </is>
      </c>
      <c r="G44" s="7" t="n">
        <v>4</v>
      </c>
      <c r="H44" s="12" t="inlineStr">
        <is>
          <t>inf</t>
        </is>
      </c>
      <c r="I44" s="11" t="inlineStr">
        <is>
          <t>-inf</t>
        </is>
      </c>
      <c r="J44" s="11" t="inlineStr">
        <is>
          <t>inf</t>
        </is>
      </c>
      <c r="K44" s="11" t="inlineStr">
        <is>
          <t>inf</t>
        </is>
      </c>
    </row>
    <row r="45" ht="18.75" customHeight="1">
      <c r="A45" s="14" t="n"/>
      <c r="B45" s="14" t="n"/>
      <c r="C45" s="14" t="inlineStr">
        <is>
          <t>Top Flange</t>
        </is>
      </c>
      <c r="D45" s="7" t="n">
        <v>12</v>
      </c>
      <c r="E45" s="8" t="n">
        <v>0.5</v>
      </c>
      <c r="F45" s="7" t="n">
        <v>6</v>
      </c>
      <c r="G45" s="8" t="n">
        <v>8.25</v>
      </c>
      <c r="H45" s="8" t="n">
        <v>49.5</v>
      </c>
      <c r="I45" s="11" t="inlineStr">
        <is>
          <t>-inf</t>
        </is>
      </c>
      <c r="J45" s="11" t="inlineStr">
        <is>
          <t>inf</t>
        </is>
      </c>
      <c r="K45" s="8" t="n">
        <v>0.125</v>
      </c>
    </row>
    <row r="46" ht="18.75" customHeight="1">
      <c r="A46" s="14" t="n"/>
      <c r="B46" s="14" t="n"/>
      <c r="C46" s="14" t="inlineStr">
        <is>
          <t>Web</t>
        </is>
      </c>
      <c r="D46" s="8" t="n">
        <v>0.75</v>
      </c>
      <c r="E46" s="7" t="n">
        <v>24</v>
      </c>
      <c r="F46" s="7" t="n">
        <v>18</v>
      </c>
      <c r="G46" s="8" t="n">
        <v>20.5</v>
      </c>
      <c r="H46" s="7" t="n">
        <v>369</v>
      </c>
      <c r="I46" s="11" t="inlineStr">
        <is>
          <t>-inf</t>
        </is>
      </c>
      <c r="J46" s="11" t="inlineStr">
        <is>
          <t>inf</t>
        </is>
      </c>
      <c r="K46" s="7" t="n">
        <v>864</v>
      </c>
    </row>
    <row r="47" ht="18.75" customHeight="1">
      <c r="A47" s="14" t="n"/>
      <c r="B47" s="14" t="n"/>
      <c r="C47" s="14" t="inlineStr">
        <is>
          <t>Bottom Flange</t>
        </is>
      </c>
      <c r="D47" s="7" t="n">
        <v>12</v>
      </c>
      <c r="E47" s="8" t="n">
        <v>0.5</v>
      </c>
      <c r="F47" s="7" t="n">
        <v>6</v>
      </c>
      <c r="G47" s="8" t="n">
        <v>32.75</v>
      </c>
      <c r="H47" s="8" t="n">
        <v>196.5</v>
      </c>
      <c r="I47" s="11" t="inlineStr">
        <is>
          <t>-inf</t>
        </is>
      </c>
      <c r="J47" s="11" t="inlineStr">
        <is>
          <t>inf</t>
        </is>
      </c>
      <c r="K47" s="8" t="n">
        <v>0.125</v>
      </c>
    </row>
    <row r="48" ht="18.75" customHeight="1">
      <c r="A48" s="14" t="n"/>
      <c r="B48" s="14" t="n"/>
      <c r="C48" s="14" t="n"/>
      <c r="D48" s="10" t="n"/>
      <c r="E48" s="11" t="n"/>
      <c r="F48" s="11" t="n"/>
      <c r="G48" s="12" t="n"/>
      <c r="H48" s="12" t="n"/>
      <c r="I48" s="11" t="n"/>
      <c r="J48" s="11" t="n"/>
      <c r="K48" s="11" t="n"/>
    </row>
    <row r="49" ht="18.75" customHeight="1">
      <c r="A49" s="14" t="n"/>
      <c r="B49" s="14" t="n"/>
      <c r="C49" s="14" t="n"/>
      <c r="D49" s="10" t="n"/>
      <c r="E49" s="11" t="n"/>
      <c r="F49" s="11" t="n"/>
      <c r="G49" s="12" t="n"/>
      <c r="H49" s="12" t="n"/>
      <c r="I49" s="11" t="n"/>
      <c r="J49" s="11" t="n"/>
      <c r="K49" s="11" t="n"/>
    </row>
    <row r="50" ht="18.75" customHeight="1">
      <c r="A50" s="14" t="n"/>
      <c r="B50" s="14" t="n"/>
      <c r="C50" s="14" t="n"/>
      <c r="D50" s="10" t="n"/>
      <c r="E50" s="11" t="n"/>
      <c r="F50" s="11" t="n"/>
      <c r="G50" s="12" t="n"/>
      <c r="H50" s="12" t="n"/>
      <c r="I50" s="11" t="n"/>
      <c r="J50" s="11" t="n"/>
      <c r="K50" s="11" t="n"/>
    </row>
    <row r="51" ht="18.75" customHeight="1">
      <c r="A51" s="14" t="n"/>
      <c r="B51" s="14" t="n"/>
      <c r="C51" s="14" t="n"/>
      <c r="D51" s="10" t="n"/>
      <c r="E51" s="11" t="n"/>
      <c r="F51" s="6" t="inlineStr">
        <is>
          <t>Location</t>
        </is>
      </c>
      <c r="G51" s="6" t="inlineStr">
        <is>
          <t>Distance y</t>
        </is>
      </c>
      <c r="H51" s="6" t="inlineStr">
        <is>
          <t>Section Modulus</t>
        </is>
      </c>
      <c r="I51" s="11" t="n"/>
      <c r="J51" s="11" t="n"/>
      <c r="K51" s="11" t="n"/>
    </row>
    <row r="52" ht="18.75" customHeight="1">
      <c r="A52" s="14" t="n"/>
      <c r="B52" s="14" t="n"/>
      <c r="C52" s="14" t="n"/>
      <c r="D52" s="10" t="n"/>
      <c r="E52" s="11" t="n"/>
      <c r="F52" s="11" t="inlineStr">
        <is>
          <t>Top</t>
        </is>
      </c>
      <c r="G52" s="12" t="inlineStr">
        <is>
          <t>inf</t>
        </is>
      </c>
      <c r="H52" s="12" t="n"/>
      <c r="I52" s="11" t="n"/>
      <c r="J52" s="11" t="n"/>
      <c r="K52" s="11" t="n"/>
    </row>
    <row r="53" ht="18.75" customHeight="1">
      <c r="A53" s="14" t="n"/>
      <c r="B53" s="14" t="n"/>
      <c r="C53" s="14" t="n"/>
      <c r="D53" s="10" t="n"/>
      <c r="E53" s="11" t="n"/>
      <c r="F53" s="11" t="inlineStr">
        <is>
          <t>Bottom</t>
        </is>
      </c>
      <c r="G53" s="12" t="inlineStr">
        <is>
          <t>-inf</t>
        </is>
      </c>
      <c r="H53" s="12" t="n"/>
      <c r="I53" s="11" t="n"/>
      <c r="J53" s="11" t="n"/>
      <c r="K53" s="11" t="n"/>
    </row>
    <row r="54" ht="18.75" customHeight="1">
      <c r="A54" s="14" t="n"/>
      <c r="B54" s="14" t="n"/>
      <c r="C54" s="14" t="n"/>
      <c r="D54" s="10" t="n"/>
      <c r="E54" s="11" t="n"/>
      <c r="F54" s="11" t="n"/>
      <c r="G54" s="12" t="n"/>
      <c r="H54" s="12" t="n"/>
      <c r="I54" s="11" t="n"/>
      <c r="J54" s="11" t="n"/>
      <c r="K54" s="11" t="n"/>
    </row>
    <row r="55" ht="18.75" customHeight="1">
      <c r="A55" s="14" t="n"/>
      <c r="B55" s="14" t="n"/>
      <c r="C55" s="14" t="n"/>
      <c r="D55" s="10" t="n"/>
      <c r="E55" s="11" t="n"/>
      <c r="F55" s="11" t="n"/>
      <c r="G55" s="12" t="n"/>
      <c r="H55" s="12" t="n"/>
      <c r="I55" s="11" t="n"/>
      <c r="J55" s="11" t="n"/>
      <c r="K55" s="11" t="n"/>
    </row>
    <row r="56" ht="18.75" customHeight="1">
      <c r="A56" s="14" t="n"/>
      <c r="B56" s="14" t="n"/>
      <c r="C56" s="13" t="inlineStr">
        <is>
          <t>Element</t>
        </is>
      </c>
      <c r="D56" s="5" t="inlineStr">
        <is>
          <t>Width</t>
        </is>
      </c>
      <c r="E56" s="6" t="inlineStr">
        <is>
          <t>Thickness/Height</t>
        </is>
      </c>
      <c r="F56" s="6" t="inlineStr">
        <is>
          <t>Area</t>
        </is>
      </c>
      <c r="G56" s="6" t="inlineStr">
        <is>
          <t>Y</t>
        </is>
      </c>
      <c r="H56" s="6" t="inlineStr">
        <is>
          <t>AY</t>
        </is>
      </c>
      <c r="I56" s="6" t="inlineStr">
        <is>
          <t>D</t>
        </is>
      </c>
      <c r="J56" s="6" t="inlineStr">
        <is>
          <t>AD^2</t>
        </is>
      </c>
      <c r="K56" s="6" t="inlineStr">
        <is>
          <t>I0</t>
        </is>
      </c>
    </row>
    <row r="57" ht="18.75" customHeight="1">
      <c r="A57" s="14" t="n"/>
      <c r="B57" s="14" t="n"/>
      <c r="C57" s="14" t="inlineStr">
        <is>
          <t>Slab</t>
        </is>
      </c>
      <c r="D57" s="7" t="n">
        <v>50</v>
      </c>
      <c r="E57" s="7" t="n">
        <v>8</v>
      </c>
      <c r="F57" s="7" t="n">
        <v>50</v>
      </c>
      <c r="G57" s="7" t="n">
        <v>4</v>
      </c>
      <c r="H57" s="7" t="n">
        <v>200</v>
      </c>
      <c r="I57" s="8" t="n">
        <v>-8.442748091603054</v>
      </c>
      <c r="J57" s="8" t="n">
        <v>3563.999766913351</v>
      </c>
      <c r="K57" s="8" t="n">
        <v>266.6666666666667</v>
      </c>
    </row>
    <row r="58" ht="18.75" customHeight="1">
      <c r="A58" s="14" t="n"/>
      <c r="B58" s="14" t="n"/>
      <c r="C58" s="14" t="inlineStr">
        <is>
          <t>Top Flange</t>
        </is>
      </c>
      <c r="D58" s="7" t="n">
        <v>12</v>
      </c>
      <c r="E58" s="8" t="n">
        <v>0.5</v>
      </c>
      <c r="F58" s="7" t="n">
        <v>6</v>
      </c>
      <c r="G58" s="8" t="n">
        <v>8.25</v>
      </c>
      <c r="H58" s="8" t="n">
        <v>49.5</v>
      </c>
      <c r="I58" s="8" t="n">
        <v>-4.192748091603054</v>
      </c>
      <c r="J58" s="8" t="n">
        <v>105.4748193578463</v>
      </c>
      <c r="K58" s="8" t="n">
        <v>0.125</v>
      </c>
    </row>
    <row r="59" ht="18.75" customHeight="1">
      <c r="A59" s="14" t="n"/>
      <c r="B59" s="14" t="n"/>
      <c r="C59" s="14" t="inlineStr">
        <is>
          <t>Web</t>
        </is>
      </c>
      <c r="D59" s="8" t="n">
        <v>0.75</v>
      </c>
      <c r="E59" s="7" t="n">
        <v>24</v>
      </c>
      <c r="F59" s="7" t="n">
        <v>18</v>
      </c>
      <c r="G59" s="8" t="n">
        <v>20.5</v>
      </c>
      <c r="H59" s="7" t="n">
        <v>369</v>
      </c>
      <c r="I59" s="8" t="n">
        <v>8.057251908396946</v>
      </c>
      <c r="J59" s="8" t="n">
        <v>1168.547549676592</v>
      </c>
      <c r="K59" s="7" t="n">
        <v>864</v>
      </c>
    </row>
    <row r="60" ht="18.75" customHeight="1">
      <c r="A60" s="14" t="n"/>
      <c r="B60" s="14" t="n"/>
      <c r="C60" s="14" t="inlineStr">
        <is>
          <t>Bottom Flange</t>
        </is>
      </c>
      <c r="D60" s="7" t="n">
        <v>12</v>
      </c>
      <c r="E60" s="8" t="n">
        <v>0.5</v>
      </c>
      <c r="F60" s="7" t="n">
        <v>6</v>
      </c>
      <c r="G60" s="8" t="n">
        <v>32.75</v>
      </c>
      <c r="H60" s="8" t="n">
        <v>196.5</v>
      </c>
      <c r="I60" s="8" t="n">
        <v>20.30725190839695</v>
      </c>
      <c r="J60" s="8" t="n">
        <v>2474.306880426549</v>
      </c>
      <c r="K60" s="8" t="n">
        <v>0.125</v>
      </c>
    </row>
    <row r="61" ht="18.75" customHeight="1">
      <c r="A61" s="14" t="n"/>
      <c r="B61" s="14" t="n"/>
      <c r="C61" s="14" t="n"/>
      <c r="D61" s="10" t="n"/>
      <c r="E61" s="11" t="n"/>
      <c r="F61" s="7" t="n">
        <v>80</v>
      </c>
      <c r="G61" s="12" t="n"/>
      <c r="H61" s="7" t="n">
        <v>815</v>
      </c>
      <c r="I61" s="11" t="n"/>
      <c r="J61" s="11" t="n"/>
      <c r="K61" s="8" t="n">
        <v>8443.245683041005</v>
      </c>
    </row>
    <row r="62" ht="18.75" customHeight="1">
      <c r="A62" s="14" t="n"/>
      <c r="B62" s="14" t="n"/>
      <c r="C62" s="14" t="n"/>
      <c r="D62" s="10" t="n"/>
      <c r="E62" s="11" t="n"/>
      <c r="F62" s="11" t="n"/>
      <c r="G62" s="12" t="n"/>
      <c r="H62" s="12" t="n"/>
      <c r="I62" s="11" t="n"/>
      <c r="J62" s="11" t="n"/>
      <c r="K62" s="11" t="n"/>
    </row>
    <row r="63" ht="18.75" customHeight="1">
      <c r="A63" s="14" t="n"/>
      <c r="B63" s="14" t="n"/>
      <c r="C63" s="14" t="n"/>
      <c r="D63" s="10" t="n"/>
      <c r="E63" s="11" t="n"/>
      <c r="F63" s="11" t="n"/>
      <c r="G63" s="12" t="n"/>
      <c r="H63" s="12" t="n"/>
      <c r="I63" s="11" t="n"/>
      <c r="J63" s="11" t="n"/>
      <c r="K63" s="11" t="n"/>
    </row>
    <row r="64" ht="18.75" customHeight="1">
      <c r="A64" s="14" t="n"/>
      <c r="B64" s="14" t="n"/>
      <c r="C64" s="14" t="n"/>
      <c r="D64" s="10" t="n"/>
      <c r="E64" s="11" t="n"/>
      <c r="F64" s="6" t="inlineStr">
        <is>
          <t>Location</t>
        </is>
      </c>
      <c r="G64" s="6" t="inlineStr">
        <is>
          <t>Distance y</t>
        </is>
      </c>
      <c r="H64" s="6" t="inlineStr">
        <is>
          <t>Section Modulus</t>
        </is>
      </c>
      <c r="I64" s="11" t="n"/>
      <c r="J64" s="11" t="n"/>
      <c r="K64" s="11" t="n"/>
    </row>
    <row r="65" ht="18.75" customHeight="1">
      <c r="A65" s="14" t="n"/>
      <c r="B65" s="14" t="n"/>
      <c r="C65" s="14" t="n"/>
      <c r="D65" s="10" t="n"/>
      <c r="E65" s="11" t="n"/>
      <c r="F65" s="11" t="inlineStr">
        <is>
          <t>Top</t>
        </is>
      </c>
      <c r="G65" s="8" t="n">
        <v>12.44274809160305</v>
      </c>
      <c r="H65" s="8" t="n">
        <v>678.5675978394918</v>
      </c>
      <c r="I65" s="11" t="n"/>
      <c r="J65" s="11" t="n"/>
      <c r="K65" s="11" t="n"/>
    </row>
    <row r="66" ht="18.75" customHeight="1">
      <c r="A66" s="14" t="n"/>
      <c r="B66" s="14" t="n"/>
      <c r="C66" s="14" t="n"/>
      <c r="D66" s="10" t="n"/>
      <c r="E66" s="11" t="n"/>
      <c r="F66" s="11" t="inlineStr">
        <is>
          <t>Bottom</t>
        </is>
      </c>
      <c r="G66" s="8" t="n">
        <v>20.55725190839695</v>
      </c>
      <c r="H66" s="8" t="n">
        <v>410.7185980239033</v>
      </c>
      <c r="I66" s="11" t="n"/>
      <c r="J66" s="11" t="n"/>
      <c r="K66" s="11" t="n"/>
    </row>
    <row r="67" ht="18.75" customHeight="1">
      <c r="A67" s="14" t="n"/>
      <c r="B67" s="14" t="n"/>
      <c r="C67" s="14" t="n"/>
      <c r="D67" s="10" t="n"/>
      <c r="E67" s="11" t="n"/>
      <c r="F67" s="11" t="n"/>
      <c r="G67" s="12" t="n"/>
      <c r="H67" s="12" t="n"/>
      <c r="I67" s="11" t="n"/>
      <c r="J67" s="11" t="n"/>
      <c r="K67" s="11" t="n"/>
    </row>
    <row r="68" ht="18.75" customHeight="1">
      <c r="A68" s="14" t="n"/>
      <c r="B68" s="14" t="n"/>
      <c r="C68" s="14" t="n"/>
      <c r="D68" s="10" t="n"/>
      <c r="E68" s="11" t="n"/>
      <c r="F68" s="11" t="n"/>
      <c r="G68" s="12" t="n"/>
      <c r="H68" s="12" t="n"/>
      <c r="I68" s="11" t="n"/>
      <c r="J68" s="11" t="n"/>
      <c r="K68" s="11" t="n"/>
    </row>
    <row r="69" ht="18.75" customHeight="1">
      <c r="A69" s="14" t="n"/>
      <c r="B69" s="14" t="n"/>
      <c r="C69" s="13" t="inlineStr">
        <is>
          <t>Element</t>
        </is>
      </c>
      <c r="D69" s="5" t="inlineStr">
        <is>
          <t>Width</t>
        </is>
      </c>
      <c r="E69" s="6" t="inlineStr">
        <is>
          <t>Thickness/Height</t>
        </is>
      </c>
      <c r="F69" s="6" t="inlineStr">
        <is>
          <t>Area</t>
        </is>
      </c>
      <c r="G69" s="6" t="inlineStr">
        <is>
          <t>Y</t>
        </is>
      </c>
      <c r="H69" s="6" t="inlineStr">
        <is>
          <t>AY</t>
        </is>
      </c>
      <c r="I69" s="6" t="inlineStr">
        <is>
          <t>D</t>
        </is>
      </c>
      <c r="J69" s="6" t="inlineStr">
        <is>
          <t>AD^2</t>
        </is>
      </c>
      <c r="K69" s="6" t="inlineStr">
        <is>
          <t>I0</t>
        </is>
      </c>
    </row>
    <row r="70" ht="18.75" customHeight="1">
      <c r="A70" s="14" t="n"/>
      <c r="B70" s="14" t="n"/>
      <c r="C70" s="14" t="inlineStr">
        <is>
          <t>Slab</t>
        </is>
      </c>
      <c r="D70" s="7" t="n">
        <v>50</v>
      </c>
      <c r="E70" s="7" t="n">
        <v>8</v>
      </c>
      <c r="F70" s="8" t="n">
        <v>16.66666666666667</v>
      </c>
      <c r="G70" s="7" t="n">
        <v>4</v>
      </c>
      <c r="H70" s="8" t="n">
        <v>66.66666666666667</v>
      </c>
      <c r="I70" s="8" t="n">
        <v>-6.407124681933844</v>
      </c>
      <c r="J70" s="8" t="n">
        <v>684.1874448307644</v>
      </c>
      <c r="K70" s="8" t="n">
        <v>88.8888888888889</v>
      </c>
    </row>
    <row r="71" ht="18.75" customHeight="1">
      <c r="A71" s="14" t="n"/>
      <c r="B71" s="14" t="n"/>
      <c r="C71" s="14" t="inlineStr">
        <is>
          <t>Top Flange</t>
        </is>
      </c>
      <c r="D71" s="7" t="n">
        <v>12</v>
      </c>
      <c r="E71" s="8" t="n">
        <v>0.5</v>
      </c>
      <c r="F71" s="7" t="n">
        <v>6</v>
      </c>
      <c r="G71" s="8" t="n">
        <v>8.25</v>
      </c>
      <c r="H71" s="8" t="n">
        <v>49.5</v>
      </c>
      <c r="I71" s="8" t="n">
        <v>-2.157124681933844</v>
      </c>
      <c r="J71" s="8" t="n">
        <v>27.91912136044913</v>
      </c>
      <c r="K71" s="8" t="n">
        <v>0.125</v>
      </c>
    </row>
    <row r="72" ht="18.75" customHeight="1">
      <c r="A72" s="14" t="n"/>
      <c r="B72" s="14" t="n"/>
      <c r="C72" s="14" t="inlineStr">
        <is>
          <t>Web</t>
        </is>
      </c>
      <c r="D72" s="8" t="n">
        <v>0.75</v>
      </c>
      <c r="E72" s="7" t="n">
        <v>24</v>
      </c>
      <c r="F72" s="7" t="n">
        <v>18</v>
      </c>
      <c r="G72" s="8" t="n">
        <v>20.5</v>
      </c>
      <c r="H72" s="7" t="n">
        <v>369</v>
      </c>
      <c r="I72" s="8" t="n">
        <v>10.09287531806616</v>
      </c>
      <c r="J72" s="8" t="n">
        <v>1833.590379348522</v>
      </c>
      <c r="K72" s="7" t="n">
        <v>864</v>
      </c>
    </row>
    <row r="73" ht="18.75" customHeight="1">
      <c r="A73" s="14" t="n"/>
      <c r="B73" s="14" t="n"/>
      <c r="C73" s="14" t="inlineStr">
        <is>
          <t>Bottom Flange</t>
        </is>
      </c>
      <c r="D73" s="7" t="n">
        <v>12</v>
      </c>
      <c r="E73" s="8" t="n">
        <v>0.5</v>
      </c>
      <c r="F73" s="7" t="n">
        <v>6</v>
      </c>
      <c r="G73" s="8" t="n">
        <v>32.75</v>
      </c>
      <c r="H73" s="8" t="n">
        <v>196.5</v>
      </c>
      <c r="I73" s="8" t="n">
        <v>22.34287531806616</v>
      </c>
      <c r="J73" s="8" t="n">
        <v>2995.224464871899</v>
      </c>
      <c r="K73" s="8" t="n">
        <v>0.125</v>
      </c>
    </row>
    <row r="74" ht="18.75" customHeight="1">
      <c r="A74" s="14" t="n"/>
      <c r="B74" s="14" t="n"/>
      <c r="C74" s="14" t="n"/>
      <c r="D74" s="10" t="n"/>
      <c r="E74" s="11" t="n"/>
      <c r="F74" s="8" t="n">
        <v>46.66666666666667</v>
      </c>
      <c r="G74" s="12" t="n"/>
      <c r="H74" s="8" t="n">
        <v>681.6666666666667</v>
      </c>
      <c r="I74" s="11" t="n"/>
      <c r="J74" s="11" t="n"/>
      <c r="K74" s="8" t="n">
        <v>6494.060299300523</v>
      </c>
    </row>
    <row r="75" ht="18.75" customHeight="1">
      <c r="A75" s="14" t="n"/>
      <c r="B75" s="14" t="n"/>
      <c r="C75" s="14" t="n"/>
      <c r="D75" s="10" t="n"/>
      <c r="E75" s="11" t="n"/>
      <c r="F75" s="11" t="n"/>
      <c r="G75" s="12" t="n"/>
      <c r="H75" s="12" t="n"/>
      <c r="I75" s="11" t="n"/>
      <c r="J75" s="11" t="n"/>
      <c r="K75" s="11" t="n"/>
    </row>
    <row r="76" ht="18.75" customHeight="1">
      <c r="A76" s="14" t="n"/>
      <c r="B76" s="14" t="n"/>
      <c r="C76" s="14" t="n"/>
      <c r="D76" s="10" t="n"/>
      <c r="E76" s="11" t="n"/>
      <c r="F76" s="11" t="n"/>
      <c r="G76" s="12" t="n"/>
      <c r="H76" s="12" t="n"/>
      <c r="I76" s="11" t="n"/>
      <c r="J76" s="11" t="n"/>
      <c r="K76" s="11" t="n"/>
    </row>
    <row r="77" ht="18.75" customHeight="1">
      <c r="A77" s="14" t="n"/>
      <c r="B77" s="14" t="n"/>
      <c r="C77" s="14" t="n"/>
      <c r="D77" s="10" t="n"/>
      <c r="E77" s="11" t="n"/>
      <c r="F77" s="6" t="inlineStr">
        <is>
          <t>Location</t>
        </is>
      </c>
      <c r="G77" s="6" t="inlineStr">
        <is>
          <t>Distance y</t>
        </is>
      </c>
      <c r="H77" s="6" t="inlineStr">
        <is>
          <t>Section Modulus</t>
        </is>
      </c>
      <c r="I77" s="11" t="n"/>
      <c r="J77" s="11" t="n"/>
      <c r="K77" s="11" t="n"/>
    </row>
    <row r="78" ht="18.75" customHeight="1">
      <c r="A78" s="14" t="n"/>
      <c r="B78" s="14" t="n"/>
      <c r="C78" s="14" t="n"/>
      <c r="D78" s="10" t="n"/>
      <c r="E78" s="11" t="n"/>
      <c r="F78" s="11" t="inlineStr">
        <is>
          <t>Top</t>
        </is>
      </c>
      <c r="G78" s="8" t="n">
        <v>10.40712468193384</v>
      </c>
      <c r="H78" s="8" t="n">
        <v>624.0013930623729</v>
      </c>
      <c r="I78" s="11" t="n"/>
      <c r="J78" s="11" t="n"/>
      <c r="K78" s="11" t="n"/>
    </row>
    <row r="79" ht="18.75" customHeight="1">
      <c r="A79" s="14" t="n"/>
      <c r="B79" s="14" t="n"/>
      <c r="C79" s="14" t="n"/>
      <c r="D79" s="10" t="n"/>
      <c r="E79" s="11" t="n"/>
      <c r="F79" s="11" t="inlineStr">
        <is>
          <t>Bottom</t>
        </is>
      </c>
      <c r="G79" s="8" t="n">
        <v>22.59287531806616</v>
      </c>
      <c r="H79" s="8" t="n">
        <v>287.4384162208701</v>
      </c>
      <c r="I79" s="11" t="n"/>
      <c r="J79" s="11" t="n"/>
      <c r="K79" s="1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L79"/>
  <sheetViews>
    <sheetView workbookViewId="0">
      <selection activeCell="A1" sqref="A1"/>
    </sheetView>
  </sheetViews>
  <sheetFormatPr baseColWidth="8" defaultRowHeight="15"/>
  <cols>
    <col width="13.57642857142857" bestFit="1" customWidth="1" style="14" min="1" max="1"/>
    <col width="13.57642857142857" bestFit="1" customWidth="1" style="14" min="2" max="2"/>
    <col width="13.57642857142857" bestFit="1" customWidth="1" style="10" min="3" max="3"/>
    <col width="13.57642857142857" bestFit="1" customWidth="1" style="10" min="4" max="4"/>
    <col width="13.57642857142857" bestFit="1" customWidth="1" style="10" min="5" max="5"/>
    <col width="13.57642857142857" bestFit="1" customWidth="1" style="11" min="6" max="6"/>
    <col width="13.57642857142857" bestFit="1" customWidth="1" style="12" min="7" max="7"/>
    <col width="13.57642857142857" bestFit="1" customWidth="1" style="12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</cols>
  <sheetData>
    <row r="1" ht="18.75" customHeight="1">
      <c r="A1" s="14" t="n"/>
      <c r="B1" s="14" t="n"/>
      <c r="C1" s="10" t="n"/>
      <c r="D1" s="10" t="n"/>
      <c r="E1" s="10" t="n"/>
      <c r="F1" s="11" t="n"/>
      <c r="G1" s="12" t="n"/>
      <c r="H1" s="12" t="n"/>
      <c r="I1" s="11" t="n"/>
      <c r="J1" s="11" t="n"/>
      <c r="K1" s="11" t="n"/>
      <c r="L1" s="11" t="n"/>
    </row>
    <row r="2" ht="18.75" customHeight="1">
      <c r="A2" s="14" t="n"/>
      <c r="B2" s="14" t="n"/>
      <c r="C2" s="10" t="n"/>
      <c r="D2" s="10" t="n"/>
      <c r="E2" s="10" t="n"/>
      <c r="F2" s="11" t="n"/>
      <c r="G2" s="12" t="n"/>
      <c r="H2" s="12" t="n"/>
      <c r="I2" s="11" t="n"/>
      <c r="J2" s="11" t="n"/>
      <c r="K2" s="11" t="n"/>
      <c r="L2" s="11" t="n"/>
    </row>
    <row r="3" ht="18.75" customHeight="1">
      <c r="A3" s="14" t="n"/>
      <c r="B3" s="14" t="n"/>
      <c r="C3" s="10" t="n"/>
      <c r="D3" s="10" t="n"/>
      <c r="E3" s="10" t="n"/>
      <c r="F3" s="11" t="n"/>
      <c r="G3" s="12" t="n"/>
      <c r="H3" s="12" t="n"/>
      <c r="I3" s="11" t="n"/>
      <c r="J3" s="11" t="n"/>
      <c r="K3" s="11" t="n"/>
      <c r="L3" s="11" t="n"/>
    </row>
    <row r="4" ht="18.75" customHeight="1">
      <c r="A4" s="14" t="n"/>
      <c r="B4" s="14" t="n"/>
      <c r="C4" s="5" t="inlineStr">
        <is>
          <t>Element</t>
        </is>
      </c>
      <c r="D4" s="5" t="inlineStr">
        <is>
          <t>Width</t>
        </is>
      </c>
      <c r="E4" s="5" t="inlineStr">
        <is>
          <t>Thickness/Height</t>
        </is>
      </c>
      <c r="F4" s="6" t="inlineStr">
        <is>
          <t>Area</t>
        </is>
      </c>
      <c r="G4" s="6" t="inlineStr">
        <is>
          <t>Y</t>
        </is>
      </c>
      <c r="H4" s="6" t="inlineStr">
        <is>
          <t>AY</t>
        </is>
      </c>
      <c r="I4" s="6" t="inlineStr">
        <is>
          <t>D</t>
        </is>
      </c>
      <c r="J4" s="6" t="inlineStr">
        <is>
          <t>AD^2</t>
        </is>
      </c>
      <c r="K4" s="6" t="inlineStr">
        <is>
          <t>I0</t>
        </is>
      </c>
      <c r="L4" s="11" t="n"/>
    </row>
    <row r="5" ht="18.75" customHeight="1">
      <c r="A5" s="14" t="n"/>
      <c r="B5" s="14" t="n"/>
      <c r="C5" s="10" t="inlineStr">
        <is>
          <t>Slab</t>
        </is>
      </c>
      <c r="D5" s="7" t="n">
        <v>50</v>
      </c>
      <c r="E5" s="7" t="n">
        <v>8</v>
      </c>
      <c r="F5" s="11" t="inlineStr">
        <is>
          <t>inf</t>
        </is>
      </c>
      <c r="G5" s="7" t="n">
        <v>4</v>
      </c>
      <c r="H5" s="12" t="inlineStr">
        <is>
          <t>inf</t>
        </is>
      </c>
      <c r="I5" s="11" t="inlineStr">
        <is>
          <t>-inf</t>
        </is>
      </c>
      <c r="J5" s="11" t="inlineStr">
        <is>
          <t>inf</t>
        </is>
      </c>
      <c r="K5" s="11" t="inlineStr">
        <is>
          <t>inf</t>
        </is>
      </c>
      <c r="L5" s="11" t="n"/>
    </row>
    <row r="6" ht="18.75" customHeight="1">
      <c r="A6" s="14" t="n"/>
      <c r="B6" s="14" t="n"/>
      <c r="C6" s="10" t="inlineStr">
        <is>
          <t>Top Flange</t>
        </is>
      </c>
      <c r="D6" s="7" t="n">
        <v>12</v>
      </c>
      <c r="E6" s="8" t="n">
        <v>0.5</v>
      </c>
      <c r="F6" s="7" t="n">
        <v>6</v>
      </c>
      <c r="G6" s="8" t="n">
        <v>8.25</v>
      </c>
      <c r="H6" s="8" t="n">
        <v>49.5</v>
      </c>
      <c r="I6" s="11" t="inlineStr">
        <is>
          <t>-inf</t>
        </is>
      </c>
      <c r="J6" s="11" t="inlineStr">
        <is>
          <t>inf</t>
        </is>
      </c>
      <c r="K6" s="8" t="n">
        <v>0.125</v>
      </c>
      <c r="L6" s="11" t="n"/>
    </row>
    <row r="7" ht="18.75" customHeight="1">
      <c r="A7" s="14" t="n"/>
      <c r="B7" s="14" t="n"/>
      <c r="C7" s="10" t="inlineStr">
        <is>
          <t>Web</t>
        </is>
      </c>
      <c r="D7" s="8" t="n">
        <v>0.75</v>
      </c>
      <c r="E7" s="7" t="n">
        <v>24</v>
      </c>
      <c r="F7" s="7" t="n">
        <v>18</v>
      </c>
      <c r="G7" s="8" t="n">
        <v>20.5</v>
      </c>
      <c r="H7" s="7" t="n">
        <v>369</v>
      </c>
      <c r="I7" s="11" t="inlineStr">
        <is>
          <t>-inf</t>
        </is>
      </c>
      <c r="J7" s="11" t="inlineStr">
        <is>
          <t>inf</t>
        </is>
      </c>
      <c r="K7" s="7" t="n">
        <v>864</v>
      </c>
      <c r="L7" s="11" t="n"/>
    </row>
    <row r="8" ht="18.75" customHeight="1">
      <c r="A8" s="14" t="n"/>
      <c r="B8" s="14" t="n"/>
      <c r="C8" s="10" t="inlineStr">
        <is>
          <t>Bottom Flange</t>
        </is>
      </c>
      <c r="D8" s="7" t="n">
        <v>12</v>
      </c>
      <c r="E8" s="8" t="n">
        <v>0.5</v>
      </c>
      <c r="F8" s="7" t="n">
        <v>6</v>
      </c>
      <c r="G8" s="8" t="n">
        <v>32.75</v>
      </c>
      <c r="H8" s="8" t="n">
        <v>196.5</v>
      </c>
      <c r="I8" s="11" t="inlineStr">
        <is>
          <t>-inf</t>
        </is>
      </c>
      <c r="J8" s="11" t="inlineStr">
        <is>
          <t>inf</t>
        </is>
      </c>
      <c r="K8" s="8" t="n">
        <v>0.125</v>
      </c>
      <c r="L8" s="11" t="n"/>
    </row>
    <row r="9" ht="18.75" customHeight="1">
      <c r="A9" s="14" t="n"/>
      <c r="B9" s="14" t="n"/>
      <c r="C9" s="10" t="n"/>
      <c r="D9" s="10" t="n"/>
      <c r="E9" s="10" t="n"/>
      <c r="F9" s="11" t="n"/>
      <c r="G9" s="12" t="n"/>
      <c r="H9" s="12" t="n"/>
      <c r="I9" s="11" t="n"/>
      <c r="J9" s="11" t="n"/>
      <c r="K9" s="11" t="n"/>
      <c r="L9" s="11" t="n"/>
    </row>
    <row r="10" ht="18.75" customHeight="1">
      <c r="A10" s="14" t="n"/>
      <c r="B10" s="14" t="n"/>
      <c r="C10" s="10" t="n"/>
      <c r="D10" s="10" t="n"/>
      <c r="E10" s="10" t="n"/>
      <c r="F10" s="11" t="n"/>
      <c r="G10" s="12" t="n"/>
      <c r="H10" s="12" t="n"/>
      <c r="I10" s="11" t="n"/>
      <c r="J10" s="11" t="n"/>
      <c r="K10" s="11" t="n"/>
      <c r="L10" s="11" t="n"/>
    </row>
    <row r="11" ht="18.75" customHeight="1">
      <c r="A11" s="14" t="n"/>
      <c r="B11" s="14" t="n"/>
      <c r="C11" s="10" t="n"/>
      <c r="D11" s="10" t="n"/>
      <c r="E11" s="10" t="n"/>
      <c r="F11" s="11" t="n"/>
      <c r="G11" s="12" t="n"/>
      <c r="H11" s="12" t="n"/>
      <c r="I11" s="11" t="n"/>
      <c r="J11" s="11" t="n"/>
      <c r="K11" s="11" t="n"/>
      <c r="L11" s="11" t="n"/>
    </row>
    <row r="12" ht="18.75" customHeight="1">
      <c r="A12" s="14" t="n"/>
      <c r="B12" s="14" t="n"/>
      <c r="C12" s="10" t="n"/>
      <c r="D12" s="10" t="n"/>
      <c r="E12" s="10" t="n"/>
      <c r="F12" s="6" t="inlineStr">
        <is>
          <t>Location</t>
        </is>
      </c>
      <c r="G12" s="6" t="inlineStr">
        <is>
          <t>Distance y</t>
        </is>
      </c>
      <c r="H12" s="6" t="inlineStr">
        <is>
          <t>Section Modulus</t>
        </is>
      </c>
      <c r="I12" s="11" t="n"/>
      <c r="J12" s="11" t="n"/>
      <c r="K12" s="11" t="n"/>
      <c r="L12" s="11" t="n"/>
    </row>
    <row r="13" ht="18.75" customHeight="1">
      <c r="A13" s="14" t="n"/>
      <c r="B13" s="14" t="n"/>
      <c r="C13" s="10" t="n"/>
      <c r="D13" s="10" t="n"/>
      <c r="E13" s="10" t="n"/>
      <c r="F13" s="11" t="inlineStr">
        <is>
          <t>Top</t>
        </is>
      </c>
      <c r="G13" s="12" t="inlineStr">
        <is>
          <t>inf</t>
        </is>
      </c>
      <c r="H13" s="12" t="n"/>
      <c r="I13" s="11" t="n"/>
      <c r="J13" s="11" t="n"/>
      <c r="K13" s="11" t="n"/>
      <c r="L13" s="11" t="n"/>
    </row>
    <row r="14" ht="18.75" customHeight="1">
      <c r="A14" s="14" t="n"/>
      <c r="B14" s="14" t="n"/>
      <c r="C14" s="10" t="n"/>
      <c r="D14" s="10" t="n"/>
      <c r="E14" s="10" t="n"/>
      <c r="F14" s="11" t="inlineStr">
        <is>
          <t>Bottom</t>
        </is>
      </c>
      <c r="G14" s="12" t="inlineStr">
        <is>
          <t>-inf</t>
        </is>
      </c>
      <c r="H14" s="12" t="n"/>
      <c r="I14" s="11" t="n"/>
      <c r="J14" s="11" t="n"/>
      <c r="K14" s="11" t="n"/>
      <c r="L14" s="11" t="n"/>
    </row>
    <row r="15" ht="18.75" customHeight="1">
      <c r="A15" s="14" t="n"/>
      <c r="B15" s="14" t="n"/>
      <c r="C15" s="10" t="n"/>
      <c r="D15" s="10" t="n"/>
      <c r="E15" s="10" t="n"/>
      <c r="F15" s="11" t="n"/>
      <c r="G15" s="12" t="n"/>
      <c r="H15" s="12" t="n"/>
      <c r="I15" s="11" t="n"/>
      <c r="J15" s="11" t="n"/>
      <c r="K15" s="11" t="n"/>
      <c r="L15" s="11" t="n"/>
    </row>
    <row r="16" ht="18.75" customHeight="1">
      <c r="A16" s="14" t="n"/>
      <c r="B16" s="14" t="n"/>
      <c r="C16" s="10" t="n"/>
      <c r="D16" s="10" t="n"/>
      <c r="E16" s="10" t="n"/>
      <c r="F16" s="11" t="n"/>
      <c r="G16" s="12" t="n"/>
      <c r="H16" s="12" t="n"/>
      <c r="I16" s="11" t="n"/>
      <c r="J16" s="11" t="n"/>
      <c r="K16" s="11" t="n"/>
      <c r="L16" s="11" t="n"/>
    </row>
    <row r="17" ht="18.75" customHeight="1">
      <c r="A17" s="14" t="n"/>
      <c r="B17" s="14" t="n"/>
      <c r="C17" s="5" t="inlineStr">
        <is>
          <t>Element</t>
        </is>
      </c>
      <c r="D17" s="5" t="inlineStr">
        <is>
          <t>Width</t>
        </is>
      </c>
      <c r="E17" s="5" t="inlineStr">
        <is>
          <t>Thickness/Height</t>
        </is>
      </c>
      <c r="F17" s="6" t="inlineStr">
        <is>
          <t>Area</t>
        </is>
      </c>
      <c r="G17" s="6" t="inlineStr">
        <is>
          <t>Y</t>
        </is>
      </c>
      <c r="H17" s="6" t="inlineStr">
        <is>
          <t>AY</t>
        </is>
      </c>
      <c r="I17" s="6" t="inlineStr">
        <is>
          <t>D</t>
        </is>
      </c>
      <c r="J17" s="6" t="inlineStr">
        <is>
          <t>AD^2</t>
        </is>
      </c>
      <c r="K17" s="6" t="inlineStr">
        <is>
          <t>I0</t>
        </is>
      </c>
      <c r="L17" s="11" t="n"/>
    </row>
    <row r="18" ht="18.75" customHeight="1">
      <c r="A18" s="14" t="n"/>
      <c r="B18" s="14" t="n"/>
      <c r="C18" s="10" t="inlineStr">
        <is>
          <t>Slab</t>
        </is>
      </c>
      <c r="D18" s="7" t="n">
        <v>50</v>
      </c>
      <c r="E18" s="7" t="n">
        <v>8</v>
      </c>
      <c r="F18" s="7" t="n">
        <v>50</v>
      </c>
      <c r="G18" s="7" t="n">
        <v>4</v>
      </c>
      <c r="H18" s="7" t="n">
        <v>200</v>
      </c>
      <c r="I18" s="8" t="n">
        <v>-8.442748091603054</v>
      </c>
      <c r="J18" s="8" t="n">
        <v>3563.999766913351</v>
      </c>
      <c r="K18" s="8" t="n">
        <v>266.6666666666667</v>
      </c>
      <c r="L18" s="11" t="n"/>
    </row>
    <row r="19" ht="18.75" customHeight="1">
      <c r="A19" s="14" t="n"/>
      <c r="B19" s="14" t="n"/>
      <c r="C19" s="10" t="inlineStr">
        <is>
          <t>Top Flange</t>
        </is>
      </c>
      <c r="D19" s="7" t="n">
        <v>12</v>
      </c>
      <c r="E19" s="8" t="n">
        <v>0.5</v>
      </c>
      <c r="F19" s="7" t="n">
        <v>6</v>
      </c>
      <c r="G19" s="8" t="n">
        <v>8.25</v>
      </c>
      <c r="H19" s="8" t="n">
        <v>49.5</v>
      </c>
      <c r="I19" s="8" t="n">
        <v>-4.192748091603054</v>
      </c>
      <c r="J19" s="8" t="n">
        <v>105.4748193578463</v>
      </c>
      <c r="K19" s="8" t="n">
        <v>0.125</v>
      </c>
      <c r="L19" s="11" t="n"/>
    </row>
    <row r="20" ht="18.75" customHeight="1">
      <c r="A20" s="14" t="n"/>
      <c r="B20" s="14" t="n"/>
      <c r="C20" s="10" t="inlineStr">
        <is>
          <t>Web</t>
        </is>
      </c>
      <c r="D20" s="8" t="n">
        <v>0.75</v>
      </c>
      <c r="E20" s="7" t="n">
        <v>24</v>
      </c>
      <c r="F20" s="7" t="n">
        <v>18</v>
      </c>
      <c r="G20" s="8" t="n">
        <v>20.5</v>
      </c>
      <c r="H20" s="7" t="n">
        <v>369</v>
      </c>
      <c r="I20" s="8" t="n">
        <v>8.057251908396946</v>
      </c>
      <c r="J20" s="8" t="n">
        <v>1168.547549676592</v>
      </c>
      <c r="K20" s="7" t="n">
        <v>864</v>
      </c>
      <c r="L20" s="11" t="n"/>
    </row>
    <row r="21" ht="18.75" customHeight="1">
      <c r="A21" s="14" t="n"/>
      <c r="B21" s="14" t="n"/>
      <c r="C21" s="10" t="inlineStr">
        <is>
          <t>Bottom Flange</t>
        </is>
      </c>
      <c r="D21" s="7" t="n">
        <v>12</v>
      </c>
      <c r="E21" s="8" t="n">
        <v>0.5</v>
      </c>
      <c r="F21" s="7" t="n">
        <v>6</v>
      </c>
      <c r="G21" s="8" t="n">
        <v>32.75</v>
      </c>
      <c r="H21" s="8" t="n">
        <v>196.5</v>
      </c>
      <c r="I21" s="8" t="n">
        <v>20.30725190839695</v>
      </c>
      <c r="J21" s="8" t="n">
        <v>2474.306880426549</v>
      </c>
      <c r="K21" s="8" t="n">
        <v>0.125</v>
      </c>
      <c r="L21" s="11" t="n"/>
    </row>
    <row r="22" ht="18.75" customHeight="1">
      <c r="A22" s="14" t="n"/>
      <c r="B22" s="14" t="n"/>
      <c r="C22" s="10" t="n"/>
      <c r="D22" s="10" t="n"/>
      <c r="E22" s="10" t="n"/>
      <c r="F22" s="7" t="n">
        <v>80</v>
      </c>
      <c r="G22" s="12" t="n"/>
      <c r="H22" s="7" t="n">
        <v>815</v>
      </c>
      <c r="I22" s="11" t="n"/>
      <c r="J22" s="11" t="n"/>
      <c r="K22" s="8" t="n">
        <v>8443.245683041005</v>
      </c>
      <c r="L22" s="11" t="n"/>
    </row>
    <row r="23" ht="18.75" customHeight="1">
      <c r="A23" s="14" t="n"/>
      <c r="B23" s="14" t="n"/>
      <c r="C23" s="10" t="n"/>
      <c r="D23" s="10" t="n"/>
      <c r="E23" s="10" t="n"/>
      <c r="F23" s="11" t="n"/>
      <c r="G23" s="12" t="n"/>
      <c r="H23" s="12" t="n"/>
      <c r="I23" s="11" t="n"/>
      <c r="J23" s="11" t="n"/>
      <c r="K23" s="11" t="n"/>
      <c r="L23" s="11" t="n"/>
    </row>
    <row r="24" ht="18.75" customHeight="1">
      <c r="A24" s="14" t="n"/>
      <c r="B24" s="14" t="n"/>
      <c r="C24" s="10" t="n"/>
      <c r="D24" s="10" t="n"/>
      <c r="E24" s="10" t="n"/>
      <c r="F24" s="11" t="n"/>
      <c r="G24" s="12" t="n"/>
      <c r="H24" s="12" t="n"/>
      <c r="I24" s="11" t="n"/>
      <c r="J24" s="11" t="n"/>
      <c r="K24" s="11" t="n"/>
      <c r="L24" s="11" t="n"/>
    </row>
    <row r="25" ht="18.75" customHeight="1">
      <c r="A25" s="14" t="n"/>
      <c r="B25" s="14" t="n"/>
      <c r="C25" s="10" t="n"/>
      <c r="D25" s="10" t="n"/>
      <c r="E25" s="10" t="n"/>
      <c r="F25" s="6" t="inlineStr">
        <is>
          <t>Location</t>
        </is>
      </c>
      <c r="G25" s="6" t="inlineStr">
        <is>
          <t>Distance y</t>
        </is>
      </c>
      <c r="H25" s="6" t="inlineStr">
        <is>
          <t>Section Modulus</t>
        </is>
      </c>
      <c r="I25" s="11" t="n"/>
      <c r="J25" s="11" t="n"/>
      <c r="K25" s="11" t="n"/>
      <c r="L25" s="11" t="n"/>
    </row>
    <row r="26" ht="18.75" customHeight="1">
      <c r="A26" s="14" t="n"/>
      <c r="B26" s="14" t="n"/>
      <c r="C26" s="10" t="n"/>
      <c r="D26" s="10" t="n"/>
      <c r="E26" s="10" t="n"/>
      <c r="F26" s="11" t="inlineStr">
        <is>
          <t>Top</t>
        </is>
      </c>
      <c r="G26" s="8" t="n">
        <v>12.44274809160305</v>
      </c>
      <c r="H26" s="8" t="n">
        <v>678.5675978394918</v>
      </c>
      <c r="I26" s="11" t="n"/>
      <c r="J26" s="11" t="n"/>
      <c r="K26" s="11" t="n"/>
      <c r="L26" s="11" t="n"/>
    </row>
    <row r="27" ht="18.75" customHeight="1">
      <c r="A27" s="14" t="n"/>
      <c r="B27" s="14" t="n"/>
      <c r="C27" s="10" t="n"/>
      <c r="D27" s="10" t="n"/>
      <c r="E27" s="10" t="n"/>
      <c r="F27" s="11" t="inlineStr">
        <is>
          <t>Bottom</t>
        </is>
      </c>
      <c r="G27" s="8" t="n">
        <v>20.55725190839695</v>
      </c>
      <c r="H27" s="8" t="n">
        <v>410.7185980239033</v>
      </c>
      <c r="I27" s="11" t="n"/>
      <c r="J27" s="11" t="n"/>
      <c r="K27" s="11" t="n"/>
      <c r="L27" s="11" t="n"/>
    </row>
    <row r="28" ht="18.75" customHeight="1">
      <c r="A28" s="14" t="n"/>
      <c r="B28" s="14" t="n"/>
      <c r="C28" s="10" t="n"/>
      <c r="D28" s="10" t="n"/>
      <c r="E28" s="10" t="n"/>
      <c r="F28" s="11" t="n"/>
      <c r="G28" s="12" t="n"/>
      <c r="H28" s="12" t="n"/>
      <c r="I28" s="11" t="n"/>
      <c r="J28" s="11" t="n"/>
      <c r="K28" s="11" t="n"/>
      <c r="L28" s="11" t="n"/>
    </row>
    <row r="29" ht="18.75" customHeight="1">
      <c r="A29" s="14" t="n"/>
      <c r="B29" s="14" t="n"/>
      <c r="C29" s="10" t="n"/>
      <c r="D29" s="10" t="n"/>
      <c r="E29" s="10" t="n"/>
      <c r="F29" s="11" t="n"/>
      <c r="G29" s="12" t="n"/>
      <c r="H29" s="12" t="n"/>
      <c r="I29" s="11" t="n"/>
      <c r="J29" s="11" t="n"/>
      <c r="K29" s="11" t="n"/>
      <c r="L29" s="11" t="n"/>
    </row>
    <row r="30" ht="18.75" customHeight="1">
      <c r="A30" s="14" t="n"/>
      <c r="B30" s="14" t="n"/>
      <c r="C30" s="5" t="inlineStr">
        <is>
          <t>Element</t>
        </is>
      </c>
      <c r="D30" s="5" t="inlineStr">
        <is>
          <t>Width</t>
        </is>
      </c>
      <c r="E30" s="5" t="inlineStr">
        <is>
          <t>Thickness/Height</t>
        </is>
      </c>
      <c r="F30" s="6" t="inlineStr">
        <is>
          <t>Area</t>
        </is>
      </c>
      <c r="G30" s="6" t="inlineStr">
        <is>
          <t>Y</t>
        </is>
      </c>
      <c r="H30" s="6" t="inlineStr">
        <is>
          <t>AY</t>
        </is>
      </c>
      <c r="I30" s="6" t="inlineStr">
        <is>
          <t>D</t>
        </is>
      </c>
      <c r="J30" s="6" t="inlineStr">
        <is>
          <t>AD^2</t>
        </is>
      </c>
      <c r="K30" s="6" t="inlineStr">
        <is>
          <t>I0</t>
        </is>
      </c>
      <c r="L30" s="11" t="n"/>
    </row>
    <row r="31" ht="18.75" customHeight="1">
      <c r="A31" s="14" t="n"/>
      <c r="B31" s="14" t="n"/>
      <c r="C31" s="10" t="inlineStr">
        <is>
          <t>Slab</t>
        </is>
      </c>
      <c r="D31" s="7" t="n">
        <v>50</v>
      </c>
      <c r="E31" s="7" t="n">
        <v>8</v>
      </c>
      <c r="F31" s="8" t="n">
        <v>16.66666666666667</v>
      </c>
      <c r="G31" s="7" t="n">
        <v>4</v>
      </c>
      <c r="H31" s="8" t="n">
        <v>66.66666666666667</v>
      </c>
      <c r="I31" s="8" t="n">
        <v>-6.407124681933844</v>
      </c>
      <c r="J31" s="8" t="n">
        <v>684.1874448307644</v>
      </c>
      <c r="K31" s="8" t="n">
        <v>88.8888888888889</v>
      </c>
      <c r="L31" s="11" t="n"/>
    </row>
    <row r="32" ht="18.75" customHeight="1">
      <c r="A32" s="14" t="n"/>
      <c r="B32" s="14" t="n"/>
      <c r="C32" s="10" t="inlineStr">
        <is>
          <t>Top Flange</t>
        </is>
      </c>
      <c r="D32" s="7" t="n">
        <v>12</v>
      </c>
      <c r="E32" s="8" t="n">
        <v>0.5</v>
      </c>
      <c r="F32" s="7" t="n">
        <v>6</v>
      </c>
      <c r="G32" s="8" t="n">
        <v>8.25</v>
      </c>
      <c r="H32" s="8" t="n">
        <v>49.5</v>
      </c>
      <c r="I32" s="8" t="n">
        <v>-2.157124681933844</v>
      </c>
      <c r="J32" s="8" t="n">
        <v>27.91912136044913</v>
      </c>
      <c r="K32" s="8" t="n">
        <v>0.125</v>
      </c>
      <c r="L32" s="11" t="n"/>
    </row>
    <row r="33" ht="18.75" customHeight="1">
      <c r="A33" s="14" t="n"/>
      <c r="B33" s="14" t="n"/>
      <c r="C33" s="10" t="inlineStr">
        <is>
          <t>Web</t>
        </is>
      </c>
      <c r="D33" s="8" t="n">
        <v>0.75</v>
      </c>
      <c r="E33" s="7" t="n">
        <v>24</v>
      </c>
      <c r="F33" s="7" t="n">
        <v>18</v>
      </c>
      <c r="G33" s="8" t="n">
        <v>20.5</v>
      </c>
      <c r="H33" s="7" t="n">
        <v>369</v>
      </c>
      <c r="I33" s="8" t="n">
        <v>10.09287531806616</v>
      </c>
      <c r="J33" s="8" t="n">
        <v>1833.590379348522</v>
      </c>
      <c r="K33" s="7" t="n">
        <v>864</v>
      </c>
      <c r="L33" s="11" t="n"/>
    </row>
    <row r="34" ht="18.75" customHeight="1">
      <c r="A34" s="14" t="n"/>
      <c r="B34" s="14" t="n"/>
      <c r="C34" s="10" t="inlineStr">
        <is>
          <t>Bottom Flange</t>
        </is>
      </c>
      <c r="D34" s="7" t="n">
        <v>12</v>
      </c>
      <c r="E34" s="8" t="n">
        <v>0.5</v>
      </c>
      <c r="F34" s="7" t="n">
        <v>6</v>
      </c>
      <c r="G34" s="8" t="n">
        <v>32.75</v>
      </c>
      <c r="H34" s="8" t="n">
        <v>196.5</v>
      </c>
      <c r="I34" s="8" t="n">
        <v>22.34287531806616</v>
      </c>
      <c r="J34" s="8" t="n">
        <v>2995.224464871899</v>
      </c>
      <c r="K34" s="8" t="n">
        <v>0.125</v>
      </c>
      <c r="L34" s="11" t="n"/>
    </row>
    <row r="35" ht="18.75" customHeight="1">
      <c r="A35" s="14" t="n"/>
      <c r="B35" s="14" t="n"/>
      <c r="C35" s="10" t="n"/>
      <c r="D35" s="10" t="n"/>
      <c r="E35" s="10" t="n"/>
      <c r="F35" s="8" t="n">
        <v>46.66666666666667</v>
      </c>
      <c r="G35" s="12" t="n"/>
      <c r="H35" s="8" t="n">
        <v>681.6666666666667</v>
      </c>
      <c r="I35" s="11" t="n"/>
      <c r="J35" s="11" t="n"/>
      <c r="K35" s="8" t="n">
        <v>6494.060299300523</v>
      </c>
      <c r="L35" s="11" t="n"/>
    </row>
    <row r="36" ht="18.75" customHeight="1">
      <c r="A36" s="14" t="n"/>
      <c r="B36" s="14" t="n"/>
      <c r="C36" s="10" t="n"/>
      <c r="D36" s="10" t="n"/>
      <c r="E36" s="10" t="n"/>
      <c r="F36" s="11" t="n"/>
      <c r="G36" s="12" t="n"/>
      <c r="H36" s="12" t="n"/>
      <c r="I36" s="11" t="n"/>
      <c r="J36" s="11" t="n"/>
      <c r="K36" s="11" t="n"/>
      <c r="L36" s="11" t="n"/>
    </row>
    <row r="37" ht="18.75" customHeight="1">
      <c r="A37" s="14" t="n"/>
      <c r="B37" s="14" t="n"/>
      <c r="C37" s="10" t="n"/>
      <c r="D37" s="10" t="n"/>
      <c r="E37" s="10" t="n"/>
      <c r="F37" s="11" t="n"/>
      <c r="G37" s="12" t="n"/>
      <c r="H37" s="12" t="n"/>
      <c r="I37" s="11" t="n"/>
      <c r="J37" s="11" t="n"/>
      <c r="K37" s="11" t="n"/>
      <c r="L37" s="11" t="n"/>
    </row>
    <row r="38" ht="21" customHeight="1">
      <c r="A38" s="14" t="n"/>
      <c r="B38" s="14" t="n"/>
      <c r="C38" s="10" t="n"/>
      <c r="D38" s="10" t="n"/>
      <c r="E38" s="10" t="n"/>
      <c r="F38" s="6" t="inlineStr">
        <is>
          <t>Location</t>
        </is>
      </c>
      <c r="G38" s="6" t="inlineStr">
        <is>
          <t>Distance y</t>
        </is>
      </c>
      <c r="H38" s="6" t="inlineStr">
        <is>
          <t>Section Modulus</t>
        </is>
      </c>
      <c r="I38" s="11" t="n"/>
      <c r="J38" s="11" t="n"/>
      <c r="K38" s="11" t="n"/>
      <c r="L38" s="11" t="n"/>
    </row>
    <row r="39" ht="18.75" customHeight="1">
      <c r="A39" s="14" t="n"/>
      <c r="B39" s="14" t="n"/>
      <c r="C39" s="10" t="n"/>
      <c r="D39" s="10" t="n"/>
      <c r="E39" s="10" t="n"/>
      <c r="F39" s="11" t="inlineStr">
        <is>
          <t>Top</t>
        </is>
      </c>
      <c r="G39" s="8" t="n">
        <v>10.40712468193384</v>
      </c>
      <c r="H39" s="8" t="n">
        <v>624.0013930623729</v>
      </c>
      <c r="I39" s="11" t="n"/>
      <c r="J39" s="11" t="n"/>
      <c r="K39" s="11" t="n"/>
      <c r="L39" s="11" t="n"/>
    </row>
    <row r="40" ht="18.75" customHeight="1">
      <c r="A40" s="14" t="n"/>
      <c r="B40" s="14" t="n"/>
      <c r="C40" s="10" t="n"/>
      <c r="D40" s="10" t="n"/>
      <c r="E40" s="10" t="n"/>
      <c r="F40" s="11" t="inlineStr">
        <is>
          <t>Bottom</t>
        </is>
      </c>
      <c r="G40" s="8" t="n">
        <v>22.59287531806616</v>
      </c>
      <c r="H40" s="8" t="n">
        <v>287.4384162208701</v>
      </c>
      <c r="I40" s="11" t="n"/>
      <c r="J40" s="11" t="n"/>
      <c r="K40" s="11" t="n"/>
      <c r="L40" s="11" t="n"/>
    </row>
    <row r="41" ht="18.75" customHeight="1">
      <c r="A41" s="14" t="n"/>
      <c r="B41" s="14" t="n"/>
      <c r="C41" s="10" t="n"/>
      <c r="D41" s="10" t="n"/>
      <c r="E41" s="10" t="n"/>
      <c r="F41" s="11" t="n"/>
      <c r="G41" s="12" t="n"/>
      <c r="H41" s="12" t="n"/>
      <c r="I41" s="11" t="n"/>
      <c r="J41" s="11" t="n"/>
      <c r="K41" s="11" t="n"/>
      <c r="L41" s="11" t="n"/>
    </row>
    <row r="42" ht="18.75" customHeight="1">
      <c r="A42" s="14" t="n"/>
      <c r="B42" s="14" t="n"/>
      <c r="C42" s="10" t="n"/>
      <c r="D42" s="10" t="n"/>
      <c r="E42" s="10" t="n"/>
      <c r="F42" s="11" t="n"/>
      <c r="G42" s="12" t="n"/>
      <c r="H42" s="12" t="n"/>
      <c r="I42" s="11" t="n"/>
      <c r="J42" s="11" t="n"/>
      <c r="K42" s="11" t="n"/>
      <c r="L42" s="11" t="n"/>
    </row>
    <row r="43" ht="21" customHeight="1">
      <c r="A43" s="14" t="n"/>
      <c r="B43" s="14" t="n"/>
      <c r="C43" s="10" t="n"/>
      <c r="D43" s="5" t="inlineStr">
        <is>
          <t>Element</t>
        </is>
      </c>
      <c r="E43" s="5" t="inlineStr">
        <is>
          <t>Width</t>
        </is>
      </c>
      <c r="F43" s="6" t="inlineStr">
        <is>
          <t>Thickness/Height</t>
        </is>
      </c>
      <c r="G43" s="6" t="inlineStr">
        <is>
          <t>Area</t>
        </is>
      </c>
      <c r="H43" s="6" t="inlineStr">
        <is>
          <t>Y</t>
        </is>
      </c>
      <c r="I43" s="6" t="inlineStr">
        <is>
          <t>AY</t>
        </is>
      </c>
      <c r="J43" s="6" t="inlineStr">
        <is>
          <t>D</t>
        </is>
      </c>
      <c r="K43" s="6" t="inlineStr">
        <is>
          <t>AD^2</t>
        </is>
      </c>
      <c r="L43" s="6" t="inlineStr">
        <is>
          <t>I0</t>
        </is>
      </c>
    </row>
    <row r="44" ht="20.25" customHeight="1">
      <c r="A44" s="14" t="n"/>
      <c r="B44" s="14" t="n"/>
      <c r="C44" s="5" t="n">
        <v>0</v>
      </c>
      <c r="D44" s="10" t="inlineStr">
        <is>
          <t>Slab</t>
        </is>
      </c>
      <c r="E44" s="7" t="n">
        <v>50</v>
      </c>
      <c r="F44" s="7" t="n">
        <v>8</v>
      </c>
      <c r="G44" s="12" t="inlineStr">
        <is>
          <t>inf</t>
        </is>
      </c>
      <c r="H44" s="7" t="n">
        <v>4</v>
      </c>
      <c r="I44" s="11" t="inlineStr">
        <is>
          <t>inf</t>
        </is>
      </c>
      <c r="J44" s="11" t="inlineStr">
        <is>
          <t>-inf</t>
        </is>
      </c>
      <c r="K44" s="11" t="inlineStr">
        <is>
          <t>inf</t>
        </is>
      </c>
      <c r="L44" s="11" t="inlineStr">
        <is>
          <t>inf</t>
        </is>
      </c>
    </row>
    <row r="45" ht="20.25" customHeight="1">
      <c r="A45" s="14" t="n"/>
      <c r="B45" s="14" t="n"/>
      <c r="C45" s="5" t="n">
        <v>1</v>
      </c>
      <c r="D45" s="10" t="inlineStr">
        <is>
          <t>Top Flange</t>
        </is>
      </c>
      <c r="E45" s="7" t="n">
        <v>12</v>
      </c>
      <c r="F45" s="8" t="n">
        <v>0.5</v>
      </c>
      <c r="G45" s="7" t="n">
        <v>6</v>
      </c>
      <c r="H45" s="8" t="n">
        <v>8.25</v>
      </c>
      <c r="I45" s="8" t="n">
        <v>49.5</v>
      </c>
      <c r="J45" s="11" t="inlineStr">
        <is>
          <t>-inf</t>
        </is>
      </c>
      <c r="K45" s="11" t="inlineStr">
        <is>
          <t>inf</t>
        </is>
      </c>
      <c r="L45" s="8" t="n">
        <v>0.125</v>
      </c>
    </row>
    <row r="46" ht="20.25" customHeight="1">
      <c r="A46" s="14" t="n"/>
      <c r="B46" s="14" t="n"/>
      <c r="C46" s="5" t="n">
        <v>2</v>
      </c>
      <c r="D46" s="10" t="inlineStr">
        <is>
          <t>Web</t>
        </is>
      </c>
      <c r="E46" s="8" t="n">
        <v>0.75</v>
      </c>
      <c r="F46" s="7" t="n">
        <v>24</v>
      </c>
      <c r="G46" s="7" t="n">
        <v>18</v>
      </c>
      <c r="H46" s="8" t="n">
        <v>20.5</v>
      </c>
      <c r="I46" s="7" t="n">
        <v>369</v>
      </c>
      <c r="J46" s="11" t="inlineStr">
        <is>
          <t>-inf</t>
        </is>
      </c>
      <c r="K46" s="11" t="inlineStr">
        <is>
          <t>inf</t>
        </is>
      </c>
      <c r="L46" s="7" t="n">
        <v>864</v>
      </c>
    </row>
    <row r="47" ht="21" customHeight="1">
      <c r="A47" s="14" t="n"/>
      <c r="B47" s="14" t="n"/>
      <c r="C47" s="5" t="n">
        <v>3</v>
      </c>
      <c r="D47" s="10" t="inlineStr">
        <is>
          <t>Bottom Flange</t>
        </is>
      </c>
      <c r="E47" s="7" t="n">
        <v>12</v>
      </c>
      <c r="F47" s="8" t="n">
        <v>0.5</v>
      </c>
      <c r="G47" s="7" t="n">
        <v>6</v>
      </c>
      <c r="H47" s="8" t="n">
        <v>32.75</v>
      </c>
      <c r="I47" s="8" t="n">
        <v>196.5</v>
      </c>
      <c r="J47" s="11" t="inlineStr">
        <is>
          <t>-inf</t>
        </is>
      </c>
      <c r="K47" s="11" t="inlineStr">
        <is>
          <t>inf</t>
        </is>
      </c>
      <c r="L47" s="8" t="n">
        <v>0.125</v>
      </c>
    </row>
    <row r="48" ht="18.75" customHeight="1">
      <c r="A48" s="14" t="n"/>
      <c r="B48" s="14" t="n"/>
      <c r="C48" s="10" t="n"/>
      <c r="D48" s="10" t="n"/>
      <c r="E48" s="10" t="n"/>
      <c r="F48" s="11" t="n"/>
      <c r="G48" s="12" t="n"/>
      <c r="H48" s="12" t="n"/>
      <c r="I48" s="11" t="n"/>
      <c r="J48" s="11" t="n"/>
      <c r="K48" s="11" t="n"/>
      <c r="L48" s="11" t="n"/>
    </row>
    <row r="49" ht="18.75" customHeight="1">
      <c r="A49" s="14" t="n"/>
      <c r="B49" s="14" t="n"/>
      <c r="C49" s="10" t="n"/>
      <c r="D49" s="10" t="n"/>
      <c r="E49" s="10" t="n"/>
      <c r="F49" s="11" t="n"/>
      <c r="G49" s="12" t="n"/>
      <c r="H49" s="12" t="n"/>
      <c r="I49" s="11" t="n"/>
      <c r="J49" s="11" t="n"/>
      <c r="K49" s="11" t="n"/>
      <c r="L49" s="11" t="n"/>
    </row>
    <row r="50" ht="18.75" customHeight="1">
      <c r="A50" s="14" t="n"/>
      <c r="B50" s="14" t="n"/>
      <c r="C50" s="10" t="n"/>
      <c r="D50" s="10" t="n"/>
      <c r="E50" s="10" t="n"/>
      <c r="F50" s="11" t="n"/>
      <c r="G50" s="12" t="n"/>
      <c r="H50" s="12" t="n"/>
      <c r="I50" s="11" t="n"/>
      <c r="J50" s="11" t="n"/>
      <c r="K50" s="11" t="n"/>
      <c r="L50" s="11" t="n"/>
    </row>
    <row r="51" ht="21" customHeight="1">
      <c r="A51" s="14" t="n"/>
      <c r="B51" s="14" t="n"/>
      <c r="C51" s="10" t="n"/>
      <c r="D51" s="10" t="n"/>
      <c r="E51" s="10" t="n"/>
      <c r="F51" s="6" t="inlineStr">
        <is>
          <t>Location</t>
        </is>
      </c>
      <c r="G51" s="6" t="inlineStr">
        <is>
          <t>Distance y</t>
        </is>
      </c>
      <c r="H51" s="6" t="inlineStr">
        <is>
          <t>Section Modulus</t>
        </is>
      </c>
      <c r="I51" s="11" t="n"/>
      <c r="J51" s="11" t="n"/>
      <c r="K51" s="11" t="n"/>
      <c r="L51" s="11" t="n"/>
    </row>
    <row r="52" ht="18.75" customHeight="1">
      <c r="A52" s="14" t="n"/>
      <c r="B52" s="14" t="n"/>
      <c r="C52" s="10" t="n"/>
      <c r="D52" s="10" t="n"/>
      <c r="E52" s="10" t="n"/>
      <c r="F52" s="11" t="inlineStr">
        <is>
          <t>Top</t>
        </is>
      </c>
      <c r="G52" s="12" t="inlineStr">
        <is>
          <t>inf</t>
        </is>
      </c>
      <c r="H52" s="12" t="n"/>
      <c r="I52" s="11" t="n"/>
      <c r="J52" s="11" t="n"/>
      <c r="K52" s="11" t="n"/>
      <c r="L52" s="11" t="n"/>
    </row>
    <row r="53" ht="18.75" customHeight="1">
      <c r="A53" s="14" t="n"/>
      <c r="B53" s="14" t="n"/>
      <c r="C53" s="10" t="n"/>
      <c r="D53" s="10" t="n"/>
      <c r="E53" s="10" t="n"/>
      <c r="F53" s="11" t="inlineStr">
        <is>
          <t>Bottom</t>
        </is>
      </c>
      <c r="G53" s="12" t="inlineStr">
        <is>
          <t>-inf</t>
        </is>
      </c>
      <c r="H53" s="12" t="n"/>
      <c r="I53" s="11" t="n"/>
      <c r="J53" s="11" t="n"/>
      <c r="K53" s="11" t="n"/>
      <c r="L53" s="11" t="n"/>
    </row>
    <row r="54" ht="18.75" customHeight="1">
      <c r="A54" s="14" t="n"/>
      <c r="B54" s="14" t="n"/>
      <c r="C54" s="10" t="n"/>
      <c r="D54" s="10" t="n"/>
      <c r="E54" s="10" t="n"/>
      <c r="F54" s="11" t="n"/>
      <c r="G54" s="12" t="n"/>
      <c r="H54" s="12" t="n"/>
      <c r="I54" s="11" t="n"/>
      <c r="J54" s="11" t="n"/>
      <c r="K54" s="11" t="n"/>
      <c r="L54" s="11" t="n"/>
    </row>
    <row r="55" ht="18.75" customHeight="1">
      <c r="A55" s="14" t="n"/>
      <c r="B55" s="14" t="n"/>
      <c r="C55" s="10" t="n"/>
      <c r="D55" s="10" t="n"/>
      <c r="E55" s="10" t="n"/>
      <c r="F55" s="11" t="n"/>
      <c r="G55" s="12" t="n"/>
      <c r="H55" s="12" t="n"/>
      <c r="I55" s="11" t="n"/>
      <c r="J55" s="11" t="n"/>
      <c r="K55" s="11" t="n"/>
      <c r="L55" s="11" t="n"/>
    </row>
    <row r="56" ht="21" customHeight="1">
      <c r="A56" s="14" t="n"/>
      <c r="B56" s="14" t="n"/>
      <c r="C56" s="10" t="n"/>
      <c r="D56" s="5" t="inlineStr">
        <is>
          <t>Element</t>
        </is>
      </c>
      <c r="E56" s="5" t="inlineStr">
        <is>
          <t>Width</t>
        </is>
      </c>
      <c r="F56" s="6" t="inlineStr">
        <is>
          <t>Thickness/Height</t>
        </is>
      </c>
      <c r="G56" s="6" t="inlineStr">
        <is>
          <t>Area</t>
        </is>
      </c>
      <c r="H56" s="6" t="inlineStr">
        <is>
          <t>Y</t>
        </is>
      </c>
      <c r="I56" s="6" t="inlineStr">
        <is>
          <t>AY</t>
        </is>
      </c>
      <c r="J56" s="6" t="inlineStr">
        <is>
          <t>D</t>
        </is>
      </c>
      <c r="K56" s="6" t="inlineStr">
        <is>
          <t>AD^2</t>
        </is>
      </c>
      <c r="L56" s="6" t="inlineStr">
        <is>
          <t>I0</t>
        </is>
      </c>
    </row>
    <row r="57" ht="20.25" customHeight="1">
      <c r="A57" s="14" t="n"/>
      <c r="B57" s="14" t="n"/>
      <c r="C57" s="5" t="n">
        <v>0</v>
      </c>
      <c r="D57" s="10" t="inlineStr">
        <is>
          <t>Slab</t>
        </is>
      </c>
      <c r="E57" s="7" t="n">
        <v>50</v>
      </c>
      <c r="F57" s="7" t="n">
        <v>8</v>
      </c>
      <c r="G57" s="7" t="n">
        <v>50</v>
      </c>
      <c r="H57" s="7" t="n">
        <v>4</v>
      </c>
      <c r="I57" s="7" t="n">
        <v>200</v>
      </c>
      <c r="J57" s="8" t="n">
        <v>-8.442748091603054</v>
      </c>
      <c r="K57" s="8" t="n">
        <v>3563.999766913351</v>
      </c>
      <c r="L57" s="8" t="n">
        <v>266.6666666666667</v>
      </c>
    </row>
    <row r="58" ht="20.25" customHeight="1">
      <c r="A58" s="14" t="n"/>
      <c r="B58" s="14" t="n"/>
      <c r="C58" s="5" t="n">
        <v>1</v>
      </c>
      <c r="D58" s="10" t="inlineStr">
        <is>
          <t>Top Flange</t>
        </is>
      </c>
      <c r="E58" s="7" t="n">
        <v>12</v>
      </c>
      <c r="F58" s="8" t="n">
        <v>0.5</v>
      </c>
      <c r="G58" s="7" t="n">
        <v>6</v>
      </c>
      <c r="H58" s="8" t="n">
        <v>8.25</v>
      </c>
      <c r="I58" s="8" t="n">
        <v>49.5</v>
      </c>
      <c r="J58" s="8" t="n">
        <v>-4.192748091603054</v>
      </c>
      <c r="K58" s="8" t="n">
        <v>105.4748193578463</v>
      </c>
      <c r="L58" s="8" t="n">
        <v>0.125</v>
      </c>
    </row>
    <row r="59" ht="20.25" customHeight="1">
      <c r="A59" s="14" t="n"/>
      <c r="B59" s="14" t="n"/>
      <c r="C59" s="5" t="n">
        <v>2</v>
      </c>
      <c r="D59" s="10" t="inlineStr">
        <is>
          <t>Web</t>
        </is>
      </c>
      <c r="E59" s="8" t="n">
        <v>0.75</v>
      </c>
      <c r="F59" s="7" t="n">
        <v>24</v>
      </c>
      <c r="G59" s="7" t="n">
        <v>18</v>
      </c>
      <c r="H59" s="8" t="n">
        <v>20.5</v>
      </c>
      <c r="I59" s="7" t="n">
        <v>369</v>
      </c>
      <c r="J59" s="8" t="n">
        <v>8.057251908396946</v>
      </c>
      <c r="K59" s="8" t="n">
        <v>1168.547549676592</v>
      </c>
      <c r="L59" s="7" t="n">
        <v>864</v>
      </c>
    </row>
    <row r="60" ht="21" customHeight="1">
      <c r="A60" s="14" t="n"/>
      <c r="B60" s="14" t="n"/>
      <c r="C60" s="5" t="n">
        <v>3</v>
      </c>
      <c r="D60" s="10" t="inlineStr">
        <is>
          <t>Bottom Flange</t>
        </is>
      </c>
      <c r="E60" s="7" t="n">
        <v>12</v>
      </c>
      <c r="F60" s="8" t="n">
        <v>0.5</v>
      </c>
      <c r="G60" s="7" t="n">
        <v>6</v>
      </c>
      <c r="H60" s="8" t="n">
        <v>32.75</v>
      </c>
      <c r="I60" s="8" t="n">
        <v>196.5</v>
      </c>
      <c r="J60" s="8" t="n">
        <v>20.30725190839695</v>
      </c>
      <c r="K60" s="8" t="n">
        <v>2474.306880426549</v>
      </c>
      <c r="L60" s="8" t="n">
        <v>0.125</v>
      </c>
    </row>
    <row r="61" ht="18.75" customHeight="1">
      <c r="A61" s="14" t="n"/>
      <c r="B61" s="14" t="n"/>
      <c r="C61" s="10" t="n"/>
      <c r="D61" s="10" t="n"/>
      <c r="E61" s="10" t="n"/>
      <c r="F61" s="7" t="n">
        <v>80</v>
      </c>
      <c r="G61" s="12" t="n"/>
      <c r="H61" s="7" t="n">
        <v>815</v>
      </c>
      <c r="I61" s="11" t="n"/>
      <c r="J61" s="11" t="n"/>
      <c r="K61" s="8" t="n">
        <v>8443.245683041005</v>
      </c>
      <c r="L61" s="11" t="n"/>
    </row>
    <row r="62" ht="18.75" customHeight="1">
      <c r="A62" s="14" t="n"/>
      <c r="B62" s="14" t="n"/>
      <c r="C62" s="10" t="n"/>
      <c r="D62" s="10" t="n"/>
      <c r="E62" s="10" t="n"/>
      <c r="F62" s="11" t="n"/>
      <c r="G62" s="12" t="n"/>
      <c r="H62" s="12" t="n"/>
      <c r="I62" s="11" t="n"/>
      <c r="J62" s="11" t="n"/>
      <c r="K62" s="11" t="n"/>
      <c r="L62" s="11" t="n"/>
    </row>
    <row r="63" ht="18.75" customHeight="1">
      <c r="A63" s="14" t="n"/>
      <c r="B63" s="14" t="n"/>
      <c r="C63" s="10" t="n"/>
      <c r="D63" s="10" t="n"/>
      <c r="E63" s="10" t="n"/>
      <c r="F63" s="11" t="n"/>
      <c r="G63" s="12" t="n"/>
      <c r="H63" s="12" t="n"/>
      <c r="I63" s="11" t="n"/>
      <c r="J63" s="11" t="n"/>
      <c r="K63" s="11" t="n"/>
      <c r="L63" s="11" t="n"/>
    </row>
    <row r="64" ht="18.75" customHeight="1">
      <c r="A64" s="14" t="n"/>
      <c r="B64" s="14" t="n"/>
      <c r="C64" s="10" t="n"/>
      <c r="D64" s="10" t="n"/>
      <c r="E64" s="10" t="n"/>
      <c r="F64" s="6" t="inlineStr">
        <is>
          <t>Location</t>
        </is>
      </c>
      <c r="G64" s="6" t="inlineStr">
        <is>
          <t>Distance y</t>
        </is>
      </c>
      <c r="H64" s="6" t="inlineStr">
        <is>
          <t>Section Modulus</t>
        </is>
      </c>
      <c r="I64" s="11" t="n"/>
      <c r="J64" s="11" t="n"/>
      <c r="K64" s="11" t="n"/>
      <c r="L64" s="11" t="n"/>
    </row>
    <row r="65" ht="18.75" customHeight="1">
      <c r="A65" s="14" t="n"/>
      <c r="B65" s="14" t="n"/>
      <c r="C65" s="10" t="n"/>
      <c r="D65" s="10" t="n"/>
      <c r="E65" s="10" t="n"/>
      <c r="F65" s="11" t="inlineStr">
        <is>
          <t>Top</t>
        </is>
      </c>
      <c r="G65" s="8" t="n">
        <v>12.44274809160305</v>
      </c>
      <c r="H65" s="8" t="n">
        <v>678.5675978394918</v>
      </c>
      <c r="I65" s="11" t="n"/>
      <c r="J65" s="11" t="n"/>
      <c r="K65" s="11" t="n"/>
      <c r="L65" s="11" t="n"/>
    </row>
    <row r="66" ht="18.75" customHeight="1">
      <c r="A66" s="14" t="n"/>
      <c r="B66" s="14" t="n"/>
      <c r="C66" s="10" t="n"/>
      <c r="D66" s="10" t="n"/>
      <c r="E66" s="10" t="n"/>
      <c r="F66" s="11" t="inlineStr">
        <is>
          <t>Bottom</t>
        </is>
      </c>
      <c r="G66" s="8" t="n">
        <v>20.55725190839695</v>
      </c>
      <c r="H66" s="8" t="n">
        <v>410.7185980239033</v>
      </c>
      <c r="I66" s="11" t="n"/>
      <c r="J66" s="11" t="n"/>
      <c r="K66" s="11" t="n"/>
      <c r="L66" s="11" t="n"/>
    </row>
    <row r="67" ht="18.75" customHeight="1">
      <c r="A67" s="14" t="n"/>
      <c r="B67" s="14" t="n"/>
      <c r="C67" s="10" t="n"/>
      <c r="D67" s="10" t="n"/>
      <c r="E67" s="10" t="n"/>
      <c r="F67" s="11" t="n"/>
      <c r="G67" s="12" t="n"/>
      <c r="H67" s="12" t="n"/>
      <c r="I67" s="11" t="n"/>
      <c r="J67" s="11" t="n"/>
      <c r="K67" s="11" t="n"/>
      <c r="L67" s="11" t="n"/>
    </row>
    <row r="68" ht="18.75" customHeight="1">
      <c r="A68" s="14" t="n"/>
      <c r="B68" s="14" t="n"/>
      <c r="C68" s="10" t="n"/>
      <c r="D68" s="10" t="n"/>
      <c r="E68" s="10" t="n"/>
      <c r="F68" s="11" t="n"/>
      <c r="G68" s="12" t="n"/>
      <c r="H68" s="12" t="n"/>
      <c r="I68" s="11" t="n"/>
      <c r="J68" s="11" t="n"/>
      <c r="K68" s="11" t="n"/>
      <c r="L68" s="11" t="n"/>
    </row>
    <row r="69" ht="18.75" customHeight="1">
      <c r="A69" s="14" t="n"/>
      <c r="B69" s="14" t="n"/>
      <c r="C69" s="10" t="n"/>
      <c r="D69" s="5" t="inlineStr">
        <is>
          <t>Element</t>
        </is>
      </c>
      <c r="E69" s="5" t="inlineStr">
        <is>
          <t>Width</t>
        </is>
      </c>
      <c r="F69" s="6" t="inlineStr">
        <is>
          <t>Thickness/Height</t>
        </is>
      </c>
      <c r="G69" s="6" t="inlineStr">
        <is>
          <t>Area</t>
        </is>
      </c>
      <c r="H69" s="6" t="inlineStr">
        <is>
          <t>Y</t>
        </is>
      </c>
      <c r="I69" s="6" t="inlineStr">
        <is>
          <t>AY</t>
        </is>
      </c>
      <c r="J69" s="6" t="inlineStr">
        <is>
          <t>D</t>
        </is>
      </c>
      <c r="K69" s="6" t="inlineStr">
        <is>
          <t>AD^2</t>
        </is>
      </c>
      <c r="L69" s="6" t="inlineStr">
        <is>
          <t>I0</t>
        </is>
      </c>
    </row>
    <row r="70" ht="18.75" customHeight="1">
      <c r="A70" s="14" t="n"/>
      <c r="B70" s="14" t="n"/>
      <c r="C70" s="5" t="n">
        <v>0</v>
      </c>
      <c r="D70" s="10" t="inlineStr">
        <is>
          <t>Slab</t>
        </is>
      </c>
      <c r="E70" s="7" t="n">
        <v>50</v>
      </c>
      <c r="F70" s="7" t="n">
        <v>8</v>
      </c>
      <c r="G70" s="8" t="n">
        <v>16.66666666666667</v>
      </c>
      <c r="H70" s="7" t="n">
        <v>4</v>
      </c>
      <c r="I70" s="8" t="n">
        <v>66.66666666666667</v>
      </c>
      <c r="J70" s="8" t="n">
        <v>-6.407124681933844</v>
      </c>
      <c r="K70" s="8" t="n">
        <v>684.1874448307644</v>
      </c>
      <c r="L70" s="8" t="n">
        <v>88.8888888888889</v>
      </c>
    </row>
    <row r="71" ht="18.75" customHeight="1">
      <c r="A71" s="14" t="n"/>
      <c r="B71" s="14" t="n"/>
      <c r="C71" s="5" t="n">
        <v>1</v>
      </c>
      <c r="D71" s="10" t="inlineStr">
        <is>
          <t>Top Flange</t>
        </is>
      </c>
      <c r="E71" s="7" t="n">
        <v>12</v>
      </c>
      <c r="F71" s="8" t="n">
        <v>0.5</v>
      </c>
      <c r="G71" s="7" t="n">
        <v>6</v>
      </c>
      <c r="H71" s="8" t="n">
        <v>8.25</v>
      </c>
      <c r="I71" s="8" t="n">
        <v>49.5</v>
      </c>
      <c r="J71" s="8" t="n">
        <v>-2.157124681933844</v>
      </c>
      <c r="K71" s="8" t="n">
        <v>27.91912136044913</v>
      </c>
      <c r="L71" s="8" t="n">
        <v>0.125</v>
      </c>
    </row>
    <row r="72" ht="18.75" customHeight="1">
      <c r="A72" s="14" t="n"/>
      <c r="B72" s="14" t="n"/>
      <c r="C72" s="5" t="n">
        <v>2</v>
      </c>
      <c r="D72" s="10" t="inlineStr">
        <is>
          <t>Web</t>
        </is>
      </c>
      <c r="E72" s="8" t="n">
        <v>0.75</v>
      </c>
      <c r="F72" s="7" t="n">
        <v>24</v>
      </c>
      <c r="G72" s="7" t="n">
        <v>18</v>
      </c>
      <c r="H72" s="8" t="n">
        <v>20.5</v>
      </c>
      <c r="I72" s="7" t="n">
        <v>369</v>
      </c>
      <c r="J72" s="8" t="n">
        <v>10.09287531806616</v>
      </c>
      <c r="K72" s="8" t="n">
        <v>1833.590379348522</v>
      </c>
      <c r="L72" s="7" t="n">
        <v>864</v>
      </c>
    </row>
    <row r="73" ht="18.75" customHeight="1">
      <c r="A73" s="14" t="n"/>
      <c r="B73" s="14" t="n"/>
      <c r="C73" s="5" t="n">
        <v>3</v>
      </c>
      <c r="D73" s="10" t="inlineStr">
        <is>
          <t>Bottom Flange</t>
        </is>
      </c>
      <c r="E73" s="7" t="n">
        <v>12</v>
      </c>
      <c r="F73" s="8" t="n">
        <v>0.5</v>
      </c>
      <c r="G73" s="7" t="n">
        <v>6</v>
      </c>
      <c r="H73" s="8" t="n">
        <v>32.75</v>
      </c>
      <c r="I73" s="8" t="n">
        <v>196.5</v>
      </c>
      <c r="J73" s="8" t="n">
        <v>22.34287531806616</v>
      </c>
      <c r="K73" s="8" t="n">
        <v>2995.224464871899</v>
      </c>
      <c r="L73" s="8" t="n">
        <v>0.125</v>
      </c>
    </row>
    <row r="74" ht="18.75" customHeight="1">
      <c r="A74" s="14" t="n"/>
      <c r="B74" s="14" t="n"/>
      <c r="C74" s="10" t="n"/>
      <c r="D74" s="10" t="n"/>
      <c r="E74" s="10" t="n"/>
      <c r="F74" s="8" t="n">
        <v>46.66666666666667</v>
      </c>
      <c r="G74" s="12" t="n"/>
      <c r="H74" s="8" t="n">
        <v>681.6666666666667</v>
      </c>
      <c r="I74" s="11" t="n"/>
      <c r="J74" s="11" t="n"/>
      <c r="K74" s="8" t="n">
        <v>6494.060299300523</v>
      </c>
      <c r="L74" s="11" t="n"/>
    </row>
    <row r="75" ht="18.75" customHeight="1">
      <c r="A75" s="14" t="n"/>
      <c r="B75" s="14" t="n"/>
      <c r="C75" s="10" t="n"/>
      <c r="D75" s="10" t="n"/>
      <c r="E75" s="10" t="n"/>
      <c r="F75" s="11" t="n"/>
      <c r="G75" s="12" t="n"/>
      <c r="H75" s="12" t="n"/>
      <c r="I75" s="11" t="n"/>
      <c r="J75" s="11" t="n"/>
      <c r="K75" s="11" t="n"/>
      <c r="L75" s="11" t="n"/>
    </row>
    <row r="76" ht="18.75" customHeight="1">
      <c r="A76" s="14" t="n"/>
      <c r="B76" s="14" t="n"/>
      <c r="C76" s="10" t="n"/>
      <c r="D76" s="10" t="n"/>
      <c r="E76" s="10" t="n"/>
      <c r="F76" s="11" t="n"/>
      <c r="G76" s="12" t="n"/>
      <c r="H76" s="12" t="n"/>
      <c r="I76" s="11" t="n"/>
      <c r="J76" s="11" t="n"/>
      <c r="K76" s="11" t="n"/>
      <c r="L76" s="11" t="n"/>
    </row>
    <row r="77" ht="18.75" customHeight="1">
      <c r="A77" s="14" t="n"/>
      <c r="B77" s="14" t="n"/>
      <c r="C77" s="10" t="n"/>
      <c r="D77" s="10" t="n"/>
      <c r="E77" s="10" t="n"/>
      <c r="F77" s="6" t="inlineStr">
        <is>
          <t>Location</t>
        </is>
      </c>
      <c r="G77" s="6" t="inlineStr">
        <is>
          <t>Distance y</t>
        </is>
      </c>
      <c r="H77" s="6" t="inlineStr">
        <is>
          <t>Section Modulus</t>
        </is>
      </c>
      <c r="I77" s="11" t="n"/>
      <c r="J77" s="11" t="n"/>
      <c r="K77" s="11" t="n"/>
      <c r="L77" s="11" t="n"/>
    </row>
    <row r="78" ht="18.75" customHeight="1">
      <c r="A78" s="14" t="n"/>
      <c r="B78" s="14" t="n"/>
      <c r="C78" s="10" t="n"/>
      <c r="D78" s="10" t="n"/>
      <c r="E78" s="10" t="n"/>
      <c r="F78" s="11" t="inlineStr">
        <is>
          <t>Top</t>
        </is>
      </c>
      <c r="G78" s="8" t="n">
        <v>10.40712468193384</v>
      </c>
      <c r="H78" s="8" t="n">
        <v>624.0013930623729</v>
      </c>
      <c r="I78" s="11" t="n"/>
      <c r="J78" s="11" t="n"/>
      <c r="K78" s="11" t="n"/>
      <c r="L78" s="11" t="n"/>
    </row>
    <row r="79" ht="18.75" customHeight="1">
      <c r="A79" s="14" t="n"/>
      <c r="B79" s="14" t="n"/>
      <c r="C79" s="10" t="n"/>
      <c r="D79" s="10" t="n"/>
      <c r="E79" s="10" t="n"/>
      <c r="F79" s="11" t="inlineStr">
        <is>
          <t>Bottom</t>
        </is>
      </c>
      <c r="G79" s="8" t="n">
        <v>22.59287531806616</v>
      </c>
      <c r="H79" s="8" t="n">
        <v>287.4384162208701</v>
      </c>
      <c r="I79" s="11" t="n"/>
      <c r="J79" s="11" t="n"/>
      <c r="K79" s="11" t="n"/>
      <c r="L79" s="1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M78"/>
  <sheetViews>
    <sheetView workbookViewId="0">
      <selection activeCell="A1" sqref="A1"/>
    </sheetView>
  </sheetViews>
  <sheetFormatPr baseColWidth="8" defaultRowHeight="15"/>
  <cols>
    <col width="13.57642857142857" bestFit="1" customWidth="1" style="14" min="1" max="1"/>
    <col width="13.57642857142857" bestFit="1" customWidth="1" style="14" min="2" max="2"/>
    <col width="13.57642857142857" bestFit="1" customWidth="1" style="10" min="3" max="3"/>
    <col width="13.57642857142857" bestFit="1" customWidth="1" style="10" min="4" max="4"/>
    <col width="13.57642857142857" bestFit="1" customWidth="1" style="10" min="5" max="5"/>
    <col width="13.57642857142857" bestFit="1" customWidth="1" style="11" min="6" max="6"/>
    <col width="13.57642857142857" bestFit="1" customWidth="1" style="12" min="7" max="7"/>
    <col width="13.57642857142857" bestFit="1" customWidth="1" style="12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1" min="13" max="13"/>
  </cols>
  <sheetData>
    <row r="1" ht="18.75" customHeight="1">
      <c r="A1" s="14" t="n"/>
      <c r="B1" s="14" t="n"/>
      <c r="C1" s="10" t="n"/>
      <c r="D1" s="10" t="n"/>
      <c r="E1" s="10" t="n"/>
      <c r="F1" s="11" t="n"/>
      <c r="G1" s="12" t="n"/>
      <c r="H1" s="12" t="n"/>
      <c r="I1" s="11" t="n"/>
      <c r="J1" s="11" t="n"/>
      <c r="K1" s="11" t="n"/>
      <c r="L1" s="11" t="n"/>
      <c r="M1" s="11" t="n"/>
    </row>
    <row r="2" ht="18.75" customHeight="1">
      <c r="A2" s="14" t="n"/>
      <c r="B2" s="14" t="n"/>
      <c r="C2" s="10" t="n"/>
      <c r="D2" s="10" t="n"/>
      <c r="E2" s="10" t="n"/>
      <c r="F2" s="11" t="n"/>
      <c r="G2" s="12" t="n"/>
      <c r="H2" s="12" t="n"/>
      <c r="I2" s="11" t="n"/>
      <c r="J2" s="11" t="n"/>
      <c r="K2" s="11" t="n"/>
      <c r="L2" s="11" t="n"/>
      <c r="M2" s="11" t="n"/>
    </row>
    <row r="3" ht="18.75" customHeight="1">
      <c r="A3" s="14" t="n"/>
      <c r="B3" s="14" t="n"/>
      <c r="C3" s="10" t="n"/>
      <c r="D3" s="10" t="n"/>
      <c r="E3" s="10" t="n"/>
      <c r="F3" s="11" t="n"/>
      <c r="G3" s="12" t="n"/>
      <c r="H3" s="12" t="n"/>
      <c r="I3" s="11" t="n"/>
      <c r="J3" s="11" t="n"/>
      <c r="K3" s="11" t="n"/>
      <c r="L3" s="11" t="n"/>
      <c r="M3" s="11" t="n"/>
    </row>
    <row r="4" ht="18.75" customHeight="1">
      <c r="A4" s="14" t="n"/>
      <c r="B4" s="14" t="n"/>
      <c r="C4" s="10" t="n"/>
      <c r="D4" s="5" t="inlineStr">
        <is>
          <t>Element</t>
        </is>
      </c>
      <c r="E4" s="5" t="inlineStr">
        <is>
          <t>Width</t>
        </is>
      </c>
      <c r="F4" s="6" t="inlineStr">
        <is>
          <t>Thickness/Height</t>
        </is>
      </c>
      <c r="G4" s="6" t="inlineStr">
        <is>
          <t>Area</t>
        </is>
      </c>
      <c r="H4" s="6" t="inlineStr">
        <is>
          <t>Y</t>
        </is>
      </c>
      <c r="I4" s="6" t="inlineStr">
        <is>
          <t>AY</t>
        </is>
      </c>
      <c r="J4" s="6" t="inlineStr">
        <is>
          <t>D</t>
        </is>
      </c>
      <c r="K4" s="6" t="inlineStr">
        <is>
          <t>AD^2</t>
        </is>
      </c>
      <c r="L4" s="6" t="inlineStr">
        <is>
          <t>I0</t>
        </is>
      </c>
      <c r="M4" s="11" t="n"/>
    </row>
    <row r="5" ht="18.75" customHeight="1">
      <c r="A5" s="14" t="n"/>
      <c r="B5" s="14" t="n"/>
      <c r="C5" s="5" t="n">
        <v>0</v>
      </c>
      <c r="D5" s="10" t="inlineStr">
        <is>
          <t>Slab</t>
        </is>
      </c>
      <c r="E5" s="7" t="n">
        <v>50</v>
      </c>
      <c r="F5" s="7" t="n">
        <v>8</v>
      </c>
      <c r="G5" s="12" t="inlineStr">
        <is>
          <t>inf</t>
        </is>
      </c>
      <c r="H5" s="7" t="n">
        <v>4</v>
      </c>
      <c r="I5" s="11" t="inlineStr">
        <is>
          <t>inf</t>
        </is>
      </c>
      <c r="J5" s="11" t="inlineStr">
        <is>
          <t>-inf</t>
        </is>
      </c>
      <c r="K5" s="11" t="inlineStr">
        <is>
          <t>inf</t>
        </is>
      </c>
      <c r="L5" s="11" t="inlineStr">
        <is>
          <t>inf</t>
        </is>
      </c>
      <c r="M5" s="11" t="n"/>
    </row>
    <row r="6" ht="18.75" customHeight="1">
      <c r="A6" s="14" t="n"/>
      <c r="B6" s="14" t="n"/>
      <c r="C6" s="5" t="n">
        <v>1</v>
      </c>
      <c r="D6" s="10" t="inlineStr">
        <is>
          <t>Top Flange</t>
        </is>
      </c>
      <c r="E6" s="7" t="n">
        <v>12</v>
      </c>
      <c r="F6" s="8" t="n">
        <v>0.5</v>
      </c>
      <c r="G6" s="7" t="n">
        <v>6</v>
      </c>
      <c r="H6" s="8" t="n">
        <v>8.25</v>
      </c>
      <c r="I6" s="8" t="n">
        <v>49.5</v>
      </c>
      <c r="J6" s="11" t="inlineStr">
        <is>
          <t>-inf</t>
        </is>
      </c>
      <c r="K6" s="11" t="inlineStr">
        <is>
          <t>inf</t>
        </is>
      </c>
      <c r="L6" s="8" t="n">
        <v>0.125</v>
      </c>
      <c r="M6" s="11" t="n"/>
    </row>
    <row r="7" ht="18.75" customHeight="1">
      <c r="A7" s="14" t="n"/>
      <c r="B7" s="14" t="n"/>
      <c r="C7" s="5" t="n">
        <v>2</v>
      </c>
      <c r="D7" s="10" t="inlineStr">
        <is>
          <t>Web</t>
        </is>
      </c>
      <c r="E7" s="8" t="n">
        <v>0.75</v>
      </c>
      <c r="F7" s="7" t="n">
        <v>24</v>
      </c>
      <c r="G7" s="7" t="n">
        <v>18</v>
      </c>
      <c r="H7" s="8" t="n">
        <v>20.5</v>
      </c>
      <c r="I7" s="7" t="n">
        <v>369</v>
      </c>
      <c r="J7" s="11" t="inlineStr">
        <is>
          <t>-inf</t>
        </is>
      </c>
      <c r="K7" s="11" t="inlineStr">
        <is>
          <t>inf</t>
        </is>
      </c>
      <c r="L7" s="7" t="n">
        <v>864</v>
      </c>
      <c r="M7" s="11" t="n"/>
    </row>
    <row r="8" ht="18.75" customHeight="1">
      <c r="A8" s="14" t="n"/>
      <c r="B8" s="14" t="n"/>
      <c r="C8" s="5" t="n">
        <v>3</v>
      </c>
      <c r="D8" s="10" t="inlineStr">
        <is>
          <t>Bottom Flange</t>
        </is>
      </c>
      <c r="E8" s="7" t="n">
        <v>12</v>
      </c>
      <c r="F8" s="8" t="n">
        <v>0.5</v>
      </c>
      <c r="G8" s="7" t="n">
        <v>6</v>
      </c>
      <c r="H8" s="8" t="n">
        <v>32.75</v>
      </c>
      <c r="I8" s="8" t="n">
        <v>196.5</v>
      </c>
      <c r="J8" s="11" t="inlineStr">
        <is>
          <t>-inf</t>
        </is>
      </c>
      <c r="K8" s="11" t="inlineStr">
        <is>
          <t>inf</t>
        </is>
      </c>
      <c r="L8" s="8" t="n">
        <v>0.125</v>
      </c>
      <c r="M8" s="11" t="n"/>
    </row>
    <row r="9" ht="18.75" customHeight="1">
      <c r="A9" s="14" t="n"/>
      <c r="B9" s="14" t="n"/>
      <c r="C9" s="10" t="n"/>
      <c r="D9" s="10" t="n"/>
      <c r="E9" s="10" t="n"/>
      <c r="F9" s="11" t="n"/>
      <c r="G9" s="12" t="n"/>
      <c r="H9" s="12" t="n"/>
      <c r="I9" s="11" t="n"/>
      <c r="J9" s="11" t="n"/>
      <c r="K9" s="11" t="n"/>
      <c r="L9" s="11" t="n"/>
      <c r="M9" s="11" t="n"/>
    </row>
    <row r="10" ht="18.75" customHeight="1">
      <c r="A10" s="14" t="n"/>
      <c r="B10" s="14" t="n"/>
      <c r="C10" s="10" t="n"/>
      <c r="D10" s="10" t="n"/>
      <c r="E10" s="10" t="n"/>
      <c r="F10" s="11" t="n"/>
      <c r="G10" s="12" t="n"/>
      <c r="H10" s="12" t="n"/>
      <c r="I10" s="11" t="n"/>
      <c r="J10" s="11" t="n"/>
      <c r="K10" s="11" t="n"/>
      <c r="L10" s="11" t="n"/>
      <c r="M10" s="11" t="n"/>
    </row>
    <row r="11" ht="18.75" customHeight="1">
      <c r="A11" s="14" t="n"/>
      <c r="B11" s="14" t="n"/>
      <c r="C11" s="10" t="n"/>
      <c r="D11" s="10" t="n"/>
      <c r="E11" s="10" t="n"/>
      <c r="F11" s="11" t="n"/>
      <c r="G11" s="12" t="n"/>
      <c r="H11" s="12" t="n"/>
      <c r="I11" s="11" t="n"/>
      <c r="J11" s="11" t="n"/>
      <c r="K11" s="11" t="n"/>
      <c r="L11" s="11" t="n"/>
      <c r="M11" s="11" t="n"/>
    </row>
    <row r="12" ht="18.75" customHeight="1">
      <c r="A12" s="14" t="n"/>
      <c r="B12" s="14" t="n"/>
      <c r="C12" s="10" t="n"/>
      <c r="D12" s="10" t="n"/>
      <c r="E12" s="10" t="n"/>
      <c r="F12" s="6" t="inlineStr">
        <is>
          <t>Location</t>
        </is>
      </c>
      <c r="G12" s="6" t="inlineStr">
        <is>
          <t>Distance y</t>
        </is>
      </c>
      <c r="H12" s="6" t="inlineStr">
        <is>
          <t>Section Modulus</t>
        </is>
      </c>
      <c r="I12" s="11" t="n"/>
      <c r="J12" s="11" t="n"/>
      <c r="K12" s="11" t="n"/>
      <c r="L12" s="11" t="n"/>
      <c r="M12" s="11" t="n"/>
    </row>
    <row r="13" ht="18.75" customHeight="1">
      <c r="A13" s="14" t="n"/>
      <c r="B13" s="14" t="n"/>
      <c r="C13" s="10" t="n"/>
      <c r="D13" s="10" t="n"/>
      <c r="E13" s="10" t="n"/>
      <c r="F13" s="11" t="inlineStr">
        <is>
          <t>Top</t>
        </is>
      </c>
      <c r="G13" s="12" t="inlineStr">
        <is>
          <t>inf</t>
        </is>
      </c>
      <c r="H13" s="12" t="n"/>
      <c r="I13" s="11" t="n"/>
      <c r="J13" s="11" t="n"/>
      <c r="K13" s="11" t="n"/>
      <c r="L13" s="11" t="n"/>
      <c r="M13" s="11" t="n"/>
    </row>
    <row r="14" ht="18.75" customHeight="1">
      <c r="A14" s="14" t="n"/>
      <c r="B14" s="14" t="n"/>
      <c r="C14" s="10" t="n"/>
      <c r="D14" s="10" t="n"/>
      <c r="E14" s="10" t="n"/>
      <c r="F14" s="11" t="inlineStr">
        <is>
          <t>Bottom</t>
        </is>
      </c>
      <c r="G14" s="12" t="inlineStr">
        <is>
          <t>-inf</t>
        </is>
      </c>
      <c r="H14" s="12" t="n"/>
      <c r="I14" s="11" t="n"/>
      <c r="J14" s="11" t="n"/>
      <c r="K14" s="11" t="n"/>
      <c r="L14" s="11" t="n"/>
      <c r="M14" s="11" t="n"/>
    </row>
    <row r="15" ht="18.75" customHeight="1">
      <c r="A15" s="14" t="n"/>
      <c r="B15" s="14" t="n"/>
      <c r="C15" s="10" t="n"/>
      <c r="D15" s="10" t="n"/>
      <c r="E15" s="10" t="n"/>
      <c r="F15" s="11" t="n"/>
      <c r="G15" s="12" t="n"/>
      <c r="H15" s="12" t="n"/>
      <c r="I15" s="11" t="n"/>
      <c r="J15" s="11" t="n"/>
      <c r="K15" s="11" t="n"/>
      <c r="L15" s="11" t="n"/>
      <c r="M15" s="11" t="n"/>
    </row>
    <row r="16" ht="18.75" customHeight="1">
      <c r="A16" s="14" t="n"/>
      <c r="B16" s="14" t="n"/>
      <c r="C16" s="10" t="n"/>
      <c r="D16" s="10" t="n"/>
      <c r="E16" s="10" t="n"/>
      <c r="F16" s="11" t="n"/>
      <c r="G16" s="12" t="n"/>
      <c r="H16" s="12" t="n"/>
      <c r="I16" s="11" t="n"/>
      <c r="J16" s="11" t="n"/>
      <c r="K16" s="11" t="n"/>
      <c r="L16" s="11" t="n"/>
      <c r="M16" s="11" t="n"/>
    </row>
    <row r="17" ht="18.75" customHeight="1">
      <c r="A17" s="14" t="n"/>
      <c r="B17" s="14" t="n"/>
      <c r="C17" s="10" t="n"/>
      <c r="D17" s="5" t="inlineStr">
        <is>
          <t>Element</t>
        </is>
      </c>
      <c r="E17" s="5" t="inlineStr">
        <is>
          <t>Width</t>
        </is>
      </c>
      <c r="F17" s="6" t="inlineStr">
        <is>
          <t>Thickness/Height</t>
        </is>
      </c>
      <c r="G17" s="6" t="inlineStr">
        <is>
          <t>Area</t>
        </is>
      </c>
      <c r="H17" s="6" t="inlineStr">
        <is>
          <t>Y</t>
        </is>
      </c>
      <c r="I17" s="6" t="inlineStr">
        <is>
          <t>AY</t>
        </is>
      </c>
      <c r="J17" s="6" t="inlineStr">
        <is>
          <t>D</t>
        </is>
      </c>
      <c r="K17" s="6" t="inlineStr">
        <is>
          <t>AD^2</t>
        </is>
      </c>
      <c r="L17" s="6" t="inlineStr">
        <is>
          <t>I0</t>
        </is>
      </c>
      <c r="M17" s="11" t="n"/>
    </row>
    <row r="18" ht="18.75" customHeight="1">
      <c r="A18" s="14" t="n"/>
      <c r="B18" s="14" t="n"/>
      <c r="C18" s="5" t="n">
        <v>0</v>
      </c>
      <c r="D18" s="10" t="inlineStr">
        <is>
          <t>Slab</t>
        </is>
      </c>
      <c r="E18" s="7" t="n">
        <v>50</v>
      </c>
      <c r="F18" s="7" t="n">
        <v>8</v>
      </c>
      <c r="G18" s="7" t="n">
        <v>50</v>
      </c>
      <c r="H18" s="7" t="n">
        <v>4</v>
      </c>
      <c r="I18" s="7" t="n">
        <v>200</v>
      </c>
      <c r="J18" s="8" t="n">
        <v>-8.442748091603054</v>
      </c>
      <c r="K18" s="8" t="n">
        <v>3563.999766913351</v>
      </c>
      <c r="L18" s="8" t="n">
        <v>266.6666666666667</v>
      </c>
      <c r="M18" s="11" t="n"/>
    </row>
    <row r="19" ht="18.75" customHeight="1">
      <c r="A19" s="14" t="n"/>
      <c r="B19" s="14" t="n"/>
      <c r="C19" s="5" t="n">
        <v>1</v>
      </c>
      <c r="D19" s="10" t="inlineStr">
        <is>
          <t>Top Flange</t>
        </is>
      </c>
      <c r="E19" s="7" t="n">
        <v>12</v>
      </c>
      <c r="F19" s="8" t="n">
        <v>0.5</v>
      </c>
      <c r="G19" s="7" t="n">
        <v>6</v>
      </c>
      <c r="H19" s="8" t="n">
        <v>8.25</v>
      </c>
      <c r="I19" s="8" t="n">
        <v>49.5</v>
      </c>
      <c r="J19" s="8" t="n">
        <v>-4.192748091603054</v>
      </c>
      <c r="K19" s="8" t="n">
        <v>105.4748193578463</v>
      </c>
      <c r="L19" s="8" t="n">
        <v>0.125</v>
      </c>
      <c r="M19" s="11" t="n"/>
    </row>
    <row r="20" ht="18.75" customHeight="1">
      <c r="A20" s="14" t="n"/>
      <c r="B20" s="14" t="n"/>
      <c r="C20" s="5" t="n">
        <v>2</v>
      </c>
      <c r="D20" s="10" t="inlineStr">
        <is>
          <t>Web</t>
        </is>
      </c>
      <c r="E20" s="8" t="n">
        <v>0.75</v>
      </c>
      <c r="F20" s="7" t="n">
        <v>24</v>
      </c>
      <c r="G20" s="7" t="n">
        <v>18</v>
      </c>
      <c r="H20" s="8" t="n">
        <v>20.5</v>
      </c>
      <c r="I20" s="7" t="n">
        <v>369</v>
      </c>
      <c r="J20" s="8" t="n">
        <v>8.057251908396946</v>
      </c>
      <c r="K20" s="8" t="n">
        <v>1168.547549676592</v>
      </c>
      <c r="L20" s="7" t="n">
        <v>864</v>
      </c>
      <c r="M20" s="11" t="n"/>
    </row>
    <row r="21" ht="18.75" customHeight="1">
      <c r="A21" s="14" t="n"/>
      <c r="B21" s="14" t="n"/>
      <c r="C21" s="5" t="n">
        <v>3</v>
      </c>
      <c r="D21" s="10" t="inlineStr">
        <is>
          <t>Bottom Flange</t>
        </is>
      </c>
      <c r="E21" s="7" t="n">
        <v>12</v>
      </c>
      <c r="F21" s="8" t="n">
        <v>0.5</v>
      </c>
      <c r="G21" s="7" t="n">
        <v>6</v>
      </c>
      <c r="H21" s="8" t="n">
        <v>32.75</v>
      </c>
      <c r="I21" s="8" t="n">
        <v>196.5</v>
      </c>
      <c r="J21" s="8" t="n">
        <v>20.30725190839695</v>
      </c>
      <c r="K21" s="8" t="n">
        <v>2474.306880426549</v>
      </c>
      <c r="L21" s="8" t="n">
        <v>0.125</v>
      </c>
      <c r="M21" s="11" t="n"/>
    </row>
    <row r="22" ht="18.75" customHeight="1">
      <c r="A22" s="14" t="n"/>
      <c r="B22" s="14" t="n"/>
      <c r="C22" s="10" t="n"/>
      <c r="D22" s="10" t="n"/>
      <c r="E22" s="10" t="n"/>
      <c r="F22" s="7" t="n">
        <v>80</v>
      </c>
      <c r="G22" s="12" t="n"/>
      <c r="H22" s="7" t="n">
        <v>815</v>
      </c>
      <c r="I22" s="11" t="n"/>
      <c r="J22" s="11" t="n"/>
      <c r="K22" s="8" t="n">
        <v>8443.245683041005</v>
      </c>
      <c r="L22" s="11" t="n"/>
      <c r="M22" s="11" t="n"/>
    </row>
    <row r="23" ht="18.75" customHeight="1">
      <c r="A23" s="14" t="n"/>
      <c r="B23" s="14" t="n"/>
      <c r="C23" s="10" t="n"/>
      <c r="D23" s="10" t="n"/>
      <c r="E23" s="10" t="n"/>
      <c r="F23" s="11" t="n"/>
      <c r="G23" s="12" t="n"/>
      <c r="H23" s="12" t="n"/>
      <c r="I23" s="11" t="n"/>
      <c r="J23" s="11" t="n"/>
      <c r="K23" s="11" t="n"/>
      <c r="L23" s="11" t="n"/>
      <c r="M23" s="11" t="n"/>
    </row>
    <row r="24" ht="18.75" customHeight="1">
      <c r="A24" s="14" t="n"/>
      <c r="B24" s="14" t="n"/>
      <c r="C24" s="10" t="n"/>
      <c r="D24" s="10" t="n"/>
      <c r="E24" s="10" t="n"/>
      <c r="F24" s="11" t="n"/>
      <c r="G24" s="12" t="n"/>
      <c r="H24" s="12" t="n"/>
      <c r="I24" s="11" t="n"/>
      <c r="J24" s="11" t="n"/>
      <c r="K24" s="11" t="n"/>
      <c r="L24" s="11" t="n"/>
      <c r="M24" s="11" t="n"/>
    </row>
    <row r="25" ht="18.75" customHeight="1">
      <c r="A25" s="14" t="n"/>
      <c r="B25" s="14" t="n"/>
      <c r="C25" s="10" t="n"/>
      <c r="D25" s="10" t="n"/>
      <c r="E25" s="10" t="n"/>
      <c r="F25" s="6" t="inlineStr">
        <is>
          <t>Location</t>
        </is>
      </c>
      <c r="G25" s="6" t="inlineStr">
        <is>
          <t>Distance y</t>
        </is>
      </c>
      <c r="H25" s="6" t="inlineStr">
        <is>
          <t>Section Modulus</t>
        </is>
      </c>
      <c r="I25" s="11" t="n"/>
      <c r="J25" s="11" t="n"/>
      <c r="K25" s="11" t="n"/>
      <c r="L25" s="11" t="n"/>
      <c r="M25" s="11" t="n"/>
    </row>
    <row r="26" ht="18.75" customHeight="1">
      <c r="A26" s="14" t="n"/>
      <c r="B26" s="14" t="n"/>
      <c r="C26" s="10" t="n"/>
      <c r="D26" s="10" t="n"/>
      <c r="E26" s="10" t="n"/>
      <c r="F26" s="11" t="inlineStr">
        <is>
          <t>Top</t>
        </is>
      </c>
      <c r="G26" s="8" t="n">
        <v>12.44274809160305</v>
      </c>
      <c r="H26" s="8" t="n">
        <v>678.5675978394918</v>
      </c>
      <c r="I26" s="11" t="n"/>
      <c r="J26" s="11" t="n"/>
      <c r="K26" s="11" t="n"/>
      <c r="L26" s="11" t="n"/>
      <c r="M26" s="11" t="n"/>
    </row>
    <row r="27" ht="18.75" customHeight="1">
      <c r="A27" s="14" t="n"/>
      <c r="B27" s="14" t="n"/>
      <c r="C27" s="10" t="n"/>
      <c r="D27" s="10" t="n"/>
      <c r="E27" s="10" t="n"/>
      <c r="F27" s="11" t="inlineStr">
        <is>
          <t>Bottom</t>
        </is>
      </c>
      <c r="G27" s="8" t="n">
        <v>20.55725190839695</v>
      </c>
      <c r="H27" s="8" t="n">
        <v>410.7185980239033</v>
      </c>
      <c r="I27" s="11" t="n"/>
      <c r="J27" s="11" t="n"/>
      <c r="K27" s="11" t="n"/>
      <c r="L27" s="11" t="n"/>
      <c r="M27" s="11" t="n"/>
    </row>
    <row r="28" ht="18.75" customHeight="1">
      <c r="A28" s="14" t="n"/>
      <c r="B28" s="14" t="n"/>
      <c r="C28" s="10" t="n"/>
      <c r="D28" s="10" t="n"/>
      <c r="E28" s="10" t="n"/>
      <c r="F28" s="11" t="n"/>
      <c r="G28" s="12" t="n"/>
      <c r="H28" s="12" t="n"/>
      <c r="I28" s="11" t="n"/>
      <c r="J28" s="11" t="n"/>
      <c r="K28" s="11" t="n"/>
      <c r="L28" s="11" t="n"/>
      <c r="M28" s="11" t="n"/>
    </row>
    <row r="29" ht="18.75" customHeight="1">
      <c r="A29" s="14" t="n"/>
      <c r="B29" s="14" t="n"/>
      <c r="C29" s="10" t="n"/>
      <c r="D29" s="10" t="n"/>
      <c r="E29" s="10" t="n"/>
      <c r="F29" s="11" t="n"/>
      <c r="G29" s="12" t="n"/>
      <c r="H29" s="12" t="n"/>
      <c r="I29" s="11" t="n"/>
      <c r="J29" s="11" t="n"/>
      <c r="K29" s="11" t="n"/>
      <c r="L29" s="11" t="n"/>
      <c r="M29" s="11" t="n"/>
    </row>
    <row r="30" ht="18.75" customHeight="1">
      <c r="A30" s="14" t="n"/>
      <c r="B30" s="14" t="n"/>
      <c r="C30" s="10" t="n"/>
      <c r="D30" s="5" t="inlineStr">
        <is>
          <t>Element</t>
        </is>
      </c>
      <c r="E30" s="5" t="inlineStr">
        <is>
          <t>Width</t>
        </is>
      </c>
      <c r="F30" s="6" t="inlineStr">
        <is>
          <t>Thickness/Height</t>
        </is>
      </c>
      <c r="G30" s="6" t="inlineStr">
        <is>
          <t>Area</t>
        </is>
      </c>
      <c r="H30" s="6" t="inlineStr">
        <is>
          <t>Y</t>
        </is>
      </c>
      <c r="I30" s="6" t="inlineStr">
        <is>
          <t>AY</t>
        </is>
      </c>
      <c r="J30" s="6" t="inlineStr">
        <is>
          <t>D</t>
        </is>
      </c>
      <c r="K30" s="6" t="inlineStr">
        <is>
          <t>AD^2</t>
        </is>
      </c>
      <c r="L30" s="6" t="inlineStr">
        <is>
          <t>I0</t>
        </is>
      </c>
      <c r="M30" s="11" t="n"/>
    </row>
    <row r="31" ht="18.75" customHeight="1">
      <c r="A31" s="14" t="n"/>
      <c r="B31" s="14" t="n"/>
      <c r="C31" s="5" t="n">
        <v>0</v>
      </c>
      <c r="D31" s="10" t="inlineStr">
        <is>
          <t>Slab</t>
        </is>
      </c>
      <c r="E31" s="7" t="n">
        <v>50</v>
      </c>
      <c r="F31" s="7" t="n">
        <v>8</v>
      </c>
      <c r="G31" s="8" t="n">
        <v>16.66666666666667</v>
      </c>
      <c r="H31" s="7" t="n">
        <v>4</v>
      </c>
      <c r="I31" s="8" t="n">
        <v>66.66666666666667</v>
      </c>
      <c r="J31" s="8" t="n">
        <v>-6.407124681933844</v>
      </c>
      <c r="K31" s="8" t="n">
        <v>684.1874448307644</v>
      </c>
      <c r="L31" s="8" t="n">
        <v>88.8888888888889</v>
      </c>
      <c r="M31" s="11" t="n"/>
    </row>
    <row r="32" ht="18.75" customHeight="1">
      <c r="A32" s="14" t="n"/>
      <c r="B32" s="14" t="n"/>
      <c r="C32" s="5" t="n">
        <v>1</v>
      </c>
      <c r="D32" s="10" t="inlineStr">
        <is>
          <t>Top Flange</t>
        </is>
      </c>
      <c r="E32" s="7" t="n">
        <v>12</v>
      </c>
      <c r="F32" s="8" t="n">
        <v>0.5</v>
      </c>
      <c r="G32" s="7" t="n">
        <v>6</v>
      </c>
      <c r="H32" s="8" t="n">
        <v>8.25</v>
      </c>
      <c r="I32" s="8" t="n">
        <v>49.5</v>
      </c>
      <c r="J32" s="8" t="n">
        <v>-2.157124681933844</v>
      </c>
      <c r="K32" s="8" t="n">
        <v>27.91912136044913</v>
      </c>
      <c r="L32" s="8" t="n">
        <v>0.125</v>
      </c>
      <c r="M32" s="11" t="n"/>
    </row>
    <row r="33" ht="18.75" customHeight="1">
      <c r="A33" s="14" t="n"/>
      <c r="B33" s="14" t="n"/>
      <c r="C33" s="5" t="n">
        <v>2</v>
      </c>
      <c r="D33" s="10" t="inlineStr">
        <is>
          <t>Web</t>
        </is>
      </c>
      <c r="E33" s="8" t="n">
        <v>0.75</v>
      </c>
      <c r="F33" s="7" t="n">
        <v>24</v>
      </c>
      <c r="G33" s="7" t="n">
        <v>18</v>
      </c>
      <c r="H33" s="8" t="n">
        <v>20.5</v>
      </c>
      <c r="I33" s="7" t="n">
        <v>369</v>
      </c>
      <c r="J33" s="8" t="n">
        <v>10.09287531806616</v>
      </c>
      <c r="K33" s="8" t="n">
        <v>1833.590379348522</v>
      </c>
      <c r="L33" s="7" t="n">
        <v>864</v>
      </c>
      <c r="M33" s="11" t="n"/>
    </row>
    <row r="34" ht="18.75" customHeight="1">
      <c r="A34" s="14" t="n"/>
      <c r="B34" s="14" t="n"/>
      <c r="C34" s="5" t="n">
        <v>3</v>
      </c>
      <c r="D34" s="10" t="inlineStr">
        <is>
          <t>Bottom Flange</t>
        </is>
      </c>
      <c r="E34" s="7" t="n">
        <v>12</v>
      </c>
      <c r="F34" s="8" t="n">
        <v>0.5</v>
      </c>
      <c r="G34" s="7" t="n">
        <v>6</v>
      </c>
      <c r="H34" s="8" t="n">
        <v>32.75</v>
      </c>
      <c r="I34" s="8" t="n">
        <v>196.5</v>
      </c>
      <c r="J34" s="8" t="n">
        <v>22.34287531806616</v>
      </c>
      <c r="K34" s="8" t="n">
        <v>2995.224464871899</v>
      </c>
      <c r="L34" s="8" t="n">
        <v>0.125</v>
      </c>
      <c r="M34" s="11" t="n"/>
    </row>
    <row r="35" ht="18.75" customHeight="1">
      <c r="A35" s="14" t="n"/>
      <c r="B35" s="14" t="n"/>
      <c r="C35" s="10" t="n"/>
      <c r="D35" s="10" t="n"/>
      <c r="E35" s="10" t="n"/>
      <c r="F35" s="8" t="n">
        <v>46.66666666666667</v>
      </c>
      <c r="G35" s="12" t="n"/>
      <c r="H35" s="8" t="n">
        <v>681.6666666666667</v>
      </c>
      <c r="I35" s="11" t="n"/>
      <c r="J35" s="11" t="n"/>
      <c r="K35" s="8" t="n">
        <v>6494.060299300523</v>
      </c>
      <c r="L35" s="11" t="n"/>
      <c r="M35" s="11" t="n"/>
    </row>
    <row r="36" ht="18.75" customHeight="1">
      <c r="A36" s="14" t="n"/>
      <c r="B36" s="14" t="n"/>
      <c r="C36" s="10" t="n"/>
      <c r="D36" s="10" t="n"/>
      <c r="E36" s="10" t="n"/>
      <c r="F36" s="11" t="n"/>
      <c r="G36" s="12" t="n"/>
      <c r="H36" s="12" t="n"/>
      <c r="I36" s="11" t="n"/>
      <c r="J36" s="11" t="n"/>
      <c r="K36" s="11" t="n"/>
      <c r="L36" s="11" t="n"/>
      <c r="M36" s="11" t="n"/>
    </row>
    <row r="37" ht="18.75" customHeight="1">
      <c r="A37" s="14" t="n"/>
      <c r="B37" s="14" t="n"/>
      <c r="C37" s="10" t="n"/>
      <c r="D37" s="10" t="n"/>
      <c r="E37" s="10" t="n"/>
      <c r="F37" s="11" t="n"/>
      <c r="G37" s="12" t="n"/>
      <c r="H37" s="12" t="n"/>
      <c r="I37" s="11" t="n"/>
      <c r="J37" s="11" t="n"/>
      <c r="K37" s="11" t="n"/>
      <c r="L37" s="11" t="n"/>
      <c r="M37" s="11" t="n"/>
    </row>
    <row r="38" ht="18.75" customHeight="1">
      <c r="A38" s="14" t="n"/>
      <c r="B38" s="14" t="n"/>
      <c r="C38" s="10" t="n"/>
      <c r="D38" s="10" t="n"/>
      <c r="E38" s="10" t="n"/>
      <c r="F38" s="6" t="inlineStr">
        <is>
          <t>Location</t>
        </is>
      </c>
      <c r="G38" s="6" t="inlineStr">
        <is>
          <t>Distance y</t>
        </is>
      </c>
      <c r="H38" s="6" t="inlineStr">
        <is>
          <t>Section Modulus</t>
        </is>
      </c>
      <c r="I38" s="11" t="n"/>
      <c r="J38" s="11" t="n"/>
      <c r="K38" s="11" t="n"/>
      <c r="L38" s="11" t="n"/>
      <c r="M38" s="11" t="n"/>
    </row>
    <row r="39" ht="18.75" customHeight="1">
      <c r="A39" s="14" t="n"/>
      <c r="B39" s="14" t="n"/>
      <c r="C39" s="10" t="n"/>
      <c r="D39" s="10" t="n"/>
      <c r="E39" s="10" t="n"/>
      <c r="F39" s="11" t="inlineStr">
        <is>
          <t>Top</t>
        </is>
      </c>
      <c r="G39" s="8" t="n">
        <v>10.40712468193384</v>
      </c>
      <c r="H39" s="8" t="n">
        <v>624.0013930623729</v>
      </c>
      <c r="I39" s="11" t="n"/>
      <c r="J39" s="11" t="n"/>
      <c r="K39" s="11" t="n"/>
      <c r="L39" s="11" t="n"/>
      <c r="M39" s="11" t="n"/>
    </row>
    <row r="40" ht="18.75" customHeight="1">
      <c r="A40" s="14" t="n"/>
      <c r="B40" s="14" t="n"/>
      <c r="C40" s="10" t="n"/>
      <c r="D40" s="10" t="n"/>
      <c r="E40" s="10" t="n"/>
      <c r="F40" s="11" t="inlineStr">
        <is>
          <t>Bottom</t>
        </is>
      </c>
      <c r="G40" s="8" t="n">
        <v>22.59287531806616</v>
      </c>
      <c r="H40" s="8" t="n">
        <v>287.4384162208701</v>
      </c>
      <c r="I40" s="11" t="n"/>
      <c r="J40" s="11" t="n"/>
      <c r="K40" s="11" t="n"/>
      <c r="L40" s="11" t="n"/>
      <c r="M40" s="11" t="n"/>
    </row>
    <row r="41" ht="18.75" customHeight="1">
      <c r="A41" s="14" t="n"/>
      <c r="B41" s="14" t="n"/>
      <c r="C41" s="10" t="n"/>
      <c r="D41" s="10" t="n"/>
      <c r="E41" s="10" t="n"/>
      <c r="F41" s="11" t="n"/>
      <c r="G41" s="12" t="n"/>
      <c r="H41" s="12" t="n"/>
      <c r="I41" s="11" t="n"/>
      <c r="J41" s="11" t="n"/>
      <c r="K41" s="11" t="n"/>
      <c r="L41" s="11" t="n"/>
      <c r="M41" s="11" t="n"/>
    </row>
    <row r="42" ht="18.75" customHeight="1">
      <c r="A42" s="14" t="n"/>
      <c r="B42" s="14" t="n"/>
      <c r="C42" s="10" t="n"/>
      <c r="D42" s="10" t="n"/>
      <c r="E42" s="10" t="n"/>
      <c r="F42" s="11" t="n"/>
      <c r="G42" s="12" t="n"/>
      <c r="H42" s="12" t="n"/>
      <c r="I42" s="11" t="n"/>
      <c r="J42" s="11" t="n"/>
      <c r="K42" s="11" t="n"/>
      <c r="L42" s="11" t="n"/>
      <c r="M42" s="11" t="n"/>
    </row>
    <row r="43" ht="18.75" customHeight="1">
      <c r="A43" s="14" t="n"/>
      <c r="B43" s="14" t="n"/>
      <c r="C43" s="10" t="n"/>
      <c r="D43" s="5" t="inlineStr">
        <is>
          <t>index</t>
        </is>
      </c>
      <c r="E43" s="5" t="inlineStr">
        <is>
          <t>Element</t>
        </is>
      </c>
      <c r="F43" s="6" t="inlineStr">
        <is>
          <t>Width</t>
        </is>
      </c>
      <c r="G43" s="6" t="inlineStr">
        <is>
          <t>Thickness/Height</t>
        </is>
      </c>
      <c r="H43" s="6" t="inlineStr">
        <is>
          <t>Area</t>
        </is>
      </c>
      <c r="I43" s="6" t="inlineStr">
        <is>
          <t>Y</t>
        </is>
      </c>
      <c r="J43" s="6" t="inlineStr">
        <is>
          <t>AY</t>
        </is>
      </c>
      <c r="K43" s="6" t="inlineStr">
        <is>
          <t>D</t>
        </is>
      </c>
      <c r="L43" s="6" t="inlineStr">
        <is>
          <t>AD^2</t>
        </is>
      </c>
      <c r="M43" s="6" t="inlineStr">
        <is>
          <t>I0</t>
        </is>
      </c>
    </row>
    <row r="44" ht="18.75" customHeight="1">
      <c r="A44" s="14" t="n"/>
      <c r="B44" s="14" t="n"/>
      <c r="C44" s="5" t="n">
        <v>0</v>
      </c>
      <c r="D44" s="7" t="n">
        <v>1</v>
      </c>
      <c r="E44" s="10" t="inlineStr">
        <is>
          <t>Top Flange</t>
        </is>
      </c>
      <c r="F44" s="7" t="n">
        <v>12</v>
      </c>
      <c r="G44" s="8" t="n">
        <v>0.5</v>
      </c>
      <c r="H44" s="12" t="inlineStr">
        <is>
          <t>inf</t>
        </is>
      </c>
      <c r="I44" s="8" t="n">
        <v>0.25</v>
      </c>
      <c r="J44" s="11" t="inlineStr">
        <is>
          <t>inf</t>
        </is>
      </c>
      <c r="K44" s="11" t="inlineStr">
        <is>
          <t>-inf</t>
        </is>
      </c>
      <c r="L44" s="11" t="inlineStr">
        <is>
          <t>inf</t>
        </is>
      </c>
      <c r="M44" s="11" t="inlineStr">
        <is>
          <t>inf</t>
        </is>
      </c>
    </row>
    <row r="45" ht="18.75" customHeight="1">
      <c r="A45" s="14" t="n"/>
      <c r="B45" s="14" t="n"/>
      <c r="C45" s="5" t="n">
        <v>1</v>
      </c>
      <c r="D45" s="7" t="n">
        <v>2</v>
      </c>
      <c r="E45" s="10" t="inlineStr">
        <is>
          <t>Web</t>
        </is>
      </c>
      <c r="F45" s="8" t="n">
        <v>0.75</v>
      </c>
      <c r="G45" s="7" t="n">
        <v>24</v>
      </c>
      <c r="H45" s="7" t="n">
        <v>18</v>
      </c>
      <c r="I45" s="8" t="n">
        <v>12.5</v>
      </c>
      <c r="J45" s="7" t="n">
        <v>225</v>
      </c>
      <c r="K45" s="11" t="inlineStr">
        <is>
          <t>-inf</t>
        </is>
      </c>
      <c r="L45" s="11" t="inlineStr">
        <is>
          <t>inf</t>
        </is>
      </c>
      <c r="M45" s="7" t="n">
        <v>864</v>
      </c>
    </row>
    <row r="46" ht="18.75" customHeight="1">
      <c r="A46" s="14" t="n"/>
      <c r="B46" s="14" t="n"/>
      <c r="C46" s="5" t="n">
        <v>2</v>
      </c>
      <c r="D46" s="7" t="n">
        <v>3</v>
      </c>
      <c r="E46" s="10" t="inlineStr">
        <is>
          <t>Bottom Flange</t>
        </is>
      </c>
      <c r="F46" s="7" t="n">
        <v>12</v>
      </c>
      <c r="G46" s="8" t="n">
        <v>0.5</v>
      </c>
      <c r="H46" s="7" t="n">
        <v>6</v>
      </c>
      <c r="I46" s="8" t="n">
        <v>24.75</v>
      </c>
      <c r="J46" s="8" t="n">
        <v>148.5</v>
      </c>
      <c r="K46" s="11" t="inlineStr">
        <is>
          <t>-inf</t>
        </is>
      </c>
      <c r="L46" s="11" t="inlineStr">
        <is>
          <t>inf</t>
        </is>
      </c>
      <c r="M46" s="8" t="n">
        <v>0.125</v>
      </c>
    </row>
    <row r="47" ht="18.75" customHeight="1">
      <c r="A47" s="14" t="n"/>
      <c r="B47" s="14" t="n"/>
      <c r="C47" s="10" t="n"/>
      <c r="D47" s="10" t="n"/>
      <c r="E47" s="10" t="n"/>
      <c r="F47" s="11" t="n"/>
      <c r="G47" s="12" t="n"/>
      <c r="H47" s="12" t="n"/>
      <c r="I47" s="11" t="n"/>
      <c r="J47" s="11" t="n"/>
      <c r="K47" s="11" t="n"/>
      <c r="L47" s="11" t="n"/>
      <c r="M47" s="11" t="n"/>
    </row>
    <row r="48" ht="18.75" customHeight="1">
      <c r="A48" s="14" t="n"/>
      <c r="B48" s="14" t="n"/>
      <c r="C48" s="10" t="n"/>
      <c r="D48" s="10" t="n"/>
      <c r="E48" s="10" t="n"/>
      <c r="F48" s="11" t="n"/>
      <c r="G48" s="12" t="n"/>
      <c r="H48" s="12" t="n"/>
      <c r="I48" s="11" t="n"/>
      <c r="J48" s="11" t="n"/>
      <c r="K48" s="11" t="n"/>
      <c r="L48" s="11" t="n"/>
      <c r="M48" s="11" t="n"/>
    </row>
    <row r="49" ht="18.75" customHeight="1">
      <c r="A49" s="14" t="n"/>
      <c r="B49" s="14" t="n"/>
      <c r="C49" s="10" t="n"/>
      <c r="D49" s="10" t="n"/>
      <c r="E49" s="10" t="n"/>
      <c r="F49" s="11" t="n"/>
      <c r="G49" s="12" t="n"/>
      <c r="H49" s="12" t="n"/>
      <c r="I49" s="11" t="n"/>
      <c r="J49" s="11" t="n"/>
      <c r="K49" s="11" t="n"/>
      <c r="L49" s="11" t="n"/>
      <c r="M49" s="11" t="n"/>
    </row>
    <row r="50" ht="18.75" customHeight="1">
      <c r="A50" s="14" t="n"/>
      <c r="B50" s="14" t="n"/>
      <c r="C50" s="10" t="n"/>
      <c r="D50" s="10" t="n"/>
      <c r="E50" s="10" t="n"/>
      <c r="F50" s="6" t="inlineStr">
        <is>
          <t>Location</t>
        </is>
      </c>
      <c r="G50" s="6" t="inlineStr">
        <is>
          <t>Distance y</t>
        </is>
      </c>
      <c r="H50" s="6" t="inlineStr">
        <is>
          <t>Section Modulus</t>
        </is>
      </c>
      <c r="I50" s="11" t="n"/>
      <c r="J50" s="11" t="n"/>
      <c r="K50" s="11" t="n"/>
      <c r="L50" s="11" t="n"/>
      <c r="M50" s="11" t="n"/>
    </row>
    <row r="51" ht="18.75" customHeight="1">
      <c r="A51" s="14" t="n"/>
      <c r="B51" s="14" t="n"/>
      <c r="C51" s="10" t="n"/>
      <c r="D51" s="10" t="n"/>
      <c r="E51" s="10" t="n"/>
      <c r="F51" s="11" t="inlineStr">
        <is>
          <t>Top</t>
        </is>
      </c>
      <c r="G51" s="12" t="inlineStr">
        <is>
          <t>inf</t>
        </is>
      </c>
      <c r="H51" s="12" t="n"/>
      <c r="I51" s="11" t="n"/>
      <c r="J51" s="11" t="n"/>
      <c r="K51" s="11" t="n"/>
      <c r="L51" s="11" t="n"/>
      <c r="M51" s="11" t="n"/>
    </row>
    <row r="52" ht="18.75" customHeight="1">
      <c r="A52" s="14" t="n"/>
      <c r="B52" s="14" t="n"/>
      <c r="C52" s="10" t="n"/>
      <c r="D52" s="10" t="n"/>
      <c r="E52" s="10" t="n"/>
      <c r="F52" s="11" t="inlineStr">
        <is>
          <t>Bottom</t>
        </is>
      </c>
      <c r="G52" s="12" t="inlineStr">
        <is>
          <t>-inf</t>
        </is>
      </c>
      <c r="H52" s="12" t="n"/>
      <c r="I52" s="11" t="n"/>
      <c r="J52" s="11" t="n"/>
      <c r="K52" s="11" t="n"/>
      <c r="L52" s="11" t="n"/>
      <c r="M52" s="11" t="n"/>
    </row>
    <row r="53" ht="18.75" customHeight="1">
      <c r="A53" s="14" t="n"/>
      <c r="B53" s="14" t="n"/>
      <c r="C53" s="10" t="n"/>
      <c r="D53" s="10" t="n"/>
      <c r="E53" s="10" t="n"/>
      <c r="F53" s="11" t="n"/>
      <c r="G53" s="12" t="n"/>
      <c r="H53" s="12" t="n"/>
      <c r="I53" s="11" t="n"/>
      <c r="J53" s="11" t="n"/>
      <c r="K53" s="11" t="n"/>
      <c r="L53" s="11" t="n"/>
      <c r="M53" s="11" t="n"/>
    </row>
    <row r="54" ht="18.75" customHeight="1">
      <c r="A54" s="14" t="n"/>
      <c r="B54" s="14" t="n"/>
      <c r="C54" s="10" t="n"/>
      <c r="D54" s="10" t="n"/>
      <c r="E54" s="10" t="n"/>
      <c r="F54" s="11" t="n"/>
      <c r="G54" s="12" t="n"/>
      <c r="H54" s="12" t="n"/>
      <c r="I54" s="11" t="n"/>
      <c r="J54" s="11" t="n"/>
      <c r="K54" s="11" t="n"/>
      <c r="L54" s="11" t="n"/>
      <c r="M54" s="11" t="n"/>
    </row>
    <row r="55" ht="18.75" customHeight="1">
      <c r="A55" s="14" t="n"/>
      <c r="B55" s="14" t="n"/>
      <c r="C55" s="10" t="n"/>
      <c r="D55" s="5" t="inlineStr">
        <is>
          <t>Element</t>
        </is>
      </c>
      <c r="E55" s="5" t="inlineStr">
        <is>
          <t>Width</t>
        </is>
      </c>
      <c r="F55" s="6" t="inlineStr">
        <is>
          <t>Thickness/Height</t>
        </is>
      </c>
      <c r="G55" s="6" t="inlineStr">
        <is>
          <t>Area</t>
        </is>
      </c>
      <c r="H55" s="6" t="inlineStr">
        <is>
          <t>Y</t>
        </is>
      </c>
      <c r="I55" s="6" t="inlineStr">
        <is>
          <t>AY</t>
        </is>
      </c>
      <c r="J55" s="6" t="inlineStr">
        <is>
          <t>D</t>
        </is>
      </c>
      <c r="K55" s="6" t="inlineStr">
        <is>
          <t>AD^2</t>
        </is>
      </c>
      <c r="L55" s="6" t="inlineStr">
        <is>
          <t>I0</t>
        </is>
      </c>
      <c r="M55" s="11" t="n"/>
    </row>
    <row r="56" ht="18.75" customHeight="1">
      <c r="A56" s="14" t="n"/>
      <c r="B56" s="14" t="n"/>
      <c r="C56" s="5" t="n">
        <v>0</v>
      </c>
      <c r="D56" s="10" t="inlineStr">
        <is>
          <t>Slab</t>
        </is>
      </c>
      <c r="E56" s="7" t="n">
        <v>50</v>
      </c>
      <c r="F56" s="7" t="n">
        <v>8</v>
      </c>
      <c r="G56" s="7" t="n">
        <v>50</v>
      </c>
      <c r="H56" s="7" t="n">
        <v>4</v>
      </c>
      <c r="I56" s="7" t="n">
        <v>200</v>
      </c>
      <c r="J56" s="8" t="n">
        <v>-8.442748091603054</v>
      </c>
      <c r="K56" s="8" t="n">
        <v>3563.999766913351</v>
      </c>
      <c r="L56" s="8" t="n">
        <v>266.6666666666667</v>
      </c>
      <c r="M56" s="11" t="n"/>
    </row>
    <row r="57" ht="18.75" customHeight="1">
      <c r="A57" s="14" t="n"/>
      <c r="B57" s="14" t="n"/>
      <c r="C57" s="5" t="n">
        <v>1</v>
      </c>
      <c r="D57" s="10" t="inlineStr">
        <is>
          <t>Top Flange</t>
        </is>
      </c>
      <c r="E57" s="7" t="n">
        <v>12</v>
      </c>
      <c r="F57" s="8" t="n">
        <v>0.5</v>
      </c>
      <c r="G57" s="7" t="n">
        <v>6</v>
      </c>
      <c r="H57" s="8" t="n">
        <v>8.25</v>
      </c>
      <c r="I57" s="8" t="n">
        <v>49.5</v>
      </c>
      <c r="J57" s="8" t="n">
        <v>-4.192748091603054</v>
      </c>
      <c r="K57" s="8" t="n">
        <v>105.4748193578463</v>
      </c>
      <c r="L57" s="8" t="n">
        <v>0.125</v>
      </c>
      <c r="M57" s="11" t="n"/>
    </row>
    <row r="58" ht="18.75" customHeight="1">
      <c r="A58" s="14" t="n"/>
      <c r="B58" s="14" t="n"/>
      <c r="C58" s="5" t="n">
        <v>2</v>
      </c>
      <c r="D58" s="10" t="inlineStr">
        <is>
          <t>Web</t>
        </is>
      </c>
      <c r="E58" s="8" t="n">
        <v>0.75</v>
      </c>
      <c r="F58" s="7" t="n">
        <v>24</v>
      </c>
      <c r="G58" s="7" t="n">
        <v>18</v>
      </c>
      <c r="H58" s="8" t="n">
        <v>20.5</v>
      </c>
      <c r="I58" s="7" t="n">
        <v>369</v>
      </c>
      <c r="J58" s="8" t="n">
        <v>8.057251908396946</v>
      </c>
      <c r="K58" s="8" t="n">
        <v>1168.547549676592</v>
      </c>
      <c r="L58" s="7" t="n">
        <v>864</v>
      </c>
      <c r="M58" s="11" t="n"/>
    </row>
    <row r="59" ht="18.75" customHeight="1">
      <c r="A59" s="14" t="n"/>
      <c r="B59" s="14" t="n"/>
      <c r="C59" s="5" t="n">
        <v>3</v>
      </c>
      <c r="D59" s="10" t="inlineStr">
        <is>
          <t>Bottom Flange</t>
        </is>
      </c>
      <c r="E59" s="7" t="n">
        <v>12</v>
      </c>
      <c r="F59" s="8" t="n">
        <v>0.5</v>
      </c>
      <c r="G59" s="7" t="n">
        <v>6</v>
      </c>
      <c r="H59" s="8" t="n">
        <v>32.75</v>
      </c>
      <c r="I59" s="8" t="n">
        <v>196.5</v>
      </c>
      <c r="J59" s="8" t="n">
        <v>20.30725190839695</v>
      </c>
      <c r="K59" s="8" t="n">
        <v>2474.306880426549</v>
      </c>
      <c r="L59" s="8" t="n">
        <v>0.125</v>
      </c>
      <c r="M59" s="11" t="n"/>
    </row>
    <row r="60" ht="18.75" customHeight="1">
      <c r="A60" s="14" t="n"/>
      <c r="B60" s="14" t="n"/>
      <c r="C60" s="10" t="n"/>
      <c r="D60" s="10" t="n"/>
      <c r="E60" s="10" t="n"/>
      <c r="F60" s="7" t="n">
        <v>80</v>
      </c>
      <c r="G60" s="12" t="n"/>
      <c r="H60" s="7" t="n">
        <v>815</v>
      </c>
      <c r="I60" s="11" t="n"/>
      <c r="J60" s="11" t="n"/>
      <c r="K60" s="8" t="n">
        <v>8443.245683041005</v>
      </c>
      <c r="L60" s="11" t="n"/>
      <c r="M60" s="11" t="n"/>
    </row>
    <row r="61" ht="18.75" customHeight="1">
      <c r="A61" s="14" t="n"/>
      <c r="B61" s="14" t="n"/>
      <c r="C61" s="10" t="n"/>
      <c r="D61" s="10" t="n"/>
      <c r="E61" s="10" t="n"/>
      <c r="F61" s="11" t="n"/>
      <c r="G61" s="12" t="n"/>
      <c r="H61" s="12" t="n"/>
      <c r="I61" s="11" t="n"/>
      <c r="J61" s="11" t="n"/>
      <c r="K61" s="11" t="n"/>
      <c r="L61" s="11" t="n"/>
      <c r="M61" s="11" t="n"/>
    </row>
    <row r="62" ht="18.75" customHeight="1">
      <c r="A62" s="14" t="n"/>
      <c r="B62" s="14" t="n"/>
      <c r="C62" s="10" t="n"/>
      <c r="D62" s="10" t="n"/>
      <c r="E62" s="10" t="n"/>
      <c r="F62" s="11" t="n"/>
      <c r="G62" s="12" t="n"/>
      <c r="H62" s="12" t="n"/>
      <c r="I62" s="11" t="n"/>
      <c r="J62" s="11" t="n"/>
      <c r="K62" s="11" t="n"/>
      <c r="L62" s="11" t="n"/>
      <c r="M62" s="11" t="n"/>
    </row>
    <row r="63" ht="18.75" customHeight="1">
      <c r="A63" s="14" t="n"/>
      <c r="B63" s="14" t="n"/>
      <c r="C63" s="10" t="n"/>
      <c r="D63" s="10" t="n"/>
      <c r="E63" s="10" t="n"/>
      <c r="F63" s="6" t="inlineStr">
        <is>
          <t>Location</t>
        </is>
      </c>
      <c r="G63" s="6" t="inlineStr">
        <is>
          <t>Distance y</t>
        </is>
      </c>
      <c r="H63" s="6" t="inlineStr">
        <is>
          <t>Section Modulus</t>
        </is>
      </c>
      <c r="I63" s="11" t="n"/>
      <c r="J63" s="11" t="n"/>
      <c r="K63" s="11" t="n"/>
      <c r="L63" s="11" t="n"/>
      <c r="M63" s="11" t="n"/>
    </row>
    <row r="64" ht="18.75" customHeight="1">
      <c r="A64" s="14" t="n"/>
      <c r="B64" s="14" t="n"/>
      <c r="C64" s="10" t="n"/>
      <c r="D64" s="10" t="n"/>
      <c r="E64" s="10" t="n"/>
      <c r="F64" s="11" t="inlineStr">
        <is>
          <t>Top</t>
        </is>
      </c>
      <c r="G64" s="8" t="n">
        <v>12.44274809160305</v>
      </c>
      <c r="H64" s="8" t="n">
        <v>678.5675978394918</v>
      </c>
      <c r="I64" s="11" t="n"/>
      <c r="J64" s="11" t="n"/>
      <c r="K64" s="11" t="n"/>
      <c r="L64" s="11" t="n"/>
      <c r="M64" s="11" t="n"/>
    </row>
    <row r="65" ht="18.75" customHeight="1">
      <c r="A65" s="14" t="n"/>
      <c r="B65" s="14" t="n"/>
      <c r="C65" s="10" t="n"/>
      <c r="D65" s="10" t="n"/>
      <c r="E65" s="10" t="n"/>
      <c r="F65" s="11" t="inlineStr">
        <is>
          <t>Bottom</t>
        </is>
      </c>
      <c r="G65" s="8" t="n">
        <v>20.55725190839695</v>
      </c>
      <c r="H65" s="8" t="n">
        <v>410.7185980239033</v>
      </c>
      <c r="I65" s="11" t="n"/>
      <c r="J65" s="11" t="n"/>
      <c r="K65" s="11" t="n"/>
      <c r="L65" s="11" t="n"/>
      <c r="M65" s="11" t="n"/>
    </row>
    <row r="66" ht="18.75" customHeight="1">
      <c r="A66" s="14" t="n"/>
      <c r="B66" s="14" t="n"/>
      <c r="C66" s="10" t="n"/>
      <c r="D66" s="10" t="n"/>
      <c r="E66" s="10" t="n"/>
      <c r="F66" s="11" t="n"/>
      <c r="G66" s="12" t="n"/>
      <c r="H66" s="12" t="n"/>
      <c r="I66" s="11" t="n"/>
      <c r="J66" s="11" t="n"/>
      <c r="K66" s="11" t="n"/>
      <c r="L66" s="11" t="n"/>
      <c r="M66" s="11" t="n"/>
    </row>
    <row r="67" ht="18.75" customHeight="1">
      <c r="A67" s="14" t="n"/>
      <c r="B67" s="14" t="n"/>
      <c r="C67" s="10" t="n"/>
      <c r="D67" s="10" t="n"/>
      <c r="E67" s="10" t="n"/>
      <c r="F67" s="11" t="n"/>
      <c r="G67" s="12" t="n"/>
      <c r="H67" s="12" t="n"/>
      <c r="I67" s="11" t="n"/>
      <c r="J67" s="11" t="n"/>
      <c r="K67" s="11" t="n"/>
      <c r="L67" s="11" t="n"/>
      <c r="M67" s="11" t="n"/>
    </row>
    <row r="68" ht="18.75" customHeight="1">
      <c r="A68" s="14" t="n"/>
      <c r="B68" s="14" t="n"/>
      <c r="C68" s="10" t="n"/>
      <c r="D68" s="5" t="inlineStr">
        <is>
          <t>Element</t>
        </is>
      </c>
      <c r="E68" s="5" t="inlineStr">
        <is>
          <t>Width</t>
        </is>
      </c>
      <c r="F68" s="6" t="inlineStr">
        <is>
          <t>Thickness/Height</t>
        </is>
      </c>
      <c r="G68" s="6" t="inlineStr">
        <is>
          <t>Area</t>
        </is>
      </c>
      <c r="H68" s="6" t="inlineStr">
        <is>
          <t>Y</t>
        </is>
      </c>
      <c r="I68" s="6" t="inlineStr">
        <is>
          <t>AY</t>
        </is>
      </c>
      <c r="J68" s="6" t="inlineStr">
        <is>
          <t>D</t>
        </is>
      </c>
      <c r="K68" s="6" t="inlineStr">
        <is>
          <t>AD^2</t>
        </is>
      </c>
      <c r="L68" s="6" t="inlineStr">
        <is>
          <t>I0</t>
        </is>
      </c>
      <c r="M68" s="11" t="n"/>
    </row>
    <row r="69" ht="18.75" customHeight="1">
      <c r="A69" s="14" t="n"/>
      <c r="B69" s="14" t="n"/>
      <c r="C69" s="5" t="n">
        <v>0</v>
      </c>
      <c r="D69" s="10" t="inlineStr">
        <is>
          <t>Slab</t>
        </is>
      </c>
      <c r="E69" s="7" t="n">
        <v>50</v>
      </c>
      <c r="F69" s="7" t="n">
        <v>8</v>
      </c>
      <c r="G69" s="8" t="n">
        <v>16.66666666666667</v>
      </c>
      <c r="H69" s="7" t="n">
        <v>4</v>
      </c>
      <c r="I69" s="8" t="n">
        <v>66.66666666666667</v>
      </c>
      <c r="J69" s="8" t="n">
        <v>-6.407124681933844</v>
      </c>
      <c r="K69" s="8" t="n">
        <v>684.1874448307644</v>
      </c>
      <c r="L69" s="8" t="n">
        <v>88.8888888888889</v>
      </c>
      <c r="M69" s="11" t="n"/>
    </row>
    <row r="70" ht="18.75" customHeight="1">
      <c r="A70" s="14" t="n"/>
      <c r="B70" s="14" t="n"/>
      <c r="C70" s="5" t="n">
        <v>1</v>
      </c>
      <c r="D70" s="10" t="inlineStr">
        <is>
          <t>Top Flange</t>
        </is>
      </c>
      <c r="E70" s="7" t="n">
        <v>12</v>
      </c>
      <c r="F70" s="8" t="n">
        <v>0.5</v>
      </c>
      <c r="G70" s="7" t="n">
        <v>6</v>
      </c>
      <c r="H70" s="8" t="n">
        <v>8.25</v>
      </c>
      <c r="I70" s="8" t="n">
        <v>49.5</v>
      </c>
      <c r="J70" s="8" t="n">
        <v>-2.157124681933844</v>
      </c>
      <c r="K70" s="8" t="n">
        <v>27.91912136044913</v>
      </c>
      <c r="L70" s="8" t="n">
        <v>0.125</v>
      </c>
      <c r="M70" s="11" t="n"/>
    </row>
    <row r="71" ht="18.75" customHeight="1">
      <c r="A71" s="14" t="n"/>
      <c r="B71" s="14" t="n"/>
      <c r="C71" s="5" t="n">
        <v>2</v>
      </c>
      <c r="D71" s="10" t="inlineStr">
        <is>
          <t>Web</t>
        </is>
      </c>
      <c r="E71" s="8" t="n">
        <v>0.75</v>
      </c>
      <c r="F71" s="7" t="n">
        <v>24</v>
      </c>
      <c r="G71" s="7" t="n">
        <v>18</v>
      </c>
      <c r="H71" s="8" t="n">
        <v>20.5</v>
      </c>
      <c r="I71" s="7" t="n">
        <v>369</v>
      </c>
      <c r="J71" s="8" t="n">
        <v>10.09287531806616</v>
      </c>
      <c r="K71" s="8" t="n">
        <v>1833.590379348522</v>
      </c>
      <c r="L71" s="7" t="n">
        <v>864</v>
      </c>
      <c r="M71" s="11" t="n"/>
    </row>
    <row r="72" ht="18.75" customHeight="1">
      <c r="A72" s="14" t="n"/>
      <c r="B72" s="14" t="n"/>
      <c r="C72" s="5" t="n">
        <v>3</v>
      </c>
      <c r="D72" s="10" t="inlineStr">
        <is>
          <t>Bottom Flange</t>
        </is>
      </c>
      <c r="E72" s="7" t="n">
        <v>12</v>
      </c>
      <c r="F72" s="8" t="n">
        <v>0.5</v>
      </c>
      <c r="G72" s="7" t="n">
        <v>6</v>
      </c>
      <c r="H72" s="8" t="n">
        <v>32.75</v>
      </c>
      <c r="I72" s="8" t="n">
        <v>196.5</v>
      </c>
      <c r="J72" s="8" t="n">
        <v>22.34287531806616</v>
      </c>
      <c r="K72" s="8" t="n">
        <v>2995.224464871899</v>
      </c>
      <c r="L72" s="8" t="n">
        <v>0.125</v>
      </c>
      <c r="M72" s="11" t="n"/>
    </row>
    <row r="73" ht="18.75" customHeight="1">
      <c r="A73" s="14" t="n"/>
      <c r="B73" s="14" t="n"/>
      <c r="C73" s="10" t="n"/>
      <c r="D73" s="10" t="n"/>
      <c r="E73" s="10" t="n"/>
      <c r="F73" s="8" t="n">
        <v>46.66666666666667</v>
      </c>
      <c r="G73" s="12" t="n"/>
      <c r="H73" s="8" t="n">
        <v>681.6666666666667</v>
      </c>
      <c r="I73" s="11" t="n"/>
      <c r="J73" s="11" t="n"/>
      <c r="K73" s="8" t="n">
        <v>6494.060299300523</v>
      </c>
      <c r="L73" s="11" t="n"/>
      <c r="M73" s="11" t="n"/>
    </row>
    <row r="74" ht="18.75" customHeight="1">
      <c r="A74" s="14" t="n"/>
      <c r="B74" s="14" t="n"/>
      <c r="C74" s="10" t="n"/>
      <c r="D74" s="10" t="n"/>
      <c r="E74" s="10" t="n"/>
      <c r="F74" s="11" t="n"/>
      <c r="G74" s="12" t="n"/>
      <c r="H74" s="12" t="n"/>
      <c r="I74" s="11" t="n"/>
      <c r="J74" s="11" t="n"/>
      <c r="K74" s="11" t="n"/>
      <c r="L74" s="11" t="n"/>
      <c r="M74" s="11" t="n"/>
    </row>
    <row r="75" ht="18.75" customHeight="1">
      <c r="A75" s="14" t="n"/>
      <c r="B75" s="14" t="n"/>
      <c r="C75" s="10" t="n"/>
      <c r="D75" s="10" t="n"/>
      <c r="E75" s="10" t="n"/>
      <c r="F75" s="11" t="n"/>
      <c r="G75" s="12" t="n"/>
      <c r="H75" s="12" t="n"/>
      <c r="I75" s="11" t="n"/>
      <c r="J75" s="11" t="n"/>
      <c r="K75" s="11" t="n"/>
      <c r="L75" s="11" t="n"/>
      <c r="M75" s="11" t="n"/>
    </row>
    <row r="76" ht="18.75" customHeight="1">
      <c r="A76" s="14" t="n"/>
      <c r="B76" s="14" t="n"/>
      <c r="C76" s="10" t="n"/>
      <c r="D76" s="10" t="n"/>
      <c r="E76" s="10" t="n"/>
      <c r="F76" s="6" t="inlineStr">
        <is>
          <t>Location</t>
        </is>
      </c>
      <c r="G76" s="6" t="inlineStr">
        <is>
          <t>Distance y</t>
        </is>
      </c>
      <c r="H76" s="6" t="inlineStr">
        <is>
          <t>Section Modulus</t>
        </is>
      </c>
      <c r="I76" s="11" t="n"/>
      <c r="J76" s="11" t="n"/>
      <c r="K76" s="11" t="n"/>
      <c r="L76" s="11" t="n"/>
      <c r="M76" s="11" t="n"/>
    </row>
    <row r="77" ht="18.75" customHeight="1">
      <c r="A77" s="14" t="n"/>
      <c r="B77" s="14" t="n"/>
      <c r="C77" s="10" t="n"/>
      <c r="D77" s="10" t="n"/>
      <c r="E77" s="10" t="n"/>
      <c r="F77" s="11" t="inlineStr">
        <is>
          <t>Top</t>
        </is>
      </c>
      <c r="G77" s="8" t="n">
        <v>10.40712468193384</v>
      </c>
      <c r="H77" s="8" t="n">
        <v>624.0013930623729</v>
      </c>
      <c r="I77" s="11" t="n"/>
      <c r="J77" s="11" t="n"/>
      <c r="K77" s="11" t="n"/>
      <c r="L77" s="11" t="n"/>
      <c r="M77" s="11" t="n"/>
    </row>
    <row r="78" ht="18.75" customHeight="1">
      <c r="A78" s="14" t="n"/>
      <c r="B78" s="14" t="n"/>
      <c r="C78" s="10" t="n"/>
      <c r="D78" s="10" t="n"/>
      <c r="E78" s="10" t="n"/>
      <c r="F78" s="11" t="inlineStr">
        <is>
          <t>Bottom</t>
        </is>
      </c>
      <c r="G78" s="8" t="n">
        <v>22.59287531806616</v>
      </c>
      <c r="H78" s="8" t="n">
        <v>287.4384162208701</v>
      </c>
      <c r="I78" s="11" t="n"/>
      <c r="J78" s="11" t="n"/>
      <c r="K78" s="11" t="n"/>
      <c r="L78" s="11" t="n"/>
      <c r="M78" s="1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M39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4" min="1" max="1"/>
    <col width="13.57642857142857" bestFit="1" customWidth="1" style="14" min="2" max="2"/>
    <col width="13.57642857142857" bestFit="1" customWidth="1" style="10" min="3" max="3"/>
    <col width="13.57642857142857" bestFit="1" customWidth="1" style="10" min="4" max="4"/>
    <col width="13.57642857142857" bestFit="1" customWidth="1" style="10" min="5" max="5"/>
    <col width="13.57642857142857" bestFit="1" customWidth="1" style="11" min="6" max="6"/>
    <col width="13.57642857142857" bestFit="1" customWidth="1" style="12" min="7" max="7"/>
    <col width="13.57642857142857" bestFit="1" customWidth="1" style="12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1" min="13" max="13"/>
  </cols>
  <sheetData>
    <row r="1" ht="18.75" customHeight="1">
      <c r="A1" s="14" t="n"/>
      <c r="B1" s="14" t="n"/>
      <c r="C1" s="10" t="n"/>
      <c r="D1" s="10" t="n"/>
      <c r="E1" s="10" t="n"/>
      <c r="F1" s="11" t="n"/>
      <c r="G1" s="12" t="n"/>
      <c r="H1" s="12" t="n"/>
      <c r="I1" s="11" t="n"/>
      <c r="J1" s="11" t="n"/>
      <c r="K1" s="11" t="n"/>
      <c r="L1" s="11" t="n"/>
      <c r="M1" s="11" t="n"/>
    </row>
    <row r="2" ht="18.75" customHeight="1">
      <c r="A2" s="14" t="n"/>
      <c r="B2" s="14" t="n"/>
      <c r="C2" s="10" t="n"/>
      <c r="D2" s="10" t="n"/>
      <c r="E2" s="10" t="n"/>
      <c r="F2" s="11" t="n"/>
      <c r="G2" s="12" t="n"/>
      <c r="H2" s="12" t="n"/>
      <c r="I2" s="11" t="n"/>
      <c r="J2" s="11" t="n"/>
      <c r="K2" s="11" t="n"/>
      <c r="L2" s="11" t="n"/>
      <c r="M2" s="11" t="n"/>
    </row>
    <row r="3" ht="18.75" customHeight="1">
      <c r="A3" s="14" t="n"/>
      <c r="B3" s="14" t="n"/>
      <c r="C3" s="10" t="n"/>
      <c r="D3" s="10" t="n"/>
      <c r="E3" s="10" t="n"/>
      <c r="F3" s="11" t="n"/>
      <c r="G3" s="12" t="n"/>
      <c r="H3" s="12" t="n"/>
      <c r="I3" s="11" t="n"/>
      <c r="J3" s="11" t="n"/>
      <c r="K3" s="11" t="n"/>
      <c r="L3" s="11" t="n"/>
      <c r="M3" s="11" t="n"/>
    </row>
    <row r="4" ht="18.75" customHeight="1">
      <c r="A4" s="14" t="n"/>
      <c r="B4" s="14" t="n"/>
      <c r="C4" s="10" t="n"/>
      <c r="D4" s="5" t="inlineStr">
        <is>
          <t>index</t>
        </is>
      </c>
      <c r="E4" s="5" t="inlineStr">
        <is>
          <t>Element</t>
        </is>
      </c>
      <c r="F4" s="6" t="inlineStr">
        <is>
          <t>Width</t>
        </is>
      </c>
      <c r="G4" s="6" t="inlineStr">
        <is>
          <t>Thickness/Height</t>
        </is>
      </c>
      <c r="H4" s="6" t="inlineStr">
        <is>
          <t>Area</t>
        </is>
      </c>
      <c r="I4" s="6" t="inlineStr">
        <is>
          <t>Y</t>
        </is>
      </c>
      <c r="J4" s="6" t="inlineStr">
        <is>
          <t>AY</t>
        </is>
      </c>
      <c r="K4" s="6" t="inlineStr">
        <is>
          <t>D</t>
        </is>
      </c>
      <c r="L4" s="6" t="inlineStr">
        <is>
          <t>AD^2</t>
        </is>
      </c>
      <c r="M4" s="6" t="inlineStr">
        <is>
          <t>I0</t>
        </is>
      </c>
    </row>
    <row r="5" ht="18.75" customHeight="1">
      <c r="A5" s="14" t="n"/>
      <c r="B5" s="14" t="n"/>
      <c r="C5" s="5" t="n">
        <v>0</v>
      </c>
      <c r="D5" s="7" t="n">
        <v>1</v>
      </c>
      <c r="E5" s="10" t="inlineStr">
        <is>
          <t>Top Flange</t>
        </is>
      </c>
      <c r="F5" s="7" t="n">
        <v>12</v>
      </c>
      <c r="G5" s="8" t="n">
        <v>0.5</v>
      </c>
      <c r="H5" s="12" t="inlineStr">
        <is>
          <t>inf</t>
        </is>
      </c>
      <c r="I5" s="8" t="n">
        <v>0.25</v>
      </c>
      <c r="J5" s="11" t="inlineStr">
        <is>
          <t>inf</t>
        </is>
      </c>
      <c r="K5" s="11" t="inlineStr">
        <is>
          <t>-inf</t>
        </is>
      </c>
      <c r="L5" s="11" t="inlineStr">
        <is>
          <t>inf</t>
        </is>
      </c>
      <c r="M5" s="11" t="inlineStr">
        <is>
          <t>inf</t>
        </is>
      </c>
    </row>
    <row r="6" ht="18.75" customHeight="1">
      <c r="A6" s="14" t="n"/>
      <c r="B6" s="14" t="n"/>
      <c r="C6" s="5" t="n">
        <v>1</v>
      </c>
      <c r="D6" s="7" t="n">
        <v>2</v>
      </c>
      <c r="E6" s="10" t="inlineStr">
        <is>
          <t>Web</t>
        </is>
      </c>
      <c r="F6" s="8" t="n">
        <v>0.75</v>
      </c>
      <c r="G6" s="7" t="n">
        <v>24</v>
      </c>
      <c r="H6" s="7" t="n">
        <v>18</v>
      </c>
      <c r="I6" s="8" t="n">
        <v>12.5</v>
      </c>
      <c r="J6" s="7" t="n">
        <v>225</v>
      </c>
      <c r="K6" s="11" t="inlineStr">
        <is>
          <t>-inf</t>
        </is>
      </c>
      <c r="L6" s="11" t="inlineStr">
        <is>
          <t>inf</t>
        </is>
      </c>
      <c r="M6" s="7" t="n">
        <v>864</v>
      </c>
    </row>
    <row r="7" ht="18.75" customHeight="1">
      <c r="A7" s="14" t="n"/>
      <c r="B7" s="14" t="n"/>
      <c r="C7" s="5" t="n">
        <v>2</v>
      </c>
      <c r="D7" s="7" t="n">
        <v>3</v>
      </c>
      <c r="E7" s="10" t="inlineStr">
        <is>
          <t>Bottom Flange</t>
        </is>
      </c>
      <c r="F7" s="7" t="n">
        <v>12</v>
      </c>
      <c r="G7" s="8" t="n">
        <v>0.5</v>
      </c>
      <c r="H7" s="7" t="n">
        <v>6</v>
      </c>
      <c r="I7" s="8" t="n">
        <v>24.75</v>
      </c>
      <c r="J7" s="8" t="n">
        <v>148.5</v>
      </c>
      <c r="K7" s="11" t="inlineStr">
        <is>
          <t>-inf</t>
        </is>
      </c>
      <c r="L7" s="11" t="inlineStr">
        <is>
          <t>inf</t>
        </is>
      </c>
      <c r="M7" s="8" t="n">
        <v>0.125</v>
      </c>
    </row>
    <row r="8" ht="18.75" customHeight="1">
      <c r="A8" s="14" t="n"/>
      <c r="B8" s="14" t="n"/>
      <c r="C8" s="10" t="n"/>
      <c r="D8" s="10" t="n"/>
      <c r="E8" s="10" t="n"/>
      <c r="F8" s="11" t="n"/>
      <c r="G8" s="12" t="n"/>
      <c r="H8" s="12" t="n"/>
      <c r="I8" s="11" t="n"/>
      <c r="J8" s="11" t="n"/>
      <c r="K8" s="11" t="n"/>
      <c r="L8" s="11" t="n"/>
      <c r="M8" s="11" t="n"/>
    </row>
    <row r="9" ht="18.75" customHeight="1">
      <c r="A9" s="14" t="n"/>
      <c r="B9" s="14" t="n"/>
      <c r="C9" s="10" t="n"/>
      <c r="D9" s="10" t="n"/>
      <c r="E9" s="10" t="n"/>
      <c r="F9" s="11" t="n"/>
      <c r="G9" s="12" t="n"/>
      <c r="H9" s="12" t="n"/>
      <c r="I9" s="11" t="n"/>
      <c r="J9" s="11" t="n"/>
      <c r="K9" s="11" t="n"/>
      <c r="L9" s="11" t="n"/>
      <c r="M9" s="11" t="n"/>
    </row>
    <row r="10" ht="18.75" customHeight="1">
      <c r="A10" s="14" t="n"/>
      <c r="B10" s="14" t="n"/>
      <c r="C10" s="10" t="n"/>
      <c r="D10" s="10" t="n"/>
      <c r="E10" s="10" t="n"/>
      <c r="F10" s="11" t="n"/>
      <c r="G10" s="12" t="n"/>
      <c r="H10" s="12" t="n"/>
      <c r="I10" s="11" t="n"/>
      <c r="J10" s="11" t="n"/>
      <c r="K10" s="11" t="n"/>
      <c r="L10" s="11" t="n"/>
      <c r="M10" s="11" t="n"/>
    </row>
    <row r="11" ht="18.75" customHeight="1">
      <c r="A11" s="14" t="n"/>
      <c r="B11" s="14" t="n"/>
      <c r="C11" s="10" t="n"/>
      <c r="D11" s="10" t="n"/>
      <c r="E11" s="10" t="n"/>
      <c r="F11" s="6" t="inlineStr">
        <is>
          <t>Location</t>
        </is>
      </c>
      <c r="G11" s="6" t="inlineStr">
        <is>
          <t>Distance y</t>
        </is>
      </c>
      <c r="H11" s="6" t="inlineStr">
        <is>
          <t>Section Modulus</t>
        </is>
      </c>
      <c r="I11" s="11" t="n"/>
      <c r="J11" s="11" t="n"/>
      <c r="K11" s="11" t="n"/>
      <c r="L11" s="11" t="n"/>
      <c r="M11" s="11" t="n"/>
    </row>
    <row r="12" ht="18.75" customHeight="1">
      <c r="A12" s="14" t="n"/>
      <c r="B12" s="14" t="n"/>
      <c r="C12" s="10" t="n"/>
      <c r="D12" s="10" t="n"/>
      <c r="E12" s="10" t="n"/>
      <c r="F12" s="11" t="inlineStr">
        <is>
          <t>Top</t>
        </is>
      </c>
      <c r="G12" s="12" t="inlineStr">
        <is>
          <t>inf</t>
        </is>
      </c>
      <c r="H12" s="12" t="n"/>
      <c r="I12" s="11" t="n"/>
      <c r="J12" s="11" t="n"/>
      <c r="K12" s="11" t="n"/>
      <c r="L12" s="11" t="n"/>
      <c r="M12" s="11" t="n"/>
    </row>
    <row r="13" ht="18.75" customHeight="1">
      <c r="A13" s="14" t="n"/>
      <c r="B13" s="14" t="n"/>
      <c r="C13" s="10" t="n"/>
      <c r="D13" s="10" t="n"/>
      <c r="E13" s="10" t="n"/>
      <c r="F13" s="11" t="inlineStr">
        <is>
          <t>Bottom</t>
        </is>
      </c>
      <c r="G13" s="12" t="inlineStr">
        <is>
          <t>-inf</t>
        </is>
      </c>
      <c r="H13" s="12" t="n"/>
      <c r="I13" s="11" t="n"/>
      <c r="J13" s="11" t="n"/>
      <c r="K13" s="11" t="n"/>
      <c r="L13" s="11" t="n"/>
      <c r="M13" s="11" t="n"/>
    </row>
    <row r="14" ht="18.75" customHeight="1">
      <c r="A14" s="14" t="n"/>
      <c r="B14" s="14" t="n"/>
      <c r="C14" s="10" t="n"/>
      <c r="D14" s="10" t="n"/>
      <c r="E14" s="10" t="n"/>
      <c r="F14" s="11" t="n"/>
      <c r="G14" s="12" t="n"/>
      <c r="H14" s="12" t="n"/>
      <c r="I14" s="11" t="n"/>
      <c r="J14" s="11" t="n"/>
      <c r="K14" s="11" t="n"/>
      <c r="L14" s="11" t="n"/>
      <c r="M14" s="11" t="n"/>
    </row>
    <row r="15" ht="18.75" customHeight="1">
      <c r="A15" s="14" t="n"/>
      <c r="B15" s="14" t="n"/>
      <c r="C15" s="10" t="n"/>
      <c r="D15" s="10" t="n"/>
      <c r="E15" s="10" t="n"/>
      <c r="F15" s="11" t="n"/>
      <c r="G15" s="12" t="n"/>
      <c r="H15" s="12" t="n"/>
      <c r="I15" s="11" t="n"/>
      <c r="J15" s="11" t="n"/>
      <c r="K15" s="11" t="n"/>
      <c r="L15" s="11" t="n"/>
      <c r="M15" s="11" t="n"/>
    </row>
    <row r="16" ht="18.75" customHeight="1">
      <c r="A16" s="14" t="n"/>
      <c r="B16" s="14" t="n"/>
      <c r="C16" s="10" t="n"/>
      <c r="D16" s="5" t="inlineStr">
        <is>
          <t>Element</t>
        </is>
      </c>
      <c r="E16" s="5" t="inlineStr">
        <is>
          <t>Width</t>
        </is>
      </c>
      <c r="F16" s="6" t="inlineStr">
        <is>
          <t>Thickness/Height</t>
        </is>
      </c>
      <c r="G16" s="6" t="inlineStr">
        <is>
          <t>Area</t>
        </is>
      </c>
      <c r="H16" s="6" t="inlineStr">
        <is>
          <t>Y</t>
        </is>
      </c>
      <c r="I16" s="6" t="inlineStr">
        <is>
          <t>AY</t>
        </is>
      </c>
      <c r="J16" s="6" t="inlineStr">
        <is>
          <t>D</t>
        </is>
      </c>
      <c r="K16" s="6" t="inlineStr">
        <is>
          <t>AD^2</t>
        </is>
      </c>
      <c r="L16" s="6" t="inlineStr">
        <is>
          <t>I0</t>
        </is>
      </c>
      <c r="M16" s="11" t="n"/>
    </row>
    <row r="17" ht="18.75" customHeight="1">
      <c r="A17" s="14" t="n"/>
      <c r="B17" s="14" t="n"/>
      <c r="C17" s="5" t="n">
        <v>0</v>
      </c>
      <c r="D17" s="10" t="inlineStr">
        <is>
          <t>Slab</t>
        </is>
      </c>
      <c r="E17" s="7" t="n">
        <v>50</v>
      </c>
      <c r="F17" s="7" t="n">
        <v>8</v>
      </c>
      <c r="G17" s="7" t="n">
        <v>50</v>
      </c>
      <c r="H17" s="7" t="n">
        <v>4</v>
      </c>
      <c r="I17" s="7" t="n">
        <v>200</v>
      </c>
      <c r="J17" s="8" t="n">
        <v>-8.442748091603054</v>
      </c>
      <c r="K17" s="8" t="n">
        <v>3563.999766913351</v>
      </c>
      <c r="L17" s="8" t="n">
        <v>266.6666666666667</v>
      </c>
      <c r="M17" s="11" t="n"/>
    </row>
    <row r="18" ht="18.75" customHeight="1">
      <c r="A18" s="14" t="n"/>
      <c r="B18" s="14" t="n"/>
      <c r="C18" s="5" t="n">
        <v>1</v>
      </c>
      <c r="D18" s="10" t="inlineStr">
        <is>
          <t>Top Flange</t>
        </is>
      </c>
      <c r="E18" s="7" t="n">
        <v>12</v>
      </c>
      <c r="F18" s="8" t="n">
        <v>0.5</v>
      </c>
      <c r="G18" s="7" t="n">
        <v>6</v>
      </c>
      <c r="H18" s="8" t="n">
        <v>8.25</v>
      </c>
      <c r="I18" s="8" t="n">
        <v>49.5</v>
      </c>
      <c r="J18" s="8" t="n">
        <v>-4.192748091603054</v>
      </c>
      <c r="K18" s="8" t="n">
        <v>105.4748193578463</v>
      </c>
      <c r="L18" s="8" t="n">
        <v>0.125</v>
      </c>
      <c r="M18" s="11" t="n"/>
    </row>
    <row r="19" ht="18.75" customHeight="1">
      <c r="A19" s="14" t="n"/>
      <c r="B19" s="14" t="n"/>
      <c r="C19" s="5" t="n">
        <v>2</v>
      </c>
      <c r="D19" s="10" t="inlineStr">
        <is>
          <t>Web</t>
        </is>
      </c>
      <c r="E19" s="8" t="n">
        <v>0.75</v>
      </c>
      <c r="F19" s="7" t="n">
        <v>24</v>
      </c>
      <c r="G19" s="7" t="n">
        <v>18</v>
      </c>
      <c r="H19" s="8" t="n">
        <v>20.5</v>
      </c>
      <c r="I19" s="7" t="n">
        <v>369</v>
      </c>
      <c r="J19" s="8" t="n">
        <v>8.057251908396946</v>
      </c>
      <c r="K19" s="8" t="n">
        <v>1168.547549676592</v>
      </c>
      <c r="L19" s="7" t="n">
        <v>864</v>
      </c>
      <c r="M19" s="11" t="n"/>
    </row>
    <row r="20" ht="18.75" customHeight="1">
      <c r="A20" s="14" t="n"/>
      <c r="B20" s="14" t="n"/>
      <c r="C20" s="5" t="n">
        <v>3</v>
      </c>
      <c r="D20" s="10" t="inlineStr">
        <is>
          <t>Bottom Flange</t>
        </is>
      </c>
      <c r="E20" s="7" t="n">
        <v>12</v>
      </c>
      <c r="F20" s="8" t="n">
        <v>0.5</v>
      </c>
      <c r="G20" s="7" t="n">
        <v>6</v>
      </c>
      <c r="H20" s="8" t="n">
        <v>32.75</v>
      </c>
      <c r="I20" s="8" t="n">
        <v>196.5</v>
      </c>
      <c r="J20" s="8" t="n">
        <v>20.30725190839695</v>
      </c>
      <c r="K20" s="8" t="n">
        <v>2474.306880426549</v>
      </c>
      <c r="L20" s="8" t="n">
        <v>0.125</v>
      </c>
      <c r="M20" s="11" t="n"/>
    </row>
    <row r="21" ht="18.75" customHeight="1">
      <c r="A21" s="14" t="n"/>
      <c r="B21" s="14" t="n"/>
      <c r="C21" s="10" t="n"/>
      <c r="D21" s="10" t="n"/>
      <c r="E21" s="10" t="n"/>
      <c r="F21" s="7" t="n">
        <v>80</v>
      </c>
      <c r="G21" s="12" t="n"/>
      <c r="H21" s="7" t="n">
        <v>815</v>
      </c>
      <c r="I21" s="11" t="n"/>
      <c r="J21" s="11" t="n"/>
      <c r="K21" s="8" t="n">
        <v>8443.245683041005</v>
      </c>
      <c r="L21" s="11" t="n"/>
      <c r="M21" s="11" t="n"/>
    </row>
    <row r="22" ht="18.75" customHeight="1">
      <c r="A22" s="14" t="n"/>
      <c r="B22" s="14" t="n"/>
      <c r="C22" s="10" t="n"/>
      <c r="D22" s="10" t="n"/>
      <c r="E22" s="10" t="n"/>
      <c r="F22" s="11" t="n"/>
      <c r="G22" s="12" t="n"/>
      <c r="H22" s="12" t="n"/>
      <c r="I22" s="11" t="n"/>
      <c r="J22" s="11" t="n"/>
      <c r="K22" s="11" t="n"/>
      <c r="L22" s="11" t="n"/>
      <c r="M22" s="11" t="n"/>
    </row>
    <row r="23" ht="18.75" customHeight="1">
      <c r="A23" s="14" t="n"/>
      <c r="B23" s="14" t="n"/>
      <c r="C23" s="10" t="n"/>
      <c r="D23" s="10" t="n"/>
      <c r="E23" s="10" t="n"/>
      <c r="F23" s="11" t="n"/>
      <c r="G23" s="12" t="n"/>
      <c r="H23" s="12" t="n"/>
      <c r="I23" s="11" t="n"/>
      <c r="J23" s="11" t="n"/>
      <c r="K23" s="11" t="n"/>
      <c r="L23" s="11" t="n"/>
      <c r="M23" s="11" t="n"/>
    </row>
    <row r="24" ht="18.75" customHeight="1">
      <c r="A24" s="14" t="n"/>
      <c r="B24" s="14" t="n"/>
      <c r="C24" s="10" t="n"/>
      <c r="D24" s="10" t="n"/>
      <c r="E24" s="10" t="n"/>
      <c r="F24" s="6" t="inlineStr">
        <is>
          <t>Location</t>
        </is>
      </c>
      <c r="G24" s="6" t="inlineStr">
        <is>
          <t>Distance y</t>
        </is>
      </c>
      <c r="H24" s="6" t="inlineStr">
        <is>
          <t>Section Modulus</t>
        </is>
      </c>
      <c r="I24" s="11" t="n"/>
      <c r="J24" s="11" t="n"/>
      <c r="K24" s="11" t="n"/>
      <c r="L24" s="11" t="n"/>
      <c r="M24" s="11" t="n"/>
    </row>
    <row r="25" ht="18.75" customHeight="1">
      <c r="A25" s="14" t="n"/>
      <c r="B25" s="14" t="n"/>
      <c r="C25" s="10" t="n"/>
      <c r="D25" s="10" t="n"/>
      <c r="E25" s="10" t="n"/>
      <c r="F25" s="11" t="inlineStr">
        <is>
          <t>Top</t>
        </is>
      </c>
      <c r="G25" s="8" t="n">
        <v>12.44274809160305</v>
      </c>
      <c r="H25" s="8" t="n">
        <v>678.5675978394918</v>
      </c>
      <c r="I25" s="11" t="n"/>
      <c r="J25" s="11" t="n"/>
      <c r="K25" s="11" t="n"/>
      <c r="L25" s="11" t="n"/>
      <c r="M25" s="11" t="n"/>
    </row>
    <row r="26" ht="18.75" customHeight="1">
      <c r="A26" s="14" t="n"/>
      <c r="B26" s="14" t="n"/>
      <c r="C26" s="10" t="n"/>
      <c r="D26" s="10" t="n"/>
      <c r="E26" s="10" t="n"/>
      <c r="F26" s="11" t="inlineStr">
        <is>
          <t>Bottom</t>
        </is>
      </c>
      <c r="G26" s="8" t="n">
        <v>20.55725190839695</v>
      </c>
      <c r="H26" s="8" t="n">
        <v>410.7185980239033</v>
      </c>
      <c r="I26" s="11" t="n"/>
      <c r="J26" s="11" t="n"/>
      <c r="K26" s="11" t="n"/>
      <c r="L26" s="11" t="n"/>
      <c r="M26" s="11" t="n"/>
    </row>
    <row r="27" ht="18.75" customHeight="1">
      <c r="A27" s="14" t="n"/>
      <c r="B27" s="14" t="n"/>
      <c r="C27" s="10" t="n"/>
      <c r="D27" s="10" t="n"/>
      <c r="E27" s="10" t="n"/>
      <c r="F27" s="11" t="n"/>
      <c r="G27" s="12" t="n"/>
      <c r="H27" s="12" t="n"/>
      <c r="I27" s="11" t="n"/>
      <c r="J27" s="11" t="n"/>
      <c r="K27" s="11" t="n"/>
      <c r="L27" s="11" t="n"/>
      <c r="M27" s="11" t="n"/>
    </row>
    <row r="28" ht="18.75" customHeight="1">
      <c r="A28" s="14" t="n"/>
      <c r="B28" s="14" t="n"/>
      <c r="C28" s="10" t="n"/>
      <c r="D28" s="10" t="n"/>
      <c r="E28" s="10" t="n"/>
      <c r="F28" s="11" t="n"/>
      <c r="G28" s="12" t="n"/>
      <c r="H28" s="12" t="n"/>
      <c r="I28" s="11" t="n"/>
      <c r="J28" s="11" t="n"/>
      <c r="K28" s="11" t="n"/>
      <c r="L28" s="11" t="n"/>
      <c r="M28" s="11" t="n"/>
    </row>
    <row r="29" ht="18.75" customHeight="1">
      <c r="A29" s="14" t="n"/>
      <c r="B29" s="14" t="n"/>
      <c r="C29" s="10" t="n"/>
      <c r="D29" s="5" t="inlineStr">
        <is>
          <t>Element</t>
        </is>
      </c>
      <c r="E29" s="5" t="inlineStr">
        <is>
          <t>Width</t>
        </is>
      </c>
      <c r="F29" s="6" t="inlineStr">
        <is>
          <t>Thickness/Height</t>
        </is>
      </c>
      <c r="G29" s="6" t="inlineStr">
        <is>
          <t>Area</t>
        </is>
      </c>
      <c r="H29" s="6" t="inlineStr">
        <is>
          <t>Y</t>
        </is>
      </c>
      <c r="I29" s="6" t="inlineStr">
        <is>
          <t>AY</t>
        </is>
      </c>
      <c r="J29" s="6" t="inlineStr">
        <is>
          <t>D</t>
        </is>
      </c>
      <c r="K29" s="6" t="inlineStr">
        <is>
          <t>AD^2</t>
        </is>
      </c>
      <c r="L29" s="6" t="inlineStr">
        <is>
          <t>I0</t>
        </is>
      </c>
      <c r="M29" s="11" t="n"/>
    </row>
    <row r="30" ht="18.75" customHeight="1">
      <c r="A30" s="14" t="n"/>
      <c r="B30" s="14" t="n"/>
      <c r="C30" s="5" t="n">
        <v>0</v>
      </c>
      <c r="D30" s="10" t="inlineStr">
        <is>
          <t>Slab</t>
        </is>
      </c>
      <c r="E30" s="7" t="n">
        <v>50</v>
      </c>
      <c r="F30" s="7" t="n">
        <v>8</v>
      </c>
      <c r="G30" s="8" t="n">
        <v>16.66666666666667</v>
      </c>
      <c r="H30" s="7" t="n">
        <v>4</v>
      </c>
      <c r="I30" s="8" t="n">
        <v>66.66666666666667</v>
      </c>
      <c r="J30" s="8" t="n">
        <v>-6.407124681933844</v>
      </c>
      <c r="K30" s="8" t="n">
        <v>684.1874448307644</v>
      </c>
      <c r="L30" s="8" t="n">
        <v>88.8888888888889</v>
      </c>
      <c r="M30" s="11" t="n"/>
    </row>
    <row r="31" ht="18.75" customHeight="1">
      <c r="A31" s="14" t="n"/>
      <c r="B31" s="14" t="n"/>
      <c r="C31" s="5" t="n">
        <v>1</v>
      </c>
      <c r="D31" s="10" t="inlineStr">
        <is>
          <t>Top Flange</t>
        </is>
      </c>
      <c r="E31" s="7" t="n">
        <v>12</v>
      </c>
      <c r="F31" s="8" t="n">
        <v>0.5</v>
      </c>
      <c r="G31" s="7" t="n">
        <v>6</v>
      </c>
      <c r="H31" s="8" t="n">
        <v>8.25</v>
      </c>
      <c r="I31" s="8" t="n">
        <v>49.5</v>
      </c>
      <c r="J31" s="8" t="n">
        <v>-2.157124681933844</v>
      </c>
      <c r="K31" s="8" t="n">
        <v>27.91912136044913</v>
      </c>
      <c r="L31" s="8" t="n">
        <v>0.125</v>
      </c>
      <c r="M31" s="11" t="n"/>
    </row>
    <row r="32" ht="18.75" customHeight="1">
      <c r="A32" s="14" t="n"/>
      <c r="B32" s="14" t="n"/>
      <c r="C32" s="5" t="n">
        <v>2</v>
      </c>
      <c r="D32" s="10" t="inlineStr">
        <is>
          <t>Web</t>
        </is>
      </c>
      <c r="E32" s="8" t="n">
        <v>0.75</v>
      </c>
      <c r="F32" s="7" t="n">
        <v>24</v>
      </c>
      <c r="G32" s="7" t="n">
        <v>18</v>
      </c>
      <c r="H32" s="8" t="n">
        <v>20.5</v>
      </c>
      <c r="I32" s="7" t="n">
        <v>369</v>
      </c>
      <c r="J32" s="8" t="n">
        <v>10.09287531806616</v>
      </c>
      <c r="K32" s="8" t="n">
        <v>1833.590379348522</v>
      </c>
      <c r="L32" s="7" t="n">
        <v>864</v>
      </c>
      <c r="M32" s="11" t="n"/>
    </row>
    <row r="33" ht="18.75" customHeight="1">
      <c r="A33" s="14" t="n"/>
      <c r="B33" s="14" t="n"/>
      <c r="C33" s="5" t="n">
        <v>3</v>
      </c>
      <c r="D33" s="10" t="inlineStr">
        <is>
          <t>Bottom Flange</t>
        </is>
      </c>
      <c r="E33" s="7" t="n">
        <v>12</v>
      </c>
      <c r="F33" s="8" t="n">
        <v>0.5</v>
      </c>
      <c r="G33" s="7" t="n">
        <v>6</v>
      </c>
      <c r="H33" s="8" t="n">
        <v>32.75</v>
      </c>
      <c r="I33" s="8" t="n">
        <v>196.5</v>
      </c>
      <c r="J33" s="8" t="n">
        <v>22.34287531806616</v>
      </c>
      <c r="K33" s="8" t="n">
        <v>2995.224464871899</v>
      </c>
      <c r="L33" s="8" t="n">
        <v>0.125</v>
      </c>
      <c r="M33" s="11" t="n"/>
    </row>
    <row r="34" ht="18.75" customHeight="1">
      <c r="A34" s="14" t="n"/>
      <c r="B34" s="14" t="n"/>
      <c r="C34" s="10" t="n"/>
      <c r="D34" s="10" t="n"/>
      <c r="E34" s="10" t="n"/>
      <c r="F34" s="8" t="n">
        <v>46.66666666666667</v>
      </c>
      <c r="G34" s="12" t="n"/>
      <c r="H34" s="8" t="n">
        <v>681.6666666666667</v>
      </c>
      <c r="I34" s="11" t="n"/>
      <c r="J34" s="11" t="n"/>
      <c r="K34" s="8" t="n">
        <v>6494.060299300523</v>
      </c>
      <c r="L34" s="11" t="n"/>
      <c r="M34" s="11" t="n"/>
    </row>
    <row r="35" ht="18.75" customHeight="1">
      <c r="A35" s="14" t="n"/>
      <c r="B35" s="14" t="n"/>
      <c r="C35" s="10" t="n"/>
      <c r="D35" s="10" t="n"/>
      <c r="E35" s="10" t="n"/>
      <c r="F35" s="11" t="n"/>
      <c r="G35" s="12" t="n"/>
      <c r="H35" s="12" t="n"/>
      <c r="I35" s="11" t="n"/>
      <c r="J35" s="11" t="n"/>
      <c r="K35" s="11" t="n"/>
      <c r="L35" s="11" t="n"/>
      <c r="M35" s="11" t="n"/>
    </row>
    <row r="36" ht="18.75" customHeight="1">
      <c r="A36" s="14" t="n"/>
      <c r="B36" s="14" t="n"/>
      <c r="C36" s="10" t="n"/>
      <c r="D36" s="10" t="n"/>
      <c r="E36" s="10" t="n"/>
      <c r="F36" s="11" t="n"/>
      <c r="G36" s="12" t="n"/>
      <c r="H36" s="12" t="n"/>
      <c r="I36" s="11" t="n"/>
      <c r="J36" s="11" t="n"/>
      <c r="K36" s="11" t="n"/>
      <c r="L36" s="11" t="n"/>
      <c r="M36" s="11" t="n"/>
    </row>
    <row r="37" ht="18.75" customHeight="1">
      <c r="A37" s="14" t="n"/>
      <c r="B37" s="14" t="n"/>
      <c r="C37" s="10" t="n"/>
      <c r="D37" s="10" t="n"/>
      <c r="E37" s="10" t="n"/>
      <c r="F37" s="6" t="inlineStr">
        <is>
          <t>Location</t>
        </is>
      </c>
      <c r="G37" s="6" t="inlineStr">
        <is>
          <t>Distance y</t>
        </is>
      </c>
      <c r="H37" s="6" t="inlineStr">
        <is>
          <t>Section Modulus</t>
        </is>
      </c>
      <c r="I37" s="11" t="n"/>
      <c r="J37" s="11" t="n"/>
      <c r="K37" s="11" t="n"/>
      <c r="L37" s="11" t="n"/>
      <c r="M37" s="11" t="n"/>
    </row>
    <row r="38" ht="18.75" customHeight="1">
      <c r="A38" s="14" t="n"/>
      <c r="B38" s="14" t="n"/>
      <c r="C38" s="10" t="n"/>
      <c r="D38" s="10" t="n"/>
      <c r="E38" s="10" t="n"/>
      <c r="F38" s="11" t="inlineStr">
        <is>
          <t>Top</t>
        </is>
      </c>
      <c r="G38" s="8" t="n">
        <v>10.40712468193384</v>
      </c>
      <c r="H38" s="8" t="n">
        <v>624.0013930623729</v>
      </c>
      <c r="I38" s="11" t="n"/>
      <c r="J38" s="11" t="n"/>
      <c r="K38" s="11" t="n"/>
      <c r="L38" s="11" t="n"/>
      <c r="M38" s="11" t="n"/>
    </row>
    <row r="39" ht="18.75" customHeight="1">
      <c r="A39" s="14" t="n"/>
      <c r="B39" s="14" t="n"/>
      <c r="C39" s="10" t="n"/>
      <c r="D39" s="10" t="n"/>
      <c r="E39" s="10" t="n"/>
      <c r="F39" s="11" t="inlineStr">
        <is>
          <t>Bottom</t>
        </is>
      </c>
      <c r="G39" s="8" t="n">
        <v>22.59287531806616</v>
      </c>
      <c r="H39" s="8" t="n">
        <v>287.4384162208701</v>
      </c>
      <c r="I39" s="11" t="n"/>
      <c r="J39" s="11" t="n"/>
      <c r="K39" s="11" t="n"/>
      <c r="L39" s="11" t="n"/>
      <c r="M39" s="1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C4:M39"/>
  <sheetViews>
    <sheetView workbookViewId="0">
      <selection activeCell="A1" sqref="A1"/>
    </sheetView>
  </sheetViews>
  <sheetFormatPr baseColWidth="8" defaultRowHeight="15"/>
  <sheetData>
    <row r="4">
      <c r="D4" s="15" t="inlineStr">
        <is>
          <t>index</t>
        </is>
      </c>
      <c r="E4" s="15" t="inlineStr">
        <is>
          <t>Element</t>
        </is>
      </c>
      <c r="F4" s="15" t="inlineStr">
        <is>
          <t>Width</t>
        </is>
      </c>
      <c r="G4" s="15" t="inlineStr">
        <is>
          <t>Thickness/Height</t>
        </is>
      </c>
      <c r="H4" s="15" t="inlineStr">
        <is>
          <t>Area</t>
        </is>
      </c>
      <c r="I4" s="15" t="inlineStr">
        <is>
          <t>Y</t>
        </is>
      </c>
      <c r="J4" s="15" t="inlineStr">
        <is>
          <t>AY</t>
        </is>
      </c>
      <c r="K4" s="15" t="inlineStr">
        <is>
          <t>D</t>
        </is>
      </c>
      <c r="L4" s="15" t="inlineStr">
        <is>
          <t>AD^2</t>
        </is>
      </c>
      <c r="M4" s="15" t="inlineStr">
        <is>
          <t>I0</t>
        </is>
      </c>
    </row>
    <row r="5">
      <c r="C5" s="15" t="n">
        <v>0</v>
      </c>
      <c r="D5" t="n">
        <v>1</v>
      </c>
      <c r="E5" t="inlineStr">
        <is>
          <t>Top Flange</t>
        </is>
      </c>
      <c r="F5" t="n">
        <v>12</v>
      </c>
      <c r="G5" t="n">
        <v>0.5</v>
      </c>
      <c r="H5" t="inlineStr">
        <is>
          <t>inf</t>
        </is>
      </c>
      <c r="I5" t="n">
        <v>0.25</v>
      </c>
      <c r="J5" t="inlineStr">
        <is>
          <t>inf</t>
        </is>
      </c>
      <c r="K5" t="inlineStr">
        <is>
          <t>-inf</t>
        </is>
      </c>
      <c r="L5" t="inlineStr">
        <is>
          <t>inf</t>
        </is>
      </c>
      <c r="M5" t="inlineStr">
        <is>
          <t>inf</t>
        </is>
      </c>
    </row>
    <row r="6">
      <c r="C6" s="15" t="n">
        <v>1</v>
      </c>
      <c r="D6" t="n">
        <v>2</v>
      </c>
      <c r="E6" t="inlineStr">
        <is>
          <t>Web</t>
        </is>
      </c>
      <c r="F6" t="n">
        <v>0.75</v>
      </c>
      <c r="G6" t="n">
        <v>24</v>
      </c>
      <c r="H6" t="n">
        <v>18</v>
      </c>
      <c r="I6" t="n">
        <v>12.5</v>
      </c>
      <c r="J6" t="n">
        <v>225</v>
      </c>
      <c r="K6" t="inlineStr">
        <is>
          <t>-inf</t>
        </is>
      </c>
      <c r="L6" t="inlineStr">
        <is>
          <t>inf</t>
        </is>
      </c>
      <c r="M6" t="n">
        <v>864</v>
      </c>
    </row>
    <row r="7">
      <c r="C7" s="15" t="n">
        <v>2</v>
      </c>
      <c r="D7" t="n">
        <v>3</v>
      </c>
      <c r="E7" t="inlineStr">
        <is>
          <t>Bottom Flange</t>
        </is>
      </c>
      <c r="F7" t="n">
        <v>12</v>
      </c>
      <c r="G7" t="n">
        <v>0.5</v>
      </c>
      <c r="H7" t="n">
        <v>6</v>
      </c>
      <c r="I7" t="n">
        <v>24.75</v>
      </c>
      <c r="J7" t="n">
        <v>148.5</v>
      </c>
      <c r="K7" t="inlineStr">
        <is>
          <t>-inf</t>
        </is>
      </c>
      <c r="L7" t="inlineStr">
        <is>
          <t>inf</t>
        </is>
      </c>
      <c r="M7" t="n">
        <v>0.125</v>
      </c>
    </row>
    <row r="11">
      <c r="F11" s="15" t="inlineStr">
        <is>
          <t>Location</t>
        </is>
      </c>
      <c r="G11" s="15" t="inlineStr">
        <is>
          <t>Distance y</t>
        </is>
      </c>
      <c r="H11" s="15" t="inlineStr">
        <is>
          <t>Section Modulus</t>
        </is>
      </c>
    </row>
    <row r="12">
      <c r="F12" t="inlineStr">
        <is>
          <t>Top</t>
        </is>
      </c>
      <c r="G12" t="inlineStr">
        <is>
          <t>inf</t>
        </is>
      </c>
    </row>
    <row r="13">
      <c r="F13" t="inlineStr">
        <is>
          <t>Bottom</t>
        </is>
      </c>
      <c r="G13" t="inlineStr">
        <is>
          <t>-inf</t>
        </is>
      </c>
    </row>
    <row r="16">
      <c r="D16" s="15" t="inlineStr">
        <is>
          <t>Element</t>
        </is>
      </c>
      <c r="E16" s="15" t="inlineStr">
        <is>
          <t>Width</t>
        </is>
      </c>
      <c r="F16" s="15" t="inlineStr">
        <is>
          <t>Thickness/Height</t>
        </is>
      </c>
      <c r="G16" s="15" t="inlineStr">
        <is>
          <t>Area</t>
        </is>
      </c>
      <c r="H16" s="15" t="inlineStr">
        <is>
          <t>Y</t>
        </is>
      </c>
      <c r="I16" s="15" t="inlineStr">
        <is>
          <t>AY</t>
        </is>
      </c>
      <c r="J16" s="15" t="inlineStr">
        <is>
          <t>D</t>
        </is>
      </c>
      <c r="K16" s="15" t="inlineStr">
        <is>
          <t>AD^2</t>
        </is>
      </c>
      <c r="L16" s="15" t="inlineStr">
        <is>
          <t>I0</t>
        </is>
      </c>
    </row>
    <row r="17">
      <c r="C17" s="15" t="n">
        <v>0</v>
      </c>
      <c r="D17" t="inlineStr">
        <is>
          <t>Slab</t>
        </is>
      </c>
      <c r="E17" t="n">
        <v>50</v>
      </c>
      <c r="F17" t="n">
        <v>8</v>
      </c>
      <c r="G17" t="n">
        <v>400</v>
      </c>
      <c r="H17" t="n">
        <v>4</v>
      </c>
      <c r="I17" t="n">
        <v>1600</v>
      </c>
      <c r="J17" t="n">
        <v>-29.81679389312977</v>
      </c>
      <c r="K17" t="n">
        <v>355616.4792261523</v>
      </c>
      <c r="L17" t="n">
        <v>2133.333333333333</v>
      </c>
    </row>
    <row r="18">
      <c r="C18" s="15" t="n">
        <v>1</v>
      </c>
      <c r="D18" t="inlineStr">
        <is>
          <t>Top Flange</t>
        </is>
      </c>
      <c r="E18" t="n">
        <v>12</v>
      </c>
      <c r="F18" t="n">
        <v>0.5</v>
      </c>
      <c r="G18" t="n">
        <v>6</v>
      </c>
      <c r="H18" t="n">
        <v>8.25</v>
      </c>
      <c r="I18" t="n">
        <v>49.5</v>
      </c>
      <c r="J18" t="n">
        <v>-25.56679389312977</v>
      </c>
      <c r="K18" t="n">
        <v>3921.965699842666</v>
      </c>
      <c r="L18" t="n">
        <v>0.125</v>
      </c>
    </row>
    <row r="19">
      <c r="C19" s="15" t="n">
        <v>2</v>
      </c>
      <c r="D19" t="inlineStr">
        <is>
          <t>Web</t>
        </is>
      </c>
      <c r="E19" t="n">
        <v>0.75</v>
      </c>
      <c r="F19" t="n">
        <v>24</v>
      </c>
      <c r="G19" t="n">
        <v>18</v>
      </c>
      <c r="H19" t="n">
        <v>20.5</v>
      </c>
      <c r="I19" t="n">
        <v>369</v>
      </c>
      <c r="J19" t="n">
        <v>-13.31679389312977</v>
      </c>
      <c r="K19" t="n">
        <v>3192.06599265777</v>
      </c>
      <c r="L19" t="n">
        <v>864</v>
      </c>
    </row>
    <row r="20">
      <c r="C20" s="15" t="n">
        <v>3</v>
      </c>
      <c r="D20" t="inlineStr">
        <is>
          <t>Bottom Flange</t>
        </is>
      </c>
      <c r="E20" t="n">
        <v>12</v>
      </c>
      <c r="F20" t="n">
        <v>0.5</v>
      </c>
      <c r="G20" t="n">
        <v>6</v>
      </c>
      <c r="H20" t="n">
        <v>32.75</v>
      </c>
      <c r="I20" t="n">
        <v>196.5</v>
      </c>
      <c r="J20" t="n">
        <v>-1.06679389312977</v>
      </c>
      <c r="K20" t="n">
        <v>6.828295262513825</v>
      </c>
      <c r="L20" t="n">
        <v>0.125</v>
      </c>
    </row>
    <row r="21">
      <c r="F21" t="n">
        <v>430</v>
      </c>
      <c r="H21" t="n">
        <v>2215</v>
      </c>
      <c r="K21" t="n">
        <v>365734.9225472486</v>
      </c>
    </row>
    <row r="24">
      <c r="F24" s="15" t="inlineStr">
        <is>
          <t>Location</t>
        </is>
      </c>
      <c r="G24" s="15" t="inlineStr">
        <is>
          <t>Distance y</t>
        </is>
      </c>
      <c r="H24" s="15" t="inlineStr">
        <is>
          <t>Section Modulus</t>
        </is>
      </c>
    </row>
    <row r="25">
      <c r="F25" t="inlineStr">
        <is>
          <t>Top</t>
        </is>
      </c>
      <c r="G25" t="n">
        <v>33.81679389312977</v>
      </c>
      <c r="H25" t="n">
        <v>10815.18619722112</v>
      </c>
    </row>
    <row r="26">
      <c r="F26" t="inlineStr">
        <is>
          <t>Bottom</t>
        </is>
      </c>
      <c r="G26" t="n">
        <v>-0.8167938931297698</v>
      </c>
      <c r="H26" t="n">
        <v>-447768.9238662583</v>
      </c>
    </row>
    <row r="29">
      <c r="D29" s="15" t="inlineStr">
        <is>
          <t>Element</t>
        </is>
      </c>
      <c r="E29" s="15" t="inlineStr">
        <is>
          <t>Width</t>
        </is>
      </c>
      <c r="F29" s="15" t="inlineStr">
        <is>
          <t>Thickness/Height</t>
        </is>
      </c>
      <c r="G29" s="15" t="inlineStr">
        <is>
          <t>Area</t>
        </is>
      </c>
      <c r="H29" s="15" t="inlineStr">
        <is>
          <t>Y</t>
        </is>
      </c>
      <c r="I29" s="15" t="inlineStr">
        <is>
          <t>AY</t>
        </is>
      </c>
      <c r="J29" s="15" t="inlineStr">
        <is>
          <t>D</t>
        </is>
      </c>
      <c r="K29" s="15" t="inlineStr">
        <is>
          <t>AD^2</t>
        </is>
      </c>
      <c r="L29" s="15" t="inlineStr">
        <is>
          <t>I0</t>
        </is>
      </c>
    </row>
    <row r="30">
      <c r="C30" s="15" t="n">
        <v>0</v>
      </c>
      <c r="D30" t="inlineStr">
        <is>
          <t>Slab</t>
        </is>
      </c>
      <c r="E30" t="n">
        <v>50</v>
      </c>
      <c r="F30" t="n">
        <v>8</v>
      </c>
      <c r="G30" t="n">
        <v>16.66666666666667</v>
      </c>
      <c r="H30" t="n">
        <v>4</v>
      </c>
      <c r="I30" t="n">
        <v>66.66666666666667</v>
      </c>
      <c r="J30" t="n">
        <v>-6.407124681933844</v>
      </c>
      <c r="K30" t="n">
        <v>684.1874448307644</v>
      </c>
      <c r="L30" t="n">
        <v>88.8888888888889</v>
      </c>
    </row>
    <row r="31">
      <c r="C31" s="15" t="n">
        <v>1</v>
      </c>
      <c r="D31" t="inlineStr">
        <is>
          <t>Top Flange</t>
        </is>
      </c>
      <c r="E31" t="n">
        <v>12</v>
      </c>
      <c r="F31" t="n">
        <v>0.5</v>
      </c>
      <c r="G31" t="n">
        <v>6</v>
      </c>
      <c r="H31" t="n">
        <v>8.25</v>
      </c>
      <c r="I31" t="n">
        <v>49.5</v>
      </c>
      <c r="J31" t="n">
        <v>-2.157124681933844</v>
      </c>
      <c r="K31" t="n">
        <v>27.91912136044913</v>
      </c>
      <c r="L31" t="n">
        <v>0.125</v>
      </c>
    </row>
    <row r="32">
      <c r="C32" s="15" t="n">
        <v>2</v>
      </c>
      <c r="D32" t="inlineStr">
        <is>
          <t>Web</t>
        </is>
      </c>
      <c r="E32" t="n">
        <v>0.75</v>
      </c>
      <c r="F32" t="n">
        <v>24</v>
      </c>
      <c r="G32" t="n">
        <v>18</v>
      </c>
      <c r="H32" t="n">
        <v>20.5</v>
      </c>
      <c r="I32" t="n">
        <v>369</v>
      </c>
      <c r="J32" t="n">
        <v>10.09287531806616</v>
      </c>
      <c r="K32" t="n">
        <v>1833.590379348522</v>
      </c>
      <c r="L32" t="n">
        <v>864</v>
      </c>
    </row>
    <row r="33">
      <c r="C33" s="15" t="n">
        <v>3</v>
      </c>
      <c r="D33" t="inlineStr">
        <is>
          <t>Bottom Flange</t>
        </is>
      </c>
      <c r="E33" t="n">
        <v>12</v>
      </c>
      <c r="F33" t="n">
        <v>0.5</v>
      </c>
      <c r="G33" t="n">
        <v>6</v>
      </c>
      <c r="H33" t="n">
        <v>32.75</v>
      </c>
      <c r="I33" t="n">
        <v>196.5</v>
      </c>
      <c r="J33" t="n">
        <v>22.34287531806616</v>
      </c>
      <c r="K33" t="n">
        <v>2995.224464871899</v>
      </c>
      <c r="L33" t="n">
        <v>0.125</v>
      </c>
    </row>
    <row r="34">
      <c r="F34" t="n">
        <v>46.66666666666667</v>
      </c>
      <c r="H34" t="n">
        <v>681.6666666666667</v>
      </c>
      <c r="K34" t="n">
        <v>6494.060299300523</v>
      </c>
    </row>
    <row r="37">
      <c r="F37" s="15" t="inlineStr">
        <is>
          <t>Location</t>
        </is>
      </c>
      <c r="G37" s="15" t="inlineStr">
        <is>
          <t>Distance y</t>
        </is>
      </c>
      <c r="H37" s="15" t="inlineStr">
        <is>
          <t>Section Modulus</t>
        </is>
      </c>
    </row>
    <row r="38">
      <c r="F38" t="inlineStr">
        <is>
          <t>Top</t>
        </is>
      </c>
      <c r="G38" t="n">
        <v>10.40712468193384</v>
      </c>
      <c r="H38" t="n">
        <v>624.0013930623729</v>
      </c>
    </row>
    <row r="39">
      <c r="F39" t="inlineStr">
        <is>
          <t>Bottom</t>
        </is>
      </c>
      <c r="G39" t="n">
        <v>22.59287531806616</v>
      </c>
      <c r="H39" t="n">
        <v>287.4384162208701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C4:M39"/>
  <sheetViews>
    <sheetView workbookViewId="0">
      <selection activeCell="A1" sqref="A1"/>
    </sheetView>
  </sheetViews>
  <sheetFormatPr baseColWidth="8" defaultRowHeight="15"/>
  <sheetData>
    <row r="4">
      <c r="D4" s="15" t="inlineStr">
        <is>
          <t>index</t>
        </is>
      </c>
      <c r="E4" s="15" t="inlineStr">
        <is>
          <t>Element</t>
        </is>
      </c>
      <c r="F4" s="15" t="inlineStr">
        <is>
          <t>Width</t>
        </is>
      </c>
      <c r="G4" s="15" t="inlineStr">
        <is>
          <t>Thickness/Height</t>
        </is>
      </c>
      <c r="H4" s="15" t="inlineStr">
        <is>
          <t>Area</t>
        </is>
      </c>
      <c r="I4" s="15" t="inlineStr">
        <is>
          <t>Y</t>
        </is>
      </c>
      <c r="J4" s="15" t="inlineStr">
        <is>
          <t>AY</t>
        </is>
      </c>
      <c r="K4" s="15" t="inlineStr">
        <is>
          <t>D</t>
        </is>
      </c>
      <c r="L4" s="15" t="inlineStr">
        <is>
          <t>AD^2</t>
        </is>
      </c>
      <c r="M4" s="15" t="inlineStr">
        <is>
          <t>I0</t>
        </is>
      </c>
    </row>
    <row r="5">
      <c r="C5" s="15" t="n">
        <v>0</v>
      </c>
      <c r="D5" t="n">
        <v>1</v>
      </c>
      <c r="E5" t="inlineStr">
        <is>
          <t>Top Flange</t>
        </is>
      </c>
      <c r="F5" t="n">
        <v>12</v>
      </c>
      <c r="G5" t="n">
        <v>0.5</v>
      </c>
      <c r="H5" t="n">
        <v>6</v>
      </c>
      <c r="I5" t="n">
        <v>0.25</v>
      </c>
      <c r="J5" t="n">
        <v>1.5</v>
      </c>
      <c r="K5" t="n">
        <v>-9.75</v>
      </c>
      <c r="L5" t="n">
        <v>570.375</v>
      </c>
      <c r="M5" t="n">
        <v>0.125</v>
      </c>
    </row>
    <row r="6">
      <c r="C6" s="15" t="n">
        <v>1</v>
      </c>
      <c r="D6" t="n">
        <v>2</v>
      </c>
      <c r="E6" t="inlineStr">
        <is>
          <t>Web</t>
        </is>
      </c>
      <c r="F6" t="n">
        <v>0.75</v>
      </c>
      <c r="G6" t="n">
        <v>24</v>
      </c>
      <c r="H6" t="n">
        <v>18</v>
      </c>
      <c r="I6" t="n">
        <v>12.5</v>
      </c>
      <c r="J6" t="n">
        <v>225</v>
      </c>
      <c r="K6" t="n">
        <v>2.5</v>
      </c>
      <c r="L6" t="n">
        <v>112.5</v>
      </c>
      <c r="M6" t="n">
        <v>864</v>
      </c>
    </row>
    <row r="7">
      <c r="C7" s="15" t="n">
        <v>2</v>
      </c>
      <c r="D7" t="n">
        <v>3</v>
      </c>
      <c r="E7" t="inlineStr">
        <is>
          <t>Bottom Flange</t>
        </is>
      </c>
      <c r="F7" t="n">
        <v>12</v>
      </c>
      <c r="G7" t="n">
        <v>0.5</v>
      </c>
      <c r="H7" t="n">
        <v>6</v>
      </c>
      <c r="I7" t="n">
        <v>24.75</v>
      </c>
      <c r="J7" t="n">
        <v>148.5</v>
      </c>
      <c r="K7" t="n">
        <v>14.75</v>
      </c>
      <c r="L7" t="n">
        <v>1305.375</v>
      </c>
      <c r="M7" t="n">
        <v>0.125</v>
      </c>
    </row>
    <row r="8">
      <c r="F8" t="n">
        <v>30</v>
      </c>
      <c r="H8" t="n">
        <v>375</v>
      </c>
      <c r="K8" t="n">
        <v>2852.5</v>
      </c>
    </row>
    <row r="11">
      <c r="F11" s="15" t="inlineStr">
        <is>
          <t>Location</t>
        </is>
      </c>
      <c r="G11" s="15" t="inlineStr">
        <is>
          <t>Distance y</t>
        </is>
      </c>
      <c r="H11" s="15" t="inlineStr">
        <is>
          <t>Section Modulus</t>
        </is>
      </c>
    </row>
    <row r="12">
      <c r="F12" t="inlineStr">
        <is>
          <t>Top</t>
        </is>
      </c>
      <c r="G12" t="n">
        <v>10</v>
      </c>
      <c r="H12" t="n">
        <v>285.25</v>
      </c>
    </row>
    <row r="13">
      <c r="F13" t="inlineStr">
        <is>
          <t>Bottom</t>
        </is>
      </c>
      <c r="G13" t="n">
        <v>15</v>
      </c>
      <c r="H13" t="n">
        <v>190.1666666666667</v>
      </c>
    </row>
    <row r="16">
      <c r="D16" s="15" t="inlineStr">
        <is>
          <t>Element</t>
        </is>
      </c>
      <c r="E16" s="15" t="inlineStr">
        <is>
          <t>Width</t>
        </is>
      </c>
      <c r="F16" s="15" t="inlineStr">
        <is>
          <t>Thickness/Height</t>
        </is>
      </c>
      <c r="G16" s="15" t="inlineStr">
        <is>
          <t>Area</t>
        </is>
      </c>
      <c r="H16" s="15" t="inlineStr">
        <is>
          <t>Y</t>
        </is>
      </c>
      <c r="I16" s="15" t="inlineStr">
        <is>
          <t>AY</t>
        </is>
      </c>
      <c r="J16" s="15" t="inlineStr">
        <is>
          <t>D</t>
        </is>
      </c>
      <c r="K16" s="15" t="inlineStr">
        <is>
          <t>AD^2</t>
        </is>
      </c>
      <c r="L16" s="15" t="inlineStr">
        <is>
          <t>I0</t>
        </is>
      </c>
    </row>
    <row r="17">
      <c r="C17" s="15" t="n">
        <v>0</v>
      </c>
      <c r="D17" t="inlineStr">
        <is>
          <t>Slab</t>
        </is>
      </c>
      <c r="E17" t="n">
        <v>50</v>
      </c>
      <c r="F17" t="n">
        <v>8</v>
      </c>
      <c r="G17" t="n">
        <v>50</v>
      </c>
      <c r="H17" t="n">
        <v>4</v>
      </c>
      <c r="I17" t="n">
        <v>200</v>
      </c>
      <c r="J17" t="n">
        <v>-8.442748091603054</v>
      </c>
      <c r="K17" t="n">
        <v>3563.999766913351</v>
      </c>
      <c r="L17" t="n">
        <v>266.6666666666667</v>
      </c>
    </row>
    <row r="18">
      <c r="C18" s="15" t="n">
        <v>1</v>
      </c>
      <c r="D18" t="inlineStr">
        <is>
          <t>Top Flange</t>
        </is>
      </c>
      <c r="E18" t="n">
        <v>12</v>
      </c>
      <c r="F18" t="n">
        <v>0.5</v>
      </c>
      <c r="G18" t="n">
        <v>6</v>
      </c>
      <c r="H18" t="n">
        <v>8.25</v>
      </c>
      <c r="I18" t="n">
        <v>49.5</v>
      </c>
      <c r="J18" t="n">
        <v>-4.192748091603054</v>
      </c>
      <c r="K18" t="n">
        <v>105.4748193578463</v>
      </c>
      <c r="L18" t="n">
        <v>0.125</v>
      </c>
    </row>
    <row r="19">
      <c r="C19" s="15" t="n">
        <v>2</v>
      </c>
      <c r="D19" t="inlineStr">
        <is>
          <t>Web</t>
        </is>
      </c>
      <c r="E19" t="n">
        <v>0.75</v>
      </c>
      <c r="F19" t="n">
        <v>24</v>
      </c>
      <c r="G19" t="n">
        <v>18</v>
      </c>
      <c r="H19" t="n">
        <v>20.5</v>
      </c>
      <c r="I19" t="n">
        <v>369</v>
      </c>
      <c r="J19" t="n">
        <v>8.057251908396946</v>
      </c>
      <c r="K19" t="n">
        <v>1168.547549676592</v>
      </c>
      <c r="L19" t="n">
        <v>864</v>
      </c>
    </row>
    <row r="20">
      <c r="C20" s="15" t="n">
        <v>3</v>
      </c>
      <c r="D20" t="inlineStr">
        <is>
          <t>Bottom Flange</t>
        </is>
      </c>
      <c r="E20" t="n">
        <v>12</v>
      </c>
      <c r="F20" t="n">
        <v>0.5</v>
      </c>
      <c r="G20" t="n">
        <v>6</v>
      </c>
      <c r="H20" t="n">
        <v>32.75</v>
      </c>
      <c r="I20" t="n">
        <v>196.5</v>
      </c>
      <c r="J20" t="n">
        <v>20.30725190839695</v>
      </c>
      <c r="K20" t="n">
        <v>2474.306880426549</v>
      </c>
      <c r="L20" t="n">
        <v>0.125</v>
      </c>
    </row>
    <row r="21">
      <c r="F21" t="n">
        <v>80</v>
      </c>
      <c r="H21" t="n">
        <v>815</v>
      </c>
      <c r="K21" t="n">
        <v>8443.245683041005</v>
      </c>
    </row>
    <row r="24">
      <c r="F24" s="15" t="inlineStr">
        <is>
          <t>Location</t>
        </is>
      </c>
      <c r="G24" s="15" t="inlineStr">
        <is>
          <t>Distance y</t>
        </is>
      </c>
      <c r="H24" s="15" t="inlineStr">
        <is>
          <t>Section Modulus</t>
        </is>
      </c>
    </row>
    <row r="25">
      <c r="F25" t="inlineStr">
        <is>
          <t>Top</t>
        </is>
      </c>
      <c r="G25" t="n">
        <v>12.44274809160305</v>
      </c>
      <c r="H25" t="n">
        <v>678.5675978394918</v>
      </c>
    </row>
    <row r="26">
      <c r="F26" t="inlineStr">
        <is>
          <t>Bottom</t>
        </is>
      </c>
      <c r="G26" t="n">
        <v>20.55725190839695</v>
      </c>
      <c r="H26" t="n">
        <v>410.7185980239033</v>
      </c>
    </row>
    <row r="29">
      <c r="D29" s="15" t="inlineStr">
        <is>
          <t>Element</t>
        </is>
      </c>
      <c r="E29" s="15" t="inlineStr">
        <is>
          <t>Width</t>
        </is>
      </c>
      <c r="F29" s="15" t="inlineStr">
        <is>
          <t>Thickness/Height</t>
        </is>
      </c>
      <c r="G29" s="15" t="inlineStr">
        <is>
          <t>Area</t>
        </is>
      </c>
      <c r="H29" s="15" t="inlineStr">
        <is>
          <t>Y</t>
        </is>
      </c>
      <c r="I29" s="15" t="inlineStr">
        <is>
          <t>AY</t>
        </is>
      </c>
      <c r="J29" s="15" t="inlineStr">
        <is>
          <t>D</t>
        </is>
      </c>
      <c r="K29" s="15" t="inlineStr">
        <is>
          <t>AD^2</t>
        </is>
      </c>
      <c r="L29" s="15" t="inlineStr">
        <is>
          <t>I0</t>
        </is>
      </c>
    </row>
    <row r="30">
      <c r="C30" s="15" t="n">
        <v>0</v>
      </c>
      <c r="D30" t="inlineStr">
        <is>
          <t>Slab</t>
        </is>
      </c>
      <c r="E30" t="n">
        <v>50</v>
      </c>
      <c r="F30" t="n">
        <v>8</v>
      </c>
      <c r="G30" t="n">
        <v>16.66666666666667</v>
      </c>
      <c r="H30" t="n">
        <v>4</v>
      </c>
      <c r="I30" t="n">
        <v>66.66666666666667</v>
      </c>
      <c r="J30" t="n">
        <v>-6.407124681933844</v>
      </c>
      <c r="K30" t="n">
        <v>684.1874448307644</v>
      </c>
      <c r="L30" t="n">
        <v>88.8888888888889</v>
      </c>
    </row>
    <row r="31">
      <c r="C31" s="15" t="n">
        <v>1</v>
      </c>
      <c r="D31" t="inlineStr">
        <is>
          <t>Top Flange</t>
        </is>
      </c>
      <c r="E31" t="n">
        <v>12</v>
      </c>
      <c r="F31" t="n">
        <v>0.5</v>
      </c>
      <c r="G31" t="n">
        <v>6</v>
      </c>
      <c r="H31" t="n">
        <v>8.25</v>
      </c>
      <c r="I31" t="n">
        <v>49.5</v>
      </c>
      <c r="J31" t="n">
        <v>-2.157124681933844</v>
      </c>
      <c r="K31" t="n">
        <v>27.91912136044913</v>
      </c>
      <c r="L31" t="n">
        <v>0.125</v>
      </c>
    </row>
    <row r="32">
      <c r="C32" s="15" t="n">
        <v>2</v>
      </c>
      <c r="D32" t="inlineStr">
        <is>
          <t>Web</t>
        </is>
      </c>
      <c r="E32" t="n">
        <v>0.75</v>
      </c>
      <c r="F32" t="n">
        <v>24</v>
      </c>
      <c r="G32" t="n">
        <v>18</v>
      </c>
      <c r="H32" t="n">
        <v>20.5</v>
      </c>
      <c r="I32" t="n">
        <v>369</v>
      </c>
      <c r="J32" t="n">
        <v>10.09287531806616</v>
      </c>
      <c r="K32" t="n">
        <v>1833.590379348522</v>
      </c>
      <c r="L32" t="n">
        <v>864</v>
      </c>
    </row>
    <row r="33">
      <c r="C33" s="15" t="n">
        <v>3</v>
      </c>
      <c r="D33" t="inlineStr">
        <is>
          <t>Bottom Flange</t>
        </is>
      </c>
      <c r="E33" t="n">
        <v>12</v>
      </c>
      <c r="F33" t="n">
        <v>0.5</v>
      </c>
      <c r="G33" t="n">
        <v>6</v>
      </c>
      <c r="H33" t="n">
        <v>32.75</v>
      </c>
      <c r="I33" t="n">
        <v>196.5</v>
      </c>
      <c r="J33" t="n">
        <v>22.34287531806616</v>
      </c>
      <c r="K33" t="n">
        <v>2995.224464871899</v>
      </c>
      <c r="L33" t="n">
        <v>0.125</v>
      </c>
    </row>
    <row r="34">
      <c r="F34" t="n">
        <v>46.66666666666667</v>
      </c>
      <c r="H34" t="n">
        <v>681.6666666666667</v>
      </c>
      <c r="K34" t="n">
        <v>6494.060299300523</v>
      </c>
    </row>
    <row r="37">
      <c r="F37" s="15" t="inlineStr">
        <is>
          <t>Location</t>
        </is>
      </c>
      <c r="G37" s="15" t="inlineStr">
        <is>
          <t>Distance y</t>
        </is>
      </c>
      <c r="H37" s="15" t="inlineStr">
        <is>
          <t>Section Modulus</t>
        </is>
      </c>
    </row>
    <row r="38">
      <c r="F38" t="inlineStr">
        <is>
          <t>Top</t>
        </is>
      </c>
      <c r="G38" t="n">
        <v>10.40712468193384</v>
      </c>
      <c r="H38" t="n">
        <v>624.0013930623729</v>
      </c>
    </row>
    <row r="39">
      <c r="F39" t="inlineStr">
        <is>
          <t>Bottom</t>
        </is>
      </c>
      <c r="G39" t="n">
        <v>22.59287531806616</v>
      </c>
      <c r="H39" t="n">
        <v>287.4384162208701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2024-01-15T05:43:12Z</dcterms:created>
  <dcterms:modified xsi:type="dcterms:W3CDTF">2024-01-15T05:46:07Z</dcterms:modified>
</cp:coreProperties>
</file>