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7fea77afba3fc9/Documents/Actuary stuff/"/>
    </mc:Choice>
  </mc:AlternateContent>
  <xr:revisionPtr revIDLastSave="0" documentId="8_{3BCA9BBD-7BA2-43F8-86D7-D1AD1284A03D}" xr6:coauthVersionLast="47" xr6:coauthVersionMax="47" xr10:uidLastSave="{00000000-0000-0000-0000-000000000000}"/>
  <bookViews>
    <workbookView xWindow="-110" yWindow="-110" windowWidth="22780" windowHeight="14540" xr2:uid="{C0B189EE-DAD4-497C-B175-64E674C3FE96}"/>
  </bookViews>
  <sheets>
    <sheet name="Life Expectancy Model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99" i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100" i="1"/>
  <c r="G101" i="1"/>
  <c r="G102" i="1"/>
  <c r="H102" i="1"/>
  <c r="F102" i="1"/>
  <c r="F2" i="1"/>
  <c r="E2" i="1"/>
  <c r="D3" i="1"/>
  <c r="C2" i="1"/>
  <c r="B3" i="1"/>
  <c r="C3" i="1"/>
  <c r="D2" i="1"/>
  <c r="B4" i="1" l="1"/>
  <c r="B5" i="1" l="1"/>
  <c r="C4" i="1"/>
  <c r="C5" i="1" l="1"/>
  <c r="B6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C13" i="1" l="1"/>
  <c r="B14" i="1"/>
  <c r="B15" i="1" l="1"/>
  <c r="C14" i="1"/>
  <c r="B16" i="1" l="1"/>
  <c r="C15" i="1"/>
  <c r="B17" i="1" l="1"/>
  <c r="C16" i="1"/>
  <c r="C17" i="1" l="1"/>
  <c r="B18" i="1"/>
  <c r="C18" i="1" l="1"/>
  <c r="B19" i="1"/>
  <c r="B20" i="1" l="1"/>
  <c r="C19" i="1"/>
  <c r="C20" i="1" l="1"/>
  <c r="B21" i="1"/>
  <c r="C21" i="1" l="1"/>
  <c r="B22" i="1"/>
  <c r="B23" i="1" l="1"/>
  <c r="C22" i="1"/>
  <c r="B24" i="1" l="1"/>
  <c r="C23" i="1"/>
  <c r="C24" i="1" l="1"/>
  <c r="B25" i="1"/>
  <c r="C25" i="1" l="1"/>
  <c r="B26" i="1"/>
  <c r="C26" i="1" l="1"/>
  <c r="B27" i="1"/>
  <c r="B28" i="1" l="1"/>
  <c r="C27" i="1"/>
  <c r="C28" i="1" l="1"/>
  <c r="B29" i="1"/>
  <c r="C29" i="1" l="1"/>
  <c r="B30" i="1"/>
  <c r="B31" i="1" l="1"/>
  <c r="C30" i="1"/>
  <c r="B32" i="1" l="1"/>
  <c r="C31" i="1"/>
  <c r="C32" i="1" l="1"/>
  <c r="B33" i="1"/>
  <c r="B34" i="1" l="1"/>
  <c r="C33" i="1"/>
  <c r="C34" i="1" l="1"/>
  <c r="B35" i="1"/>
  <c r="B36" i="1" l="1"/>
  <c r="C35" i="1"/>
  <c r="C36" i="1" l="1"/>
  <c r="B37" i="1"/>
  <c r="C37" i="1" l="1"/>
  <c r="B38" i="1"/>
  <c r="B39" i="1" l="1"/>
  <c r="C38" i="1"/>
  <c r="B40" i="1" l="1"/>
  <c r="C39" i="1"/>
  <c r="C40" i="1" l="1"/>
  <c r="B41" i="1"/>
  <c r="C41" i="1" l="1"/>
  <c r="B42" i="1"/>
  <c r="C42" i="1" l="1"/>
  <c r="B43" i="1"/>
  <c r="B44" i="1" l="1"/>
  <c r="C43" i="1"/>
  <c r="C44" i="1" l="1"/>
  <c r="B45" i="1"/>
  <c r="C45" i="1" l="1"/>
  <c r="B46" i="1"/>
  <c r="B47" i="1" l="1"/>
  <c r="C46" i="1"/>
  <c r="B48" i="1" l="1"/>
  <c r="C47" i="1"/>
  <c r="C48" i="1" l="1"/>
  <c r="B49" i="1"/>
  <c r="C49" i="1" l="1"/>
  <c r="B50" i="1"/>
  <c r="B51" i="1" l="1"/>
  <c r="C50" i="1"/>
  <c r="B52" i="1" l="1"/>
  <c r="C51" i="1"/>
  <c r="B53" i="1" l="1"/>
  <c r="C52" i="1"/>
  <c r="B54" i="1" l="1"/>
  <c r="C53" i="1"/>
  <c r="C54" i="1" l="1"/>
  <c r="B55" i="1"/>
  <c r="B56" i="1" l="1"/>
  <c r="C55" i="1"/>
  <c r="C56" i="1" l="1"/>
  <c r="B57" i="1"/>
  <c r="C57" i="1" l="1"/>
  <c r="B58" i="1"/>
  <c r="B59" i="1" l="1"/>
  <c r="C58" i="1"/>
  <c r="C59" i="1" l="1"/>
  <c r="B60" i="1"/>
  <c r="C60" i="1" l="1"/>
  <c r="B61" i="1"/>
  <c r="C61" i="1" l="1"/>
  <c r="B62" i="1"/>
  <c r="B63" i="1" l="1"/>
  <c r="C62" i="1"/>
  <c r="B64" i="1" l="1"/>
  <c r="C63" i="1"/>
  <c r="C64" i="1" l="1"/>
  <c r="B65" i="1"/>
  <c r="C65" i="1" l="1"/>
  <c r="B66" i="1"/>
  <c r="C66" i="1" l="1"/>
  <c r="B67" i="1"/>
  <c r="B68" i="1" l="1"/>
  <c r="C67" i="1"/>
  <c r="B69" i="1" l="1"/>
  <c r="C68" i="1"/>
  <c r="C69" i="1" l="1"/>
  <c r="B70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C77" i="1" l="1"/>
  <c r="B78" i="1"/>
  <c r="C78" i="1" l="1"/>
  <c r="B79" i="1"/>
  <c r="C79" i="1" l="1"/>
  <c r="B80" i="1"/>
  <c r="B81" i="1" l="1"/>
  <c r="C80" i="1"/>
  <c r="B82" i="1" l="1"/>
  <c r="C81" i="1"/>
  <c r="C82" i="1" l="1"/>
  <c r="B83" i="1"/>
  <c r="C83" i="1" l="1"/>
  <c r="B84" i="1"/>
  <c r="B85" i="1" l="1"/>
  <c r="C84" i="1"/>
  <c r="B86" i="1" l="1"/>
  <c r="C85" i="1"/>
  <c r="B87" i="1" l="1"/>
  <c r="C86" i="1"/>
  <c r="C87" i="1" l="1"/>
  <c r="B88" i="1"/>
  <c r="C88" i="1" l="1"/>
  <c r="B89" i="1"/>
  <c r="B90" i="1" l="1"/>
  <c r="C89" i="1"/>
  <c r="C90" i="1" l="1"/>
  <c r="B91" i="1"/>
  <c r="B92" i="1" l="1"/>
  <c r="C91" i="1"/>
  <c r="C92" i="1" l="1"/>
  <c r="B93" i="1"/>
  <c r="C93" i="1" l="1"/>
  <c r="B94" i="1"/>
  <c r="B95" i="1" l="1"/>
  <c r="C94" i="1"/>
  <c r="B96" i="1" l="1"/>
  <c r="C95" i="1"/>
  <c r="B97" i="1" l="1"/>
  <c r="C96" i="1"/>
  <c r="B98" i="1" l="1"/>
  <c r="C97" i="1"/>
  <c r="C98" i="1" l="1"/>
  <c r="B99" i="1"/>
  <c r="B100" i="1" l="1"/>
  <c r="C99" i="1"/>
  <c r="C100" i="1" l="1"/>
  <c r="B101" i="1"/>
  <c r="B102" i="1" l="1"/>
  <c r="C102" i="1" s="1"/>
  <c r="C101" i="1"/>
  <c r="E3" i="1"/>
  <c r="D4" i="1" l="1"/>
  <c r="E4" i="1" l="1"/>
  <c r="D5" i="1"/>
  <c r="F3" i="1"/>
  <c r="D6" i="1" l="1"/>
  <c r="F5" i="1" s="1"/>
  <c r="E5" i="1"/>
  <c r="F4" i="1"/>
  <c r="E6" i="1" l="1"/>
  <c r="D7" i="1"/>
  <c r="F6" i="1" s="1"/>
  <c r="D8" i="1" l="1"/>
  <c r="F7" i="1"/>
  <c r="E7" i="1"/>
  <c r="E8" i="1" l="1"/>
  <c r="D9" i="1"/>
  <c r="D10" i="1" l="1"/>
  <c r="E9" i="1"/>
  <c r="F8" i="1"/>
  <c r="E10" i="1" l="1"/>
  <c r="D11" i="1"/>
  <c r="F9" i="1"/>
  <c r="D12" i="1" l="1"/>
  <c r="F11" i="1" s="1"/>
  <c r="H11" i="1" s="1"/>
  <c r="E11" i="1"/>
  <c r="F10" i="1"/>
  <c r="E12" i="1" l="1"/>
  <c r="D13" i="1"/>
  <c r="H10" i="1" l="1"/>
  <c r="E13" i="1"/>
  <c r="D14" i="1"/>
  <c r="F12" i="1"/>
  <c r="E14" i="1" l="1"/>
  <c r="D15" i="1"/>
  <c r="F14" i="1"/>
  <c r="F13" i="1"/>
  <c r="H9" i="1"/>
  <c r="D16" i="1" l="1"/>
  <c r="E15" i="1"/>
  <c r="H8" i="1"/>
  <c r="E16" i="1" l="1"/>
  <c r="D17" i="1"/>
  <c r="F16" i="1"/>
  <c r="H7" i="1"/>
  <c r="F15" i="1"/>
  <c r="D18" i="1" l="1"/>
  <c r="E17" i="1"/>
  <c r="H6" i="1"/>
  <c r="E18" i="1" l="1"/>
  <c r="D19" i="1"/>
  <c r="H5" i="1"/>
  <c r="F17" i="1"/>
  <c r="H4" i="1" l="1"/>
  <c r="D20" i="1"/>
  <c r="E19" i="1"/>
  <c r="F18" i="1"/>
  <c r="D21" i="1" l="1"/>
  <c r="E20" i="1"/>
  <c r="H3" i="1"/>
  <c r="H2" i="1"/>
  <c r="F19" i="1"/>
  <c r="E21" i="1" l="1"/>
  <c r="D22" i="1"/>
  <c r="F20" i="1"/>
  <c r="E22" i="1" l="1"/>
  <c r="D23" i="1"/>
  <c r="F22" i="1" s="1"/>
  <c r="F21" i="1"/>
  <c r="H21" i="1" s="1"/>
  <c r="H20" i="1" l="1"/>
  <c r="E23" i="1"/>
  <c r="D24" i="1"/>
  <c r="E24" i="1" l="1"/>
  <c r="D25" i="1"/>
  <c r="F24" i="1"/>
  <c r="H19" i="1"/>
  <c r="F23" i="1"/>
  <c r="D26" i="1" l="1"/>
  <c r="F25" i="1"/>
  <c r="E25" i="1"/>
  <c r="H18" i="1"/>
  <c r="H17" i="1" l="1"/>
  <c r="D27" i="1"/>
  <c r="E26" i="1"/>
  <c r="D28" i="1" l="1"/>
  <c r="F27" i="1" s="1"/>
  <c r="E27" i="1"/>
  <c r="H16" i="1"/>
  <c r="F26" i="1"/>
  <c r="H15" i="1" l="1"/>
  <c r="D29" i="1"/>
  <c r="F28" i="1" s="1"/>
  <c r="E28" i="1"/>
  <c r="H14" i="1" l="1"/>
  <c r="E29" i="1"/>
  <c r="D30" i="1"/>
  <c r="F29" i="1" s="1"/>
  <c r="H13" i="1" l="1"/>
  <c r="H12" i="1"/>
  <c r="D31" i="1"/>
  <c r="F30" i="1" s="1"/>
  <c r="E30" i="1"/>
  <c r="E31" i="1" l="1"/>
  <c r="D32" i="1"/>
  <c r="E32" i="1" l="1"/>
  <c r="D33" i="1"/>
  <c r="F31" i="1"/>
  <c r="H31" i="1" l="1"/>
  <c r="D34" i="1"/>
  <c r="E33" i="1"/>
  <c r="F32" i="1"/>
  <c r="D35" i="1" l="1"/>
  <c r="E34" i="1"/>
  <c r="F33" i="1"/>
  <c r="H30" i="1"/>
  <c r="H29" i="1" l="1"/>
  <c r="E35" i="1"/>
  <c r="D36" i="1"/>
  <c r="F34" i="1"/>
  <c r="H28" i="1" l="1"/>
  <c r="D37" i="1"/>
  <c r="E36" i="1"/>
  <c r="F35" i="1"/>
  <c r="H27" i="1" l="1"/>
  <c r="D38" i="1"/>
  <c r="F37" i="1" s="1"/>
  <c r="E37" i="1"/>
  <c r="F36" i="1"/>
  <c r="H26" i="1" l="1"/>
  <c r="E38" i="1"/>
  <c r="D39" i="1"/>
  <c r="F38" i="1" s="1"/>
  <c r="H25" i="1" l="1"/>
  <c r="E39" i="1"/>
  <c r="D40" i="1"/>
  <c r="F39" i="1" s="1"/>
  <c r="H24" i="1" l="1"/>
  <c r="D41" i="1"/>
  <c r="E40" i="1"/>
  <c r="E41" i="1" l="1"/>
  <c r="D42" i="1"/>
  <c r="H23" i="1"/>
  <c r="H22" i="1"/>
  <c r="F40" i="1"/>
  <c r="E42" i="1" l="1"/>
  <c r="D43" i="1"/>
  <c r="F41" i="1"/>
  <c r="H41" i="1" s="1"/>
  <c r="H40" i="1" l="1"/>
  <c r="E43" i="1"/>
  <c r="D44" i="1"/>
  <c r="F43" i="1" s="1"/>
  <c r="F42" i="1"/>
  <c r="H39" i="1" l="1"/>
  <c r="E44" i="1"/>
  <c r="D45" i="1"/>
  <c r="H38" i="1" l="1"/>
  <c r="D46" i="1"/>
  <c r="E45" i="1"/>
  <c r="F44" i="1"/>
  <c r="E46" i="1" l="1"/>
  <c r="D47" i="1"/>
  <c r="F45" i="1"/>
  <c r="H37" i="1"/>
  <c r="H36" i="1" l="1"/>
  <c r="D48" i="1"/>
  <c r="E47" i="1"/>
  <c r="F46" i="1"/>
  <c r="D49" i="1" l="1"/>
  <c r="F48" i="1" s="1"/>
  <c r="E48" i="1"/>
  <c r="H35" i="1"/>
  <c r="F47" i="1"/>
  <c r="H34" i="1" l="1"/>
  <c r="D50" i="1"/>
  <c r="F49" i="1"/>
  <c r="E49" i="1"/>
  <c r="H33" i="1" l="1"/>
  <c r="H32" i="1"/>
  <c r="D51" i="1"/>
  <c r="F50" i="1" s="1"/>
  <c r="E50" i="1"/>
  <c r="D52" i="1" l="1"/>
  <c r="E51" i="1"/>
  <c r="F51" i="1"/>
  <c r="H51" i="1" s="1"/>
  <c r="D53" i="1" l="1"/>
  <c r="E52" i="1"/>
  <c r="D54" i="1" l="1"/>
  <c r="E53" i="1"/>
  <c r="H50" i="1"/>
  <c r="F52" i="1"/>
  <c r="D55" i="1" l="1"/>
  <c r="E54" i="1"/>
  <c r="H49" i="1"/>
  <c r="F53" i="1"/>
  <c r="D56" i="1" l="1"/>
  <c r="E55" i="1"/>
  <c r="H48" i="1"/>
  <c r="F54" i="1"/>
  <c r="D57" i="1" l="1"/>
  <c r="E56" i="1"/>
  <c r="H47" i="1"/>
  <c r="F55" i="1"/>
  <c r="E57" i="1" l="1"/>
  <c r="D58" i="1"/>
  <c r="H46" i="1"/>
  <c r="F56" i="1"/>
  <c r="D59" i="1" l="1"/>
  <c r="E58" i="1"/>
  <c r="F57" i="1"/>
  <c r="H45" i="1"/>
  <c r="H44" i="1" l="1"/>
  <c r="D60" i="1"/>
  <c r="E59" i="1"/>
  <c r="F58" i="1"/>
  <c r="D61" i="1" l="1"/>
  <c r="F60" i="1" s="1"/>
  <c r="E60" i="1"/>
  <c r="H43" i="1"/>
  <c r="H42" i="1"/>
  <c r="F59" i="1"/>
  <c r="D62" i="1" l="1"/>
  <c r="E61" i="1"/>
  <c r="E62" i="1" l="1"/>
  <c r="D63" i="1"/>
  <c r="F61" i="1"/>
  <c r="H61" i="1" l="1"/>
  <c r="E63" i="1"/>
  <c r="D64" i="1"/>
  <c r="F63" i="1" s="1"/>
  <c r="F62" i="1"/>
  <c r="H60" i="1" l="1"/>
  <c r="E64" i="1"/>
  <c r="D65" i="1"/>
  <c r="H59" i="1" l="1"/>
  <c r="E65" i="1"/>
  <c r="F65" i="1"/>
  <c r="D66" i="1"/>
  <c r="F64" i="1"/>
  <c r="H58" i="1" l="1"/>
  <c r="E66" i="1"/>
  <c r="D67" i="1"/>
  <c r="H57" i="1" l="1"/>
  <c r="D68" i="1"/>
  <c r="E67" i="1"/>
  <c r="F66" i="1"/>
  <c r="H56" i="1" l="1"/>
  <c r="E68" i="1"/>
  <c r="D69" i="1"/>
  <c r="F68" i="1" s="1"/>
  <c r="F67" i="1"/>
  <c r="H55" i="1" l="1"/>
  <c r="D70" i="1"/>
  <c r="F69" i="1"/>
  <c r="E69" i="1"/>
  <c r="H54" i="1" l="1"/>
  <c r="E70" i="1"/>
  <c r="D71" i="1"/>
  <c r="F70" i="1" s="1"/>
  <c r="D72" i="1" l="1"/>
  <c r="E71" i="1"/>
  <c r="H53" i="1"/>
  <c r="H52" i="1"/>
  <c r="D73" i="1" l="1"/>
  <c r="E72" i="1"/>
  <c r="F71" i="1"/>
  <c r="H71" i="1" l="1"/>
  <c r="E73" i="1"/>
  <c r="D74" i="1"/>
  <c r="F73" i="1" s="1"/>
  <c r="F72" i="1"/>
  <c r="H70" i="1" l="1"/>
  <c r="D75" i="1"/>
  <c r="E74" i="1"/>
  <c r="H69" i="1" l="1"/>
  <c r="D76" i="1"/>
  <c r="F75" i="1"/>
  <c r="E75" i="1"/>
  <c r="F74" i="1"/>
  <c r="D77" i="1" l="1"/>
  <c r="E76" i="1"/>
  <c r="H68" i="1"/>
  <c r="H67" i="1" l="1"/>
  <c r="E77" i="1"/>
  <c r="D78" i="1"/>
  <c r="F76" i="1"/>
  <c r="D79" i="1" l="1"/>
  <c r="E78" i="1"/>
  <c r="H66" i="1"/>
  <c r="F77" i="1"/>
  <c r="H65" i="1" l="1"/>
  <c r="D80" i="1"/>
  <c r="E79" i="1"/>
  <c r="F78" i="1"/>
  <c r="D81" i="1" l="1"/>
  <c r="F80" i="1" s="1"/>
  <c r="E80" i="1"/>
  <c r="H64" i="1"/>
  <c r="F79" i="1"/>
  <c r="H63" i="1" l="1"/>
  <c r="H62" i="1"/>
  <c r="E81" i="1"/>
  <c r="D82" i="1"/>
  <c r="F81" i="1" s="1"/>
  <c r="H81" i="1" l="1"/>
  <c r="H80" i="1"/>
  <c r="E82" i="1"/>
  <c r="D83" i="1"/>
  <c r="H79" i="1" l="1"/>
  <c r="E83" i="1"/>
  <c r="D84" i="1"/>
  <c r="F83" i="1" s="1"/>
  <c r="F82" i="1"/>
  <c r="H78" i="1" l="1"/>
  <c r="E84" i="1"/>
  <c r="D85" i="1"/>
  <c r="H77" i="1" l="1"/>
  <c r="E85" i="1"/>
  <c r="D86" i="1"/>
  <c r="F85" i="1" s="1"/>
  <c r="F84" i="1"/>
  <c r="H76" i="1" l="1"/>
  <c r="D87" i="1"/>
  <c r="E86" i="1"/>
  <c r="H75" i="1" l="1"/>
  <c r="F87" i="1"/>
  <c r="E87" i="1"/>
  <c r="D88" i="1"/>
  <c r="F86" i="1"/>
  <c r="H74" i="1" l="1"/>
  <c r="E88" i="1"/>
  <c r="D89" i="1"/>
  <c r="H73" i="1" l="1"/>
  <c r="H72" i="1"/>
  <c r="E89" i="1"/>
  <c r="D90" i="1"/>
  <c r="F89" i="1" s="1"/>
  <c r="F88" i="1"/>
  <c r="D91" i="1" l="1"/>
  <c r="F90" i="1"/>
  <c r="E90" i="1"/>
  <c r="D92" i="1" l="1"/>
  <c r="F91" i="1" s="1"/>
  <c r="H91" i="1" s="1"/>
  <c r="E91" i="1"/>
  <c r="E92" i="1" l="1"/>
  <c r="D93" i="1"/>
  <c r="F92" i="1" s="1"/>
  <c r="H90" i="1" l="1"/>
  <c r="E93" i="1"/>
  <c r="D94" i="1"/>
  <c r="F93" i="1" s="1"/>
  <c r="E94" i="1" l="1"/>
  <c r="D95" i="1"/>
  <c r="H89" i="1"/>
  <c r="E95" i="1" l="1"/>
  <c r="D96" i="1"/>
  <c r="F95" i="1"/>
  <c r="H88" i="1"/>
  <c r="F94" i="1"/>
  <c r="E96" i="1" l="1"/>
  <c r="D97" i="1"/>
  <c r="F96" i="1" s="1"/>
  <c r="H87" i="1"/>
  <c r="H86" i="1" l="1"/>
  <c r="D98" i="1"/>
  <c r="E97" i="1"/>
  <c r="D99" i="1" l="1"/>
  <c r="F98" i="1" s="1"/>
  <c r="E98" i="1"/>
  <c r="F97" i="1"/>
  <c r="H85" i="1"/>
  <c r="H84" i="1" l="1"/>
  <c r="E99" i="1"/>
  <c r="D100" i="1"/>
  <c r="F99" i="1" s="1"/>
  <c r="H83" i="1" l="1"/>
  <c r="H82" i="1"/>
  <c r="D101" i="1"/>
  <c r="F100" i="1" s="1"/>
  <c r="E100" i="1"/>
  <c r="E101" i="1" l="1"/>
  <c r="D102" i="1"/>
  <c r="E102" i="1" s="1"/>
  <c r="F101" i="1" l="1"/>
  <c r="H101" i="1" l="1"/>
  <c r="H100" i="1" l="1"/>
  <c r="H99" i="1" l="1"/>
  <c r="H98" i="1" l="1"/>
  <c r="H97" i="1" l="1"/>
  <c r="H96" i="1" l="1"/>
  <c r="H95" i="1" l="1"/>
  <c r="H94" i="1" l="1"/>
  <c r="H93" i="1" l="1"/>
  <c r="H92" i="1"/>
</calcChain>
</file>

<file path=xl/sharedStrings.xml><?xml version="1.0" encoding="utf-8"?>
<sst xmlns="http://schemas.openxmlformats.org/spreadsheetml/2006/main" count="44" uniqueCount="37">
  <si>
    <t>Age (x)</t>
  </si>
  <si>
    <t>qₓ</t>
  </si>
  <si>
    <t>pₓ</t>
  </si>
  <si>
    <t>lₓ</t>
  </si>
  <si>
    <t>dₓ</t>
  </si>
  <si>
    <t>Lₓ</t>
  </si>
  <si>
    <t>Tₓ</t>
  </si>
  <si>
    <t>Symbol</t>
  </si>
  <si>
    <t>Name</t>
  </si>
  <si>
    <t>Meaning</t>
  </si>
  <si>
    <t>How It’s Used</t>
  </si>
  <si>
    <t>x</t>
  </si>
  <si>
    <t>Age</t>
  </si>
  <si>
    <t>The current age</t>
  </si>
  <si>
    <t>Index for every other column</t>
  </si>
  <si>
    <t>Mortality rate</t>
  </si>
  <si>
    <r>
      <t xml:space="preserve">Probability that a person aged x </t>
    </r>
    <r>
      <rPr>
        <b/>
        <sz val="11"/>
        <color theme="1"/>
        <rFont val="Aptos Narrow"/>
        <family val="2"/>
        <scheme val="minor"/>
      </rPr>
      <t>dies before age x + 1</t>
    </r>
  </si>
  <si>
    <t>Main input from mortality data (ONS tables etc.)</t>
  </si>
  <si>
    <t>Survival probability</t>
  </si>
  <si>
    <r>
      <t xml:space="preserve">Probability that a person aged x </t>
    </r>
    <r>
      <rPr>
        <b/>
        <sz val="11"/>
        <color theme="1"/>
        <rFont val="Aptos Narrow"/>
        <family val="2"/>
        <scheme val="minor"/>
      </rPr>
      <t>survives to x + 1</t>
    </r>
  </si>
  <si>
    <t>px=1−qxpₓ = 1 - qₓpx​=1−qx​</t>
  </si>
  <si>
    <t>Lives</t>
  </si>
  <si>
    <r>
      <t xml:space="preserve">Number of people </t>
    </r>
    <r>
      <rPr>
        <b/>
        <sz val="11"/>
        <color theme="1"/>
        <rFont val="Aptos Narrow"/>
        <family val="2"/>
        <scheme val="minor"/>
      </rPr>
      <t>alive at age x</t>
    </r>
    <r>
      <rPr>
        <sz val="11"/>
        <color theme="1"/>
        <rFont val="Aptos Narrow"/>
        <family val="2"/>
        <scheme val="minor"/>
      </rPr>
      <t xml:space="preserve"> out of a starting cohort (usually 100,000 at age 0)</t>
    </r>
  </si>
  <si>
    <t>Used to track survival through age</t>
  </si>
  <si>
    <t>Deaths</t>
  </si>
  <si>
    <t>Number of deaths between age x and x + 1</t>
  </si>
  <si>
    <t>dx=lx⋅qxdₓ = lₓ \cdot qₓdx​=lx​⋅qx​</t>
  </si>
  <si>
    <t>Person-years lived</t>
  </si>
  <si>
    <t>Average number of people alive between x and x + 1 (approximate)</t>
  </si>
  <si>
    <t>Used for total life-years</t>
  </si>
  <si>
    <t>Total person-years after x</t>
  </si>
  <si>
    <t>Sum of L values from age x onwards</t>
  </si>
  <si>
    <t>Needed to calculate life expectancy</t>
  </si>
  <si>
    <t>eₓ</t>
  </si>
  <si>
    <t>Life expectancy</t>
  </si>
  <si>
    <r>
      <t xml:space="preserve">Expected future years </t>
    </r>
    <r>
      <rPr>
        <b/>
        <sz val="11"/>
        <color theme="1"/>
        <rFont val="Aptos Narrow"/>
        <family val="2"/>
        <scheme val="minor"/>
      </rPr>
      <t>for someone aged x</t>
    </r>
  </si>
  <si>
    <t>ex=Tx/lxeₓ = Tₓ / lₓex​=Tx​/lx​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</si>
</sst>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70" fontId="0" fillId="0" borderId="0" xfId="0" applyNumberFormat="1"/>
    <xf numFmtId="170" fontId="2" fillId="2" borderId="0" xfId="0" applyNumberFormat="1" applyFont="1" applyFill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FA1C-4CE0-46AE-8F17-299A7526E65E}">
  <dimension ref="A1:P102"/>
  <sheetViews>
    <sheetView tabSelected="1" zoomScale="115" zoomScaleNormal="115" workbookViewId="0">
      <selection activeCell="L14" sqref="L14"/>
    </sheetView>
  </sheetViews>
  <sheetFormatPr defaultRowHeight="14.5" x14ac:dyDescent="0.35"/>
  <cols>
    <col min="2" max="3" width="9.08984375" bestFit="1" customWidth="1"/>
    <col min="4" max="4" width="12.36328125" bestFit="1" customWidth="1"/>
    <col min="5" max="5" width="10.36328125" bestFit="1" customWidth="1"/>
    <col min="6" max="6" width="11.36328125" bestFit="1" customWidth="1"/>
    <col min="7" max="7" width="12.36328125" bestFit="1" customWidth="1"/>
    <col min="8" max="8" width="9.08984375" bestFit="1" customWidth="1"/>
    <col min="14" max="14" width="17.90625" customWidth="1"/>
    <col min="15" max="15" width="27.26953125" customWidth="1"/>
    <col min="16" max="16" width="29.08984375" customWidth="1"/>
  </cols>
  <sheetData>
    <row r="1" spans="1:16" ht="16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33</v>
      </c>
    </row>
    <row r="2" spans="1:16" x14ac:dyDescent="0.35">
      <c r="A2" s="7">
        <v>0</v>
      </c>
      <c r="B2" s="5">
        <v>1E-3</v>
      </c>
      <c r="C2" s="5">
        <f>1-B2</f>
        <v>0.999</v>
      </c>
      <c r="D2" s="5">
        <f>100000</f>
        <v>100000</v>
      </c>
      <c r="E2" s="5">
        <f>D2*B2</f>
        <v>100</v>
      </c>
      <c r="F2" s="5">
        <f>(D2+D3)/2</f>
        <v>99950</v>
      </c>
      <c r="G2" s="5">
        <f t="shared" ref="G2:G65" si="0">F2+G3</f>
        <v>3380236.2739760494</v>
      </c>
      <c r="H2" s="5">
        <f>G2/D2</f>
        <v>33.802362739760497</v>
      </c>
    </row>
    <row r="3" spans="1:16" x14ac:dyDescent="0.35">
      <c r="A3" s="7">
        <v>1</v>
      </c>
      <c r="B3" s="5">
        <f>MIN(1, B2 + 0.0003 + (A3^1.7) * 0.00001)</f>
        <v>1.31E-3</v>
      </c>
      <c r="C3" s="5">
        <f t="shared" ref="C3:C66" si="1">1-B3</f>
        <v>0.99868999999999997</v>
      </c>
      <c r="D3" s="5">
        <f>D2*C2</f>
        <v>99900</v>
      </c>
      <c r="E3" s="5">
        <f t="shared" ref="E3:E66" si="2">D3*B3</f>
        <v>130.869</v>
      </c>
      <c r="F3" s="5">
        <f t="shared" ref="F3:F66" si="3">(D3+D4)/2</f>
        <v>99834.565499999997</v>
      </c>
      <c r="G3" s="5">
        <f t="shared" si="0"/>
        <v>3280286.2739760494</v>
      </c>
      <c r="H3" s="5">
        <f t="shared" ref="H3:H66" si="4">G3/D3</f>
        <v>32.83569843819869</v>
      </c>
      <c r="M3" s="2"/>
      <c r="N3" s="2"/>
      <c r="O3" s="2"/>
      <c r="P3" s="2"/>
    </row>
    <row r="4" spans="1:16" x14ac:dyDescent="0.35">
      <c r="A4" s="7">
        <v>2</v>
      </c>
      <c r="B4" s="5">
        <f t="shared" ref="B4:B67" si="5">MIN(1, B3 + 0.0003 + (A4^1.7) * 0.00001)</f>
        <v>1.6424900958542494E-3</v>
      </c>
      <c r="C4" s="5">
        <f t="shared" si="1"/>
        <v>0.99835750990414573</v>
      </c>
      <c r="D4" s="5">
        <f t="shared" ref="D4:D67" si="6">D3*C3</f>
        <v>99769.130999999994</v>
      </c>
      <c r="E4" s="5">
        <f t="shared" si="2"/>
        <v>163.86980953948515</v>
      </c>
      <c r="F4" s="5">
        <f t="shared" si="3"/>
        <v>99687.196095230247</v>
      </c>
      <c r="G4" s="5">
        <f t="shared" si="0"/>
        <v>3180451.7084760494</v>
      </c>
      <c r="H4" s="5">
        <f t="shared" si="4"/>
        <v>31.878113767233771</v>
      </c>
      <c r="M4" s="4"/>
      <c r="N4" s="3"/>
      <c r="O4" s="3"/>
      <c r="P4" s="3"/>
    </row>
    <row r="5" spans="1:16" x14ac:dyDescent="0.35">
      <c r="A5" s="7">
        <v>3</v>
      </c>
      <c r="B5" s="5">
        <f t="shared" si="5"/>
        <v>2.0072201742534872E-3</v>
      </c>
      <c r="C5" s="5">
        <f t="shared" si="1"/>
        <v>0.99799277982574652</v>
      </c>
      <c r="D5" s="5">
        <f t="shared" si="6"/>
        <v>99605.2611904605</v>
      </c>
      <c r="E5" s="5">
        <f t="shared" si="2"/>
        <v>199.92968972328023</v>
      </c>
      <c r="F5" s="5">
        <f t="shared" si="3"/>
        <v>99505.29634559885</v>
      </c>
      <c r="G5" s="5">
        <f t="shared" si="0"/>
        <v>3080764.5123808193</v>
      </c>
      <c r="H5" s="5">
        <f t="shared" si="4"/>
        <v>30.92973679864085</v>
      </c>
      <c r="M5" s="4"/>
      <c r="N5" s="3"/>
      <c r="O5" s="3"/>
      <c r="P5" s="3"/>
    </row>
    <row r="6" spans="1:16" x14ac:dyDescent="0.35">
      <c r="A6" s="7">
        <v>4</v>
      </c>
      <c r="B6" s="5">
        <f t="shared" si="5"/>
        <v>2.4127808071153188E-3</v>
      </c>
      <c r="C6" s="5">
        <f t="shared" si="1"/>
        <v>0.99758721919288473</v>
      </c>
      <c r="D6" s="5">
        <f t="shared" si="6"/>
        <v>99405.331500737215</v>
      </c>
      <c r="E6" s="5">
        <f t="shared" si="2"/>
        <v>239.84327596991457</v>
      </c>
      <c r="F6" s="5">
        <f t="shared" si="3"/>
        <v>99285.409862752262</v>
      </c>
      <c r="G6" s="5">
        <f t="shared" si="0"/>
        <v>2981259.2160352203</v>
      </c>
      <c r="H6" s="5">
        <f t="shared" si="4"/>
        <v>29.990938826184696</v>
      </c>
      <c r="M6" s="4"/>
      <c r="N6" s="3"/>
      <c r="O6" s="3"/>
      <c r="P6" s="3"/>
    </row>
    <row r="7" spans="1:16" x14ac:dyDescent="0.35">
      <c r="A7" s="7">
        <v>5</v>
      </c>
      <c r="B7" s="5">
        <f t="shared" si="5"/>
        <v>2.8670392727953211E-3</v>
      </c>
      <c r="C7" s="5">
        <f t="shared" si="1"/>
        <v>0.9971329607272047</v>
      </c>
      <c r="D7" s="5">
        <f t="shared" si="6"/>
        <v>99165.488224767309</v>
      </c>
      <c r="E7" s="5">
        <f t="shared" si="2"/>
        <v>284.31134924632983</v>
      </c>
      <c r="F7" s="5">
        <f t="shared" si="3"/>
        <v>99023.332550144143</v>
      </c>
      <c r="G7" s="5">
        <f t="shared" si="0"/>
        <v>2881973.8061724682</v>
      </c>
      <c r="H7" s="5">
        <f t="shared" si="4"/>
        <v>29.062266094432175</v>
      </c>
      <c r="M7" s="4"/>
      <c r="N7" s="3"/>
      <c r="O7" s="3"/>
      <c r="P7" s="3"/>
    </row>
    <row r="8" spans="1:16" x14ac:dyDescent="0.35">
      <c r="A8" s="7">
        <v>6</v>
      </c>
      <c r="B8" s="5">
        <f t="shared" si="5"/>
        <v>3.3773479179797527E-3</v>
      </c>
      <c r="C8" s="5">
        <f t="shared" si="1"/>
        <v>0.99662265208202028</v>
      </c>
      <c r="D8" s="5">
        <f t="shared" si="6"/>
        <v>98881.176875520978</v>
      </c>
      <c r="E8" s="5">
        <f t="shared" si="2"/>
        <v>333.95613684792846</v>
      </c>
      <c r="F8" s="5">
        <f t="shared" si="3"/>
        <v>98714.198807097011</v>
      </c>
      <c r="G8" s="5">
        <f t="shared" si="0"/>
        <v>2782950.4736223239</v>
      </c>
      <c r="H8" s="5">
        <f t="shared" si="4"/>
        <v>28.14439068747847</v>
      </c>
      <c r="M8" s="4"/>
      <c r="N8" s="3"/>
      <c r="O8" s="3"/>
      <c r="P8" s="3"/>
    </row>
    <row r="9" spans="1:16" x14ac:dyDescent="0.35">
      <c r="A9" s="7">
        <v>7</v>
      </c>
      <c r="B9" s="5">
        <f t="shared" si="5"/>
        <v>3.9506649323783434E-3</v>
      </c>
      <c r="C9" s="5">
        <f t="shared" si="1"/>
        <v>0.99604933506762161</v>
      </c>
      <c r="D9" s="5">
        <f t="shared" si="6"/>
        <v>98547.220738673059</v>
      </c>
      <c r="E9" s="5">
        <f t="shared" si="2"/>
        <v>389.32704915562346</v>
      </c>
      <c r="F9" s="5">
        <f t="shared" si="3"/>
        <v>98352.557214095243</v>
      </c>
      <c r="G9" s="5">
        <f t="shared" si="0"/>
        <v>2684236.2748152269</v>
      </c>
      <c r="H9" s="5">
        <f>G9/D9</f>
        <v>27.238071806543068</v>
      </c>
      <c r="M9" s="4"/>
      <c r="N9" s="3"/>
      <c r="O9" s="3"/>
      <c r="P9" s="3"/>
    </row>
    <row r="10" spans="1:16" x14ac:dyDescent="0.35">
      <c r="A10" s="7">
        <v>8</v>
      </c>
      <c r="B10" s="5">
        <f t="shared" si="5"/>
        <v>4.5936324403899574E-3</v>
      </c>
      <c r="C10" s="5">
        <f t="shared" si="1"/>
        <v>0.99540636755961009</v>
      </c>
      <c r="D10" s="5">
        <f t="shared" si="6"/>
        <v>98157.893689517427</v>
      </c>
      <c r="E10" s="5">
        <f t="shared" si="2"/>
        <v>450.90128473251593</v>
      </c>
      <c r="F10" s="5">
        <f t="shared" si="3"/>
        <v>97932.443047151173</v>
      </c>
      <c r="G10" s="5">
        <f t="shared" si="0"/>
        <v>2585883.7176011316</v>
      </c>
      <c r="H10" s="5">
        <f t="shared" si="4"/>
        <v>26.344123945655589</v>
      </c>
      <c r="M10" s="4"/>
      <c r="N10" s="3"/>
      <c r="O10" s="3"/>
      <c r="P10" s="3"/>
    </row>
    <row r="11" spans="1:16" x14ac:dyDescent="0.35">
      <c r="A11" s="7">
        <v>9</v>
      </c>
      <c r="B11" s="5">
        <f t="shared" si="5"/>
        <v>5.3126307453471048E-3</v>
      </c>
      <c r="C11" s="5">
        <f t="shared" si="1"/>
        <v>0.99468736925465284</v>
      </c>
      <c r="D11" s="5">
        <f t="shared" si="6"/>
        <v>97706.99240478492</v>
      </c>
      <c r="E11" s="5">
        <f t="shared" si="2"/>
        <v>519.08117188505639</v>
      </c>
      <c r="F11" s="5">
        <f t="shared" si="3"/>
        <v>97447.451818842383</v>
      </c>
      <c r="G11" s="5">
        <f t="shared" si="0"/>
        <v>2487951.2745539807</v>
      </c>
      <c r="H11" s="5">
        <f t="shared" si="4"/>
        <v>25.463390217219914</v>
      </c>
      <c r="M11" s="4"/>
      <c r="N11" s="3"/>
      <c r="O11" s="3"/>
      <c r="P11" s="3"/>
    </row>
    <row r="12" spans="1:16" x14ac:dyDescent="0.35">
      <c r="A12" s="7">
        <v>10</v>
      </c>
      <c r="B12" s="5">
        <f t="shared" si="5"/>
        <v>6.1138179789743769E-3</v>
      </c>
      <c r="C12" s="5">
        <f t="shared" si="1"/>
        <v>0.99388618202102563</v>
      </c>
      <c r="D12" s="5">
        <f t="shared" si="6"/>
        <v>97187.91123289986</v>
      </c>
      <c r="E12" s="5">
        <f t="shared" si="2"/>
        <v>594.18919903466895</v>
      </c>
      <c r="F12" s="5">
        <f t="shared" si="3"/>
        <v>96890.816633382521</v>
      </c>
      <c r="G12" s="5">
        <f t="shared" si="0"/>
        <v>2390503.8227351382</v>
      </c>
      <c r="H12" s="5">
        <f t="shared" si="4"/>
        <v>24.59671982255659</v>
      </c>
    </row>
    <row r="13" spans="1:16" x14ac:dyDescent="0.35">
      <c r="A13" s="7">
        <v>11</v>
      </c>
      <c r="B13" s="5">
        <f t="shared" si="5"/>
        <v>7.0031602126176297E-3</v>
      </c>
      <c r="C13" s="5">
        <f t="shared" si="1"/>
        <v>0.9929968397873824</v>
      </c>
      <c r="D13" s="5">
        <f t="shared" si="6"/>
        <v>96593.722033865197</v>
      </c>
      <c r="E13" s="5">
        <f t="shared" si="2"/>
        <v>676.46131093621159</v>
      </c>
      <c r="F13" s="5">
        <f t="shared" si="3"/>
        <v>96255.491378397099</v>
      </c>
      <c r="G13" s="5">
        <f t="shared" si="0"/>
        <v>2293613.0061017559</v>
      </c>
      <c r="H13" s="5">
        <f t="shared" si="4"/>
        <v>23.744949027822209</v>
      </c>
    </row>
    <row r="14" spans="1:16" x14ac:dyDescent="0.35">
      <c r="A14" s="7">
        <v>12</v>
      </c>
      <c r="B14" s="5">
        <f t="shared" si="5"/>
        <v>7.9864550167195805E-3</v>
      </c>
      <c r="C14" s="5">
        <f t="shared" si="1"/>
        <v>0.99201354498328043</v>
      </c>
      <c r="D14" s="5">
        <f t="shared" si="6"/>
        <v>95917.260722928986</v>
      </c>
      <c r="E14" s="5">
        <f t="shared" si="2"/>
        <v>766.03888809063619</v>
      </c>
      <c r="F14" s="5">
        <f t="shared" si="3"/>
        <v>95534.241278883666</v>
      </c>
      <c r="G14" s="5">
        <f t="shared" si="0"/>
        <v>2197357.5147233587</v>
      </c>
      <c r="H14" s="5">
        <f t="shared" si="4"/>
        <v>22.908885201285582</v>
      </c>
    </row>
    <row r="15" spans="1:16" x14ac:dyDescent="0.35">
      <c r="A15" s="7">
        <v>13</v>
      </c>
      <c r="B15" s="5">
        <f t="shared" si="5"/>
        <v>9.0693503402877011E-3</v>
      </c>
      <c r="C15" s="5">
        <f t="shared" si="1"/>
        <v>0.99093064965971234</v>
      </c>
      <c r="D15" s="5">
        <f t="shared" si="6"/>
        <v>95151.221834838347</v>
      </c>
      <c r="E15" s="5">
        <f t="shared" si="2"/>
        <v>862.95976612658171</v>
      </c>
      <c r="F15" s="5">
        <f t="shared" si="3"/>
        <v>94719.741951775068</v>
      </c>
      <c r="G15" s="5">
        <f t="shared" si="0"/>
        <v>2101823.2734444751</v>
      </c>
      <c r="H15" s="5">
        <f t="shared" si="4"/>
        <v>22.089293578308215</v>
      </c>
    </row>
    <row r="16" spans="1:16" x14ac:dyDescent="0.35">
      <c r="A16" s="7">
        <v>14</v>
      </c>
      <c r="B16" s="5">
        <f t="shared" si="5"/>
        <v>1.0257359939928448E-2</v>
      </c>
      <c r="C16" s="5">
        <f t="shared" si="1"/>
        <v>0.98974264006007151</v>
      </c>
      <c r="D16" s="5">
        <f t="shared" si="6"/>
        <v>94288.262068711774</v>
      </c>
      <c r="E16" s="5">
        <f t="shared" si="2"/>
        <v>967.14864214907914</v>
      </c>
      <c r="F16" s="5">
        <f t="shared" si="3"/>
        <v>93804.687747637232</v>
      </c>
      <c r="G16" s="5">
        <f t="shared" si="0"/>
        <v>2007103.5314927001</v>
      </c>
      <c r="H16" s="5">
        <f t="shared" si="4"/>
        <v>21.286886484661689</v>
      </c>
    </row>
    <row r="17" spans="1:8" x14ac:dyDescent="0.35">
      <c r="A17" s="7">
        <v>15</v>
      </c>
      <c r="B17" s="5">
        <f t="shared" si="5"/>
        <v>1.1555876197649717E-2</v>
      </c>
      <c r="C17" s="5">
        <f t="shared" si="1"/>
        <v>0.98844412380235025</v>
      </c>
      <c r="D17" s="5">
        <f t="shared" si="6"/>
        <v>93321.11342656269</v>
      </c>
      <c r="E17" s="5">
        <f t="shared" si="2"/>
        <v>1078.4072333841852</v>
      </c>
      <c r="F17" s="5">
        <f t="shared" si="3"/>
        <v>92781.909809870587</v>
      </c>
      <c r="G17" s="5">
        <f t="shared" si="0"/>
        <v>1913298.8437450628</v>
      </c>
      <c r="H17" s="5">
        <f t="shared" si="4"/>
        <v>20.502314787003669</v>
      </c>
    </row>
    <row r="18" spans="1:8" x14ac:dyDescent="0.35">
      <c r="A18" s="7">
        <v>16</v>
      </c>
      <c r="B18" s="5">
        <f t="shared" si="5"/>
        <v>1.2970180918668757E-2</v>
      </c>
      <c r="C18" s="5">
        <f t="shared" si="1"/>
        <v>0.98702981908133125</v>
      </c>
      <c r="D18" s="5">
        <f t="shared" si="6"/>
        <v>92242.706193178499</v>
      </c>
      <c r="E18" s="5">
        <f t="shared" si="2"/>
        <v>1196.4045877531321</v>
      </c>
      <c r="F18" s="5">
        <f t="shared" si="3"/>
        <v>91644.503899301926</v>
      </c>
      <c r="G18" s="5">
        <f t="shared" si="0"/>
        <v>1820516.9339351922</v>
      </c>
      <c r="H18" s="5">
        <f t="shared" si="4"/>
        <v>19.736161362423498</v>
      </c>
    </row>
    <row r="19" spans="1:8" x14ac:dyDescent="0.35">
      <c r="A19" s="7">
        <v>17</v>
      </c>
      <c r="B19" s="5">
        <f t="shared" si="5"/>
        <v>1.4505454537076827E-2</v>
      </c>
      <c r="C19" s="5">
        <f t="shared" si="1"/>
        <v>0.98549454546292314</v>
      </c>
      <c r="D19" s="5">
        <f t="shared" si="6"/>
        <v>91046.301605425368</v>
      </c>
      <c r="E19" s="5">
        <f t="shared" si="2"/>
        <v>1320.6679887064827</v>
      </c>
      <c r="F19" s="5">
        <f t="shared" si="3"/>
        <v>90385.967611072119</v>
      </c>
      <c r="G19" s="5">
        <f t="shared" si="0"/>
        <v>1728872.4300358903</v>
      </c>
      <c r="H19" s="5">
        <f t="shared" si="4"/>
        <v>18.988936393357776</v>
      </c>
    </row>
    <row r="20" spans="1:8" x14ac:dyDescent="0.35">
      <c r="A20" s="7">
        <v>18</v>
      </c>
      <c r="B20" s="5">
        <f t="shared" si="5"/>
        <v>1.6166784046159399E-2</v>
      </c>
      <c r="C20" s="5">
        <f t="shared" si="1"/>
        <v>0.98383321595384055</v>
      </c>
      <c r="D20" s="5">
        <f t="shared" si="6"/>
        <v>89725.633616718886</v>
      </c>
      <c r="E20" s="5">
        <f t="shared" si="2"/>
        <v>1450.5749420863144</v>
      </c>
      <c r="F20" s="5">
        <f t="shared" si="3"/>
        <v>89000.346145675721</v>
      </c>
      <c r="G20" s="5">
        <f t="shared" si="0"/>
        <v>1638486.4624248182</v>
      </c>
      <c r="H20" s="5">
        <f t="shared" si="4"/>
        <v>18.26107430373736</v>
      </c>
    </row>
    <row r="21" spans="1:8" x14ac:dyDescent="0.35">
      <c r="A21" s="7">
        <v>19</v>
      </c>
      <c r="B21" s="5">
        <f t="shared" si="5"/>
        <v>1.7959169892648154E-2</v>
      </c>
      <c r="C21" s="5">
        <f t="shared" si="1"/>
        <v>0.98204083010735188</v>
      </c>
      <c r="D21" s="5">
        <f t="shared" si="6"/>
        <v>88275.058674632572</v>
      </c>
      <c r="E21" s="5">
        <f t="shared" si="2"/>
        <v>1585.3467760212104</v>
      </c>
      <c r="F21" s="5">
        <f t="shared" si="3"/>
        <v>87482.385286621968</v>
      </c>
      <c r="G21" s="5">
        <f t="shared" si="0"/>
        <v>1549486.1162791424</v>
      </c>
      <c r="H21" s="5">
        <f t="shared" si="4"/>
        <v>17.55293215935766</v>
      </c>
    </row>
    <row r="22" spans="1:8" x14ac:dyDescent="0.35">
      <c r="A22" s="7">
        <v>20</v>
      </c>
      <c r="B22" s="5">
        <f t="shared" si="5"/>
        <v>1.9887532018795773E-2</v>
      </c>
      <c r="C22" s="5">
        <f t="shared" si="1"/>
        <v>0.98011246798120422</v>
      </c>
      <c r="D22" s="5">
        <f t="shared" si="6"/>
        <v>86689.711898611364</v>
      </c>
      <c r="E22" s="5">
        <f t="shared" si="2"/>
        <v>1724.0444210838145</v>
      </c>
      <c r="F22" s="5">
        <f t="shared" si="3"/>
        <v>85827.689688069455</v>
      </c>
      <c r="G22" s="5">
        <f t="shared" si="0"/>
        <v>1462003.7309925205</v>
      </c>
      <c r="H22" s="5">
        <f t="shared" si="4"/>
        <v>16.864789361653646</v>
      </c>
    </row>
    <row r="23" spans="1:8" x14ac:dyDescent="0.35">
      <c r="A23" s="7">
        <v>21</v>
      </c>
      <c r="B23" s="5">
        <f t="shared" si="5"/>
        <v>2.1956715195782413E-2</v>
      </c>
      <c r="C23" s="5">
        <f t="shared" si="1"/>
        <v>0.97804328480421754</v>
      </c>
      <c r="D23" s="5">
        <f t="shared" si="6"/>
        <v>84965.667477527546</v>
      </c>
      <c r="E23" s="5">
        <f t="shared" si="2"/>
        <v>1865.5669622236246</v>
      </c>
      <c r="F23" s="5">
        <f t="shared" si="3"/>
        <v>84032.883996415738</v>
      </c>
      <c r="G23" s="5">
        <f t="shared" si="0"/>
        <v>1376176.0413044509</v>
      </c>
      <c r="H23" s="5">
        <f t="shared" si="4"/>
        <v>16.196848470218089</v>
      </c>
    </row>
    <row r="24" spans="1:8" x14ac:dyDescent="0.35">
      <c r="A24" s="7">
        <v>22</v>
      </c>
      <c r="B24" s="5">
        <f t="shared" si="5"/>
        <v>2.4171493761985088E-2</v>
      </c>
      <c r="C24" s="5">
        <f t="shared" si="1"/>
        <v>0.97582850623801487</v>
      </c>
      <c r="D24" s="5">
        <f t="shared" si="6"/>
        <v>83100.100515303915</v>
      </c>
      <c r="E24" s="5">
        <f t="shared" si="2"/>
        <v>2008.6535612260025</v>
      </c>
      <c r="F24" s="5">
        <f t="shared" si="3"/>
        <v>82095.773734690913</v>
      </c>
      <c r="G24" s="5">
        <f t="shared" si="0"/>
        <v>1292143.1573080353</v>
      </c>
      <c r="H24" s="5">
        <f t="shared" si="4"/>
        <v>15.549236996049975</v>
      </c>
    </row>
    <row r="25" spans="1:8" x14ac:dyDescent="0.35">
      <c r="A25" s="7">
        <v>23</v>
      </c>
      <c r="B25" s="5">
        <f t="shared" si="5"/>
        <v>2.6536575857027945E-2</v>
      </c>
      <c r="C25" s="5">
        <f t="shared" si="1"/>
        <v>0.97346342414297204</v>
      </c>
      <c r="D25" s="5">
        <f t="shared" si="6"/>
        <v>81091.44695407791</v>
      </c>
      <c r="E25" s="5">
        <f t="shared" si="2"/>
        <v>2151.8893334530462</v>
      </c>
      <c r="F25" s="5">
        <f t="shared" si="3"/>
        <v>80015.502287351381</v>
      </c>
      <c r="G25" s="5">
        <f t="shared" si="0"/>
        <v>1210047.3835733444</v>
      </c>
      <c r="H25" s="5">
        <f t="shared" si="4"/>
        <v>14.922010014922959</v>
      </c>
    </row>
    <row r="26" spans="1:8" x14ac:dyDescent="0.35">
      <c r="A26" s="7">
        <v>24</v>
      </c>
      <c r="B26" s="5">
        <f t="shared" si="5"/>
        <v>2.9056607225226246E-2</v>
      </c>
      <c r="C26" s="5">
        <f t="shared" si="1"/>
        <v>0.97094339277477371</v>
      </c>
      <c r="D26" s="5">
        <f t="shared" si="6"/>
        <v>78939.557620624866</v>
      </c>
      <c r="E26" s="5">
        <f t="shared" si="2"/>
        <v>2293.7157203156121</v>
      </c>
      <c r="F26" s="5">
        <f t="shared" si="3"/>
        <v>77792.699760467061</v>
      </c>
      <c r="G26" s="5">
        <f t="shared" si="0"/>
        <v>1130031.8812859931</v>
      </c>
      <c r="H26" s="5">
        <f t="shared" si="4"/>
        <v>14.315153458508172</v>
      </c>
    </row>
    <row r="27" spans="1:8" x14ac:dyDescent="0.35">
      <c r="A27" s="7">
        <v>25</v>
      </c>
      <c r="B27" s="5">
        <f t="shared" si="5"/>
        <v>3.1736174648621093E-2</v>
      </c>
      <c r="C27" s="5">
        <f t="shared" si="1"/>
        <v>0.96826382535137889</v>
      </c>
      <c r="D27" s="5">
        <f t="shared" si="6"/>
        <v>76645.841900309257</v>
      </c>
      <c r="E27" s="5">
        <f t="shared" si="2"/>
        <v>2432.4458246388149</v>
      </c>
      <c r="F27" s="5">
        <f t="shared" si="3"/>
        <v>75429.618987989845</v>
      </c>
      <c r="G27" s="5">
        <f t="shared" si="0"/>
        <v>1052239.1815255261</v>
      </c>
      <c r="H27" s="5">
        <f t="shared" si="4"/>
        <v>13.72858794993914</v>
      </c>
    </row>
    <row r="28" spans="1:8" x14ac:dyDescent="0.35">
      <c r="A28" s="7">
        <v>26</v>
      </c>
      <c r="B28" s="5">
        <f t="shared" si="5"/>
        <v>3.457980905927828E-2</v>
      </c>
      <c r="C28" s="5">
        <f t="shared" si="1"/>
        <v>0.96542019094072173</v>
      </c>
      <c r="D28" s="5">
        <f t="shared" si="6"/>
        <v>74213.396075670447</v>
      </c>
      <c r="E28" s="5">
        <f t="shared" si="2"/>
        <v>2566.2850659372762</v>
      </c>
      <c r="F28" s="5">
        <f t="shared" si="3"/>
        <v>72930.253542701801</v>
      </c>
      <c r="G28" s="5">
        <f t="shared" si="0"/>
        <v>976809.56253753637</v>
      </c>
      <c r="H28" s="5">
        <f t="shared" si="4"/>
        <v>13.162173060259214</v>
      </c>
    </row>
    <row r="29" spans="1:8" x14ac:dyDescent="0.35">
      <c r="A29" s="7">
        <v>27</v>
      </c>
      <c r="B29" s="5">
        <f t="shared" si="5"/>
        <v>3.7591988372180668E-2</v>
      </c>
      <c r="C29" s="5">
        <f t="shared" si="1"/>
        <v>0.9624080116278193</v>
      </c>
      <c r="D29" s="5">
        <f t="shared" si="6"/>
        <v>71647.111009733169</v>
      </c>
      <c r="E29" s="5">
        <f t="shared" si="2"/>
        <v>2693.3573639782267</v>
      </c>
      <c r="F29" s="5">
        <f t="shared" si="3"/>
        <v>70300.432327744056</v>
      </c>
      <c r="G29" s="5">
        <f t="shared" si="0"/>
        <v>903879.30899483454</v>
      </c>
      <c r="H29" s="5">
        <f t="shared" si="4"/>
        <v>12.615711872486299</v>
      </c>
    </row>
    <row r="30" spans="1:8" x14ac:dyDescent="0.35">
      <c r="A30" s="7">
        <v>28</v>
      </c>
      <c r="B30" s="5">
        <f t="shared" si="5"/>
        <v>4.0777140073362826E-2</v>
      </c>
      <c r="C30" s="5">
        <f t="shared" si="1"/>
        <v>0.95922285992663714</v>
      </c>
      <c r="D30" s="5">
        <f t="shared" si="6"/>
        <v>68953.753645754943</v>
      </c>
      <c r="E30" s="5">
        <f t="shared" si="2"/>
        <v>2811.736870997102</v>
      </c>
      <c r="F30" s="5">
        <f t="shared" si="3"/>
        <v>67547.885210256383</v>
      </c>
      <c r="G30" s="5">
        <f t="shared" si="0"/>
        <v>833578.87666709046</v>
      </c>
      <c r="H30" s="5">
        <f t="shared" si="4"/>
        <v>12.088955750683905</v>
      </c>
    </row>
    <row r="31" spans="1:8" x14ac:dyDescent="0.35">
      <c r="A31" s="7">
        <v>29</v>
      </c>
      <c r="B31" s="5">
        <f t="shared" si="5"/>
        <v>4.4139643592538941E-2</v>
      </c>
      <c r="C31" s="5">
        <f t="shared" si="1"/>
        <v>0.95586035640746103</v>
      </c>
      <c r="D31" s="5">
        <f t="shared" si="6"/>
        <v>66142.016774757838</v>
      </c>
      <c r="E31" s="5">
        <f t="shared" si="2"/>
        <v>2919.4850469295429</v>
      </c>
      <c r="F31" s="5">
        <f t="shared" si="3"/>
        <v>64682.274251293071</v>
      </c>
      <c r="G31" s="5">
        <f t="shared" si="0"/>
        <v>766030.99145683413</v>
      </c>
      <c r="H31" s="5">
        <f t="shared" si="4"/>
        <v>11.581609222251279</v>
      </c>
    </row>
    <row r="32" spans="1:8" x14ac:dyDescent="0.35">
      <c r="A32" s="7">
        <v>30</v>
      </c>
      <c r="B32" s="5">
        <f t="shared" si="5"/>
        <v>4.7683832485077987E-2</v>
      </c>
      <c r="C32" s="5">
        <f t="shared" si="1"/>
        <v>0.95231616751492199</v>
      </c>
      <c r="D32" s="5">
        <f t="shared" si="6"/>
        <v>63222.531727828296</v>
      </c>
      <c r="E32" s="5">
        <f t="shared" si="2"/>
        <v>3014.6926121922925</v>
      </c>
      <c r="F32" s="5">
        <f t="shared" si="3"/>
        <v>61715.185421732152</v>
      </c>
      <c r="G32" s="5">
        <f t="shared" si="0"/>
        <v>701348.71720554109</v>
      </c>
      <c r="H32" s="5">
        <f t="shared" si="4"/>
        <v>11.093334892453104</v>
      </c>
    </row>
    <row r="33" spans="1:8" x14ac:dyDescent="0.35">
      <c r="A33" s="7">
        <v>31</v>
      </c>
      <c r="B33" s="5">
        <f t="shared" si="5"/>
        <v>5.1413996444570342E-2</v>
      </c>
      <c r="C33" s="5">
        <f t="shared" si="1"/>
        <v>0.94858600355542966</v>
      </c>
      <c r="D33" s="5">
        <f t="shared" si="6"/>
        <v>60207.839115636001</v>
      </c>
      <c r="E33" s="5">
        <f t="shared" si="2"/>
        <v>3095.5256262265725</v>
      </c>
      <c r="F33" s="5">
        <f t="shared" si="3"/>
        <v>58660.076302522713</v>
      </c>
      <c r="G33" s="5">
        <f t="shared" si="0"/>
        <v>639633.53178380895</v>
      </c>
      <c r="H33" s="5">
        <f t="shared" si="4"/>
        <v>10.623758320827958</v>
      </c>
    </row>
    <row r="34" spans="1:8" x14ac:dyDescent="0.35">
      <c r="A34" s="7">
        <v>32</v>
      </c>
      <c r="B34" s="5">
        <f t="shared" si="5"/>
        <v>5.5334383164245465E-2</v>
      </c>
      <c r="C34" s="5">
        <f t="shared" si="1"/>
        <v>0.94466561683575456</v>
      </c>
      <c r="D34" s="5">
        <f t="shared" si="6"/>
        <v>57112.313489409426</v>
      </c>
      <c r="E34" s="5">
        <f t="shared" si="2"/>
        <v>3160.2746380194862</v>
      </c>
      <c r="F34" s="5">
        <f t="shared" si="3"/>
        <v>55532.176170399682</v>
      </c>
      <c r="G34" s="5">
        <f t="shared" si="0"/>
        <v>580973.45548128628</v>
      </c>
      <c r="H34" s="5">
        <f t="shared" si="4"/>
        <v>10.172472799390601</v>
      </c>
    </row>
    <row r="35" spans="1:8" x14ac:dyDescent="0.35">
      <c r="A35" s="7">
        <v>33</v>
      </c>
      <c r="B35" s="5">
        <f t="shared" si="5"/>
        <v>5.9449200063016433E-2</v>
      </c>
      <c r="C35" s="5">
        <f t="shared" si="1"/>
        <v>0.94055079993698354</v>
      </c>
      <c r="D35" s="5">
        <f t="shared" si="6"/>
        <v>53952.038851389938</v>
      </c>
      <c r="E35" s="5">
        <f t="shared" si="2"/>
        <v>3207.4055514839156</v>
      </c>
      <c r="F35" s="5">
        <f t="shared" si="3"/>
        <v>52348.336075647981</v>
      </c>
      <c r="G35" s="5">
        <f t="shared" si="0"/>
        <v>525441.27931088663</v>
      </c>
      <c r="H35" s="5">
        <f t="shared" si="4"/>
        <v>9.7390439823452564</v>
      </c>
    </row>
    <row r="36" spans="1:8" x14ac:dyDescent="0.35">
      <c r="A36" s="7">
        <v>34</v>
      </c>
      <c r="B36" s="5">
        <f t="shared" si="5"/>
        <v>6.3762615889846802E-2</v>
      </c>
      <c r="C36" s="5">
        <f t="shared" si="1"/>
        <v>0.93623738411015323</v>
      </c>
      <c r="D36" s="5">
        <f t="shared" si="6"/>
        <v>50744.633299906018</v>
      </c>
      <c r="E36" s="5">
        <f t="shared" si="2"/>
        <v>3235.6105615730366</v>
      </c>
      <c r="F36" s="5">
        <f t="shared" si="3"/>
        <v>49126.828019119501</v>
      </c>
      <c r="G36" s="5">
        <f t="shared" si="0"/>
        <v>473092.94323523861</v>
      </c>
      <c r="H36" s="5">
        <f t="shared" si="4"/>
        <v>9.3230143262482663</v>
      </c>
    </row>
    <row r="37" spans="1:8" x14ac:dyDescent="0.35">
      <c r="A37" s="7">
        <v>35</v>
      </c>
      <c r="B37" s="5">
        <f t="shared" si="5"/>
        <v>6.827876221838336E-2</v>
      </c>
      <c r="C37" s="5">
        <f t="shared" si="1"/>
        <v>0.93172123778161664</v>
      </c>
      <c r="D37" s="5">
        <f t="shared" si="6"/>
        <v>47509.022738332984</v>
      </c>
      <c r="E37" s="5">
        <f t="shared" si="2"/>
        <v>3243.857266778406</v>
      </c>
      <c r="F37" s="5">
        <f t="shared" si="3"/>
        <v>45887.094104943782</v>
      </c>
      <c r="G37" s="5">
        <f t="shared" si="0"/>
        <v>423966.1152161191</v>
      </c>
      <c r="H37" s="5">
        <f t="shared" si="4"/>
        <v>8.9239073081172666</v>
      </c>
    </row>
    <row r="38" spans="1:8" x14ac:dyDescent="0.35">
      <c r="A38" s="7">
        <v>36</v>
      </c>
      <c r="B38" s="5">
        <f t="shared" si="5"/>
        <v>7.3001734842314467E-2</v>
      </c>
      <c r="C38" s="5">
        <f t="shared" si="1"/>
        <v>0.92699826515768557</v>
      </c>
      <c r="D38" s="5">
        <f t="shared" si="6"/>
        <v>44265.165471554581</v>
      </c>
      <c r="E38" s="5">
        <f t="shared" si="2"/>
        <v>3231.4338725056014</v>
      </c>
      <c r="F38" s="5">
        <f t="shared" si="3"/>
        <v>42649.448535301781</v>
      </c>
      <c r="G38" s="5">
        <f t="shared" si="0"/>
        <v>378079.0211111753</v>
      </c>
      <c r="H38" s="5">
        <f t="shared" si="4"/>
        <v>8.5412313968222762</v>
      </c>
    </row>
    <row r="39" spans="1:8" x14ac:dyDescent="0.35">
      <c r="A39" s="7">
        <v>37</v>
      </c>
      <c r="B39" s="5">
        <f t="shared" si="5"/>
        <v>7.7935595080650774E-2</v>
      </c>
      <c r="C39" s="5">
        <f t="shared" si="1"/>
        <v>0.92206440491934927</v>
      </c>
      <c r="D39" s="5">
        <f t="shared" si="6"/>
        <v>41033.731599048981</v>
      </c>
      <c r="E39" s="5">
        <f t="shared" si="2"/>
        <v>3197.988290551586</v>
      </c>
      <c r="F39" s="5">
        <f t="shared" si="3"/>
        <v>39434.737453773188</v>
      </c>
      <c r="G39" s="5">
        <f t="shared" si="0"/>
        <v>335429.57257587352</v>
      </c>
      <c r="H39" s="5">
        <f t="shared" si="4"/>
        <v>8.1744837601766545</v>
      </c>
    </row>
    <row r="40" spans="1:8" x14ac:dyDescent="0.35">
      <c r="A40" s="7">
        <v>38</v>
      </c>
      <c r="B40" s="5">
        <f t="shared" si="5"/>
        <v>8.3084371001045251E-2</v>
      </c>
      <c r="C40" s="5">
        <f t="shared" si="1"/>
        <v>0.91691562899895473</v>
      </c>
      <c r="D40" s="5">
        <f t="shared" si="6"/>
        <v>37835.743308497396</v>
      </c>
      <c r="E40" s="5">
        <f t="shared" si="2"/>
        <v>3143.5589341435129</v>
      </c>
      <c r="F40" s="5">
        <f t="shared" si="3"/>
        <v>36263.963841425641</v>
      </c>
      <c r="G40" s="5">
        <f t="shared" si="0"/>
        <v>295994.83512210031</v>
      </c>
      <c r="H40" s="5">
        <f t="shared" si="4"/>
        <v>7.823153696457811</v>
      </c>
    </row>
    <row r="41" spans="1:8" x14ac:dyDescent="0.35">
      <c r="A41" s="7">
        <v>39</v>
      </c>
      <c r="B41" s="5">
        <f t="shared" si="5"/>
        <v>8.8452058568341346E-2</v>
      </c>
      <c r="C41" s="5">
        <f t="shared" si="1"/>
        <v>0.91154794143165863</v>
      </c>
      <c r="D41" s="5">
        <f t="shared" si="6"/>
        <v>34692.184374353885</v>
      </c>
      <c r="E41" s="5">
        <f t="shared" si="2"/>
        <v>3068.5951241440462</v>
      </c>
      <c r="F41" s="5">
        <f t="shared" si="3"/>
        <v>33157.88681228186</v>
      </c>
      <c r="G41" s="5">
        <f t="shared" si="0"/>
        <v>259730.87128067468</v>
      </c>
      <c r="H41" s="5">
        <f t="shared" si="4"/>
        <v>7.4867257846317719</v>
      </c>
    </row>
    <row r="42" spans="1:8" x14ac:dyDescent="0.35">
      <c r="A42" s="7">
        <v>40</v>
      </c>
      <c r="B42" s="5">
        <f t="shared" si="5"/>
        <v>9.4042622724737887E-2</v>
      </c>
      <c r="C42" s="5">
        <f t="shared" si="1"/>
        <v>0.90595737727526215</v>
      </c>
      <c r="D42" s="5">
        <f t="shared" si="6"/>
        <v>31623.589250209836</v>
      </c>
      <c r="E42" s="5">
        <f t="shared" si="2"/>
        <v>2973.9652730595603</v>
      </c>
      <c r="F42" s="5">
        <f t="shared" si="3"/>
        <v>30136.606613680058</v>
      </c>
      <c r="G42" s="5">
        <f t="shared" si="0"/>
        <v>226572.98446839282</v>
      </c>
      <c r="H42" s="5">
        <f t="shared" si="4"/>
        <v>7.1646827523504282</v>
      </c>
    </row>
    <row r="43" spans="1:8" x14ac:dyDescent="0.35">
      <c r="A43" s="7">
        <v>41</v>
      </c>
      <c r="B43" s="5">
        <f t="shared" si="5"/>
        <v>9.9859998407265615E-2</v>
      </c>
      <c r="C43" s="5">
        <f t="shared" si="1"/>
        <v>0.90014000159273433</v>
      </c>
      <c r="D43" s="5">
        <f t="shared" si="6"/>
        <v>28649.623977150277</v>
      </c>
      <c r="E43" s="5">
        <f t="shared" si="2"/>
        <v>2860.9514047269854</v>
      </c>
      <c r="F43" s="5">
        <f t="shared" si="3"/>
        <v>27219.148274786785</v>
      </c>
      <c r="G43" s="5">
        <f t="shared" si="0"/>
        <v>196436.37785471277</v>
      </c>
      <c r="H43" s="5">
        <f t="shared" si="4"/>
        <v>6.8565080648661247</v>
      </c>
    </row>
    <row r="44" spans="1:8" x14ac:dyDescent="0.35">
      <c r="A44" s="7">
        <v>42</v>
      </c>
      <c r="B44" s="5">
        <f t="shared" si="5"/>
        <v>0.10590809150766775</v>
      </c>
      <c r="C44" s="5">
        <f t="shared" si="1"/>
        <v>0.89409190849233222</v>
      </c>
      <c r="D44" s="5">
        <f t="shared" si="6"/>
        <v>25788.672572423289</v>
      </c>
      <c r="E44" s="5">
        <f t="shared" si="2"/>
        <v>2731.2290946614871</v>
      </c>
      <c r="F44" s="5">
        <f t="shared" si="3"/>
        <v>24423.058025092545</v>
      </c>
      <c r="G44" s="5">
        <f t="shared" si="0"/>
        <v>169217.229579926</v>
      </c>
      <c r="H44" s="5">
        <f t="shared" si="4"/>
        <v>6.5616882414054833</v>
      </c>
    </row>
    <row r="45" spans="1:8" x14ac:dyDescent="0.35">
      <c r="A45" s="7">
        <v>43</v>
      </c>
      <c r="B45" s="5">
        <f t="shared" si="5"/>
        <v>0.11219077977925053</v>
      </c>
      <c r="C45" s="5">
        <f t="shared" si="1"/>
        <v>0.88780922022074948</v>
      </c>
      <c r="D45" s="5">
        <f t="shared" si="6"/>
        <v>23057.443477761801</v>
      </c>
      <c r="E45" s="5">
        <f t="shared" si="2"/>
        <v>2586.8325634860907</v>
      </c>
      <c r="F45" s="5">
        <f t="shared" si="3"/>
        <v>21764.027196018753</v>
      </c>
      <c r="G45" s="5">
        <f t="shared" si="0"/>
        <v>144794.17155483345</v>
      </c>
      <c r="H45" s="5">
        <f t="shared" si="4"/>
        <v>6.2797149083107584</v>
      </c>
    </row>
    <row r="46" spans="1:8" x14ac:dyDescent="0.35">
      <c r="A46" s="7">
        <v>44</v>
      </c>
      <c r="B46" s="5">
        <f t="shared" si="5"/>
        <v>0.11871191369480924</v>
      </c>
      <c r="C46" s="5">
        <f t="shared" si="1"/>
        <v>0.88128808630519073</v>
      </c>
      <c r="D46" s="5">
        <f t="shared" si="6"/>
        <v>20470.610914275709</v>
      </c>
      <c r="E46" s="5">
        <f t="shared" si="2"/>
        <v>2430.1053961355178</v>
      </c>
      <c r="F46" s="5">
        <f t="shared" si="3"/>
        <v>19255.558216207952</v>
      </c>
      <c r="G46" s="5">
        <f t="shared" si="0"/>
        <v>123030.14435881469</v>
      </c>
      <c r="H46" s="5">
        <f t="shared" si="4"/>
        <v>6.0100866004451508</v>
      </c>
    </row>
    <row r="47" spans="1:8" x14ac:dyDescent="0.35">
      <c r="A47" s="7">
        <v>45</v>
      </c>
      <c r="B47" s="5">
        <f t="shared" si="5"/>
        <v>0.12547531725933037</v>
      </c>
      <c r="C47" s="5">
        <f t="shared" si="1"/>
        <v>0.87452468274066963</v>
      </c>
      <c r="D47" s="5">
        <f t="shared" si="6"/>
        <v>18040.505518140191</v>
      </c>
      <c r="E47" s="5">
        <f t="shared" si="2"/>
        <v>2263.6381534073407</v>
      </c>
      <c r="F47" s="5">
        <f t="shared" si="3"/>
        <v>16908.686441436519</v>
      </c>
      <c r="G47" s="5">
        <f t="shared" si="0"/>
        <v>103774.58614260674</v>
      </c>
      <c r="H47" s="5">
        <f t="shared" si="4"/>
        <v>5.7523103240238322</v>
      </c>
    </row>
    <row r="48" spans="1:8" x14ac:dyDescent="0.35">
      <c r="A48" s="7">
        <v>46</v>
      </c>
      <c r="B48" s="5">
        <f t="shared" si="5"/>
        <v>0.13248478878081402</v>
      </c>
      <c r="C48" s="5">
        <f t="shared" si="1"/>
        <v>0.86751521121918596</v>
      </c>
      <c r="D48" s="5">
        <f t="shared" si="6"/>
        <v>15776.867364732851</v>
      </c>
      <c r="E48" s="5">
        <f t="shared" si="2"/>
        <v>2090.1949404395496</v>
      </c>
      <c r="F48" s="5">
        <f t="shared" si="3"/>
        <v>14731.769894513076</v>
      </c>
      <c r="G48" s="5">
        <f t="shared" si="0"/>
        <v>86865.899701170216</v>
      </c>
      <c r="H48" s="5">
        <f t="shared" si="4"/>
        <v>5.5059028952317695</v>
      </c>
    </row>
    <row r="49" spans="1:8" x14ac:dyDescent="0.35">
      <c r="A49" s="7">
        <v>47</v>
      </c>
      <c r="B49" s="5">
        <f t="shared" si="5"/>
        <v>0.13974410160224554</v>
      </c>
      <c r="C49" s="5">
        <f t="shared" si="1"/>
        <v>0.8602558983977544</v>
      </c>
      <c r="D49" s="5">
        <f t="shared" si="6"/>
        <v>13686.672424293301</v>
      </c>
      <c r="E49" s="5">
        <f t="shared" si="2"/>
        <v>1912.6317418570954</v>
      </c>
      <c r="F49" s="5">
        <f t="shared" si="3"/>
        <v>12730.356553364752</v>
      </c>
      <c r="G49" s="5">
        <f t="shared" si="0"/>
        <v>72134.129806657133</v>
      </c>
      <c r="H49" s="5">
        <f t="shared" si="4"/>
        <v>5.2703920697789117</v>
      </c>
    </row>
    <row r="50" spans="1:8" x14ac:dyDescent="0.35">
      <c r="A50" s="7">
        <v>48</v>
      </c>
      <c r="B50" s="5">
        <f t="shared" si="5"/>
        <v>0.14725700479746587</v>
      </c>
      <c r="C50" s="5">
        <f t="shared" si="1"/>
        <v>0.85274299520253416</v>
      </c>
      <c r="D50" s="5">
        <f t="shared" si="6"/>
        <v>11774.040682436205</v>
      </c>
      <c r="E50" s="5">
        <f t="shared" si="2"/>
        <v>1733.8099652590665</v>
      </c>
      <c r="F50" s="5">
        <f t="shared" si="3"/>
        <v>10907.135699806673</v>
      </c>
      <c r="G50" s="5">
        <f t="shared" si="0"/>
        <v>59403.773253292384</v>
      </c>
      <c r="H50" s="5">
        <f t="shared" si="4"/>
        <v>5.0453174789779096</v>
      </c>
    </row>
    <row r="51" spans="1:8" x14ac:dyDescent="0.35">
      <c r="A51" s="7">
        <v>49</v>
      </c>
      <c r="B51" s="5">
        <f t="shared" si="5"/>
        <v>0.15502722383344181</v>
      </c>
      <c r="C51" s="5">
        <f t="shared" si="1"/>
        <v>0.84497277616655819</v>
      </c>
      <c r="D51" s="5">
        <f t="shared" si="6"/>
        <v>10040.230717177139</v>
      </c>
      <c r="E51" s="5">
        <f t="shared" si="2"/>
        <v>1556.5090947312183</v>
      </c>
      <c r="F51" s="5">
        <f t="shared" si="3"/>
        <v>9261.976169811529</v>
      </c>
      <c r="G51" s="5">
        <f t="shared" si="0"/>
        <v>48496.637553485707</v>
      </c>
      <c r="H51" s="5">
        <f t="shared" si="4"/>
        <v>4.8302313880612475</v>
      </c>
    </row>
    <row r="52" spans="1:8" x14ac:dyDescent="0.35">
      <c r="A52" s="7">
        <v>50</v>
      </c>
      <c r="B52" s="5">
        <f t="shared" si="5"/>
        <v>0.16305846120121659</v>
      </c>
      <c r="C52" s="5">
        <f t="shared" si="1"/>
        <v>0.83694153879878341</v>
      </c>
      <c r="D52" s="5">
        <f t="shared" si="6"/>
        <v>8483.7216224459207</v>
      </c>
      <c r="E52" s="5">
        <f t="shared" si="2"/>
        <v>1383.3425930155204</v>
      </c>
      <c r="F52" s="5">
        <f t="shared" si="3"/>
        <v>7792.0503259381603</v>
      </c>
      <c r="G52" s="5">
        <f t="shared" si="0"/>
        <v>39234.661383674182</v>
      </c>
      <c r="H52" s="5">
        <f t="shared" si="4"/>
        <v>4.6246992923328065</v>
      </c>
    </row>
    <row r="53" spans="1:8" x14ac:dyDescent="0.35">
      <c r="A53" s="7">
        <v>51</v>
      </c>
      <c r="B53" s="5">
        <f t="shared" si="5"/>
        <v>0.17135439701762303</v>
      </c>
      <c r="C53" s="5">
        <f t="shared" si="1"/>
        <v>0.82864560298237699</v>
      </c>
      <c r="D53" s="5">
        <f t="shared" si="6"/>
        <v>7100.3790294303999</v>
      </c>
      <c r="E53" s="5">
        <f t="shared" si="2"/>
        <v>1216.6811671846217</v>
      </c>
      <c r="F53" s="5">
        <f t="shared" si="3"/>
        <v>6492.0384458380886</v>
      </c>
      <c r="G53" s="5">
        <f t="shared" si="0"/>
        <v>31442.611057736023</v>
      </c>
      <c r="H53" s="5">
        <f t="shared" si="4"/>
        <v>4.4283003664183802</v>
      </c>
    </row>
    <row r="54" spans="1:8" x14ac:dyDescent="0.35">
      <c r="A54" s="7">
        <v>52</v>
      </c>
      <c r="B54" s="5">
        <f t="shared" si="5"/>
        <v>0.17991868959966495</v>
      </c>
      <c r="C54" s="5">
        <f t="shared" si="1"/>
        <v>0.82008131040033505</v>
      </c>
      <c r="D54" s="5">
        <f t="shared" si="6"/>
        <v>5883.6978622457782</v>
      </c>
      <c r="E54" s="5">
        <f t="shared" si="2"/>
        <v>1058.5872093756104</v>
      </c>
      <c r="F54" s="5">
        <f t="shared" si="3"/>
        <v>5354.4042575579733</v>
      </c>
      <c r="G54" s="5">
        <f t="shared" si="0"/>
        <v>24950.572611897936</v>
      </c>
      <c r="H54" s="5">
        <f t="shared" si="4"/>
        <v>4.2406277813821029</v>
      </c>
    </row>
    <row r="55" spans="1:8" x14ac:dyDescent="0.35">
      <c r="A55" s="7">
        <v>53</v>
      </c>
      <c r="B55" s="5">
        <f t="shared" si="5"/>
        <v>0.18875497601331381</v>
      </c>
      <c r="C55" s="5">
        <f t="shared" si="1"/>
        <v>0.81124502398668619</v>
      </c>
      <c r="D55" s="5">
        <f t="shared" si="6"/>
        <v>4825.1106528701675</v>
      </c>
      <c r="E55" s="5">
        <f t="shared" si="2"/>
        <v>910.76364554409338</v>
      </c>
      <c r="F55" s="5">
        <f t="shared" si="3"/>
        <v>4369.7288300981209</v>
      </c>
      <c r="G55" s="5">
        <f t="shared" si="0"/>
        <v>19596.168354339963</v>
      </c>
      <c r="H55" s="5">
        <f t="shared" si="4"/>
        <v>4.0612889038479114</v>
      </c>
    </row>
    <row r="56" spans="1:8" x14ac:dyDescent="0.35">
      <c r="A56" s="7">
        <v>54</v>
      </c>
      <c r="B56" s="5">
        <f t="shared" si="5"/>
        <v>0.19786687259832489</v>
      </c>
      <c r="C56" s="5">
        <f t="shared" si="1"/>
        <v>0.80213312740167508</v>
      </c>
      <c r="D56" s="5">
        <f t="shared" si="6"/>
        <v>3914.3470073260742</v>
      </c>
      <c r="E56" s="5">
        <f t="shared" si="2"/>
        <v>774.51960060422266</v>
      </c>
      <c r="F56" s="5">
        <f t="shared" si="3"/>
        <v>3527.0872070239629</v>
      </c>
      <c r="G56" s="5">
        <f t="shared" si="0"/>
        <v>15226.439524241843</v>
      </c>
      <c r="H56" s="5">
        <f t="shared" si="4"/>
        <v>3.8899053905400076</v>
      </c>
    </row>
    <row r="57" spans="1:8" x14ac:dyDescent="0.35">
      <c r="A57" s="7">
        <v>55</v>
      </c>
      <c r="B57" s="5">
        <f t="shared" si="5"/>
        <v>0.20725797547054825</v>
      </c>
      <c r="C57" s="5">
        <f t="shared" si="1"/>
        <v>0.79274202452945175</v>
      </c>
      <c r="D57" s="5">
        <f t="shared" si="6"/>
        <v>3139.8274067218513</v>
      </c>
      <c r="E57" s="5">
        <f t="shared" si="2"/>
        <v>650.75427164411258</v>
      </c>
      <c r="F57" s="5">
        <f t="shared" si="3"/>
        <v>2814.4502708997952</v>
      </c>
      <c r="G57" s="5">
        <f t="shared" si="0"/>
        <v>11699.352317217879</v>
      </c>
      <c r="H57" s="5">
        <f t="shared" si="4"/>
        <v>3.726113190862498</v>
      </c>
    </row>
    <row r="58" spans="1:8" x14ac:dyDescent="0.35">
      <c r="A58" s="7">
        <v>56</v>
      </c>
      <c r="B58" s="5">
        <f t="shared" si="5"/>
        <v>0.21693186100309414</v>
      </c>
      <c r="C58" s="5">
        <f t="shared" si="1"/>
        <v>0.78306813899690586</v>
      </c>
      <c r="D58" s="5">
        <f t="shared" si="6"/>
        <v>2489.0731350777387</v>
      </c>
      <c r="E58" s="5">
        <f t="shared" si="2"/>
        <v>539.95926736521983</v>
      </c>
      <c r="F58" s="5">
        <f t="shared" si="3"/>
        <v>2219.0935013951289</v>
      </c>
      <c r="G58" s="5">
        <f t="shared" si="0"/>
        <v>8884.9020463180841</v>
      </c>
      <c r="H58" s="5">
        <f t="shared" si="4"/>
        <v>3.5695624693006827</v>
      </c>
    </row>
    <row r="59" spans="1:8" x14ac:dyDescent="0.35">
      <c r="A59" s="7">
        <v>57</v>
      </c>
      <c r="B59" s="5">
        <f t="shared" si="5"/>
        <v>0.22689208628760713</v>
      </c>
      <c r="C59" s="5">
        <f t="shared" si="1"/>
        <v>0.77310791371239285</v>
      </c>
      <c r="D59" s="5">
        <f t="shared" si="6"/>
        <v>1949.1138677125189</v>
      </c>
      <c r="E59" s="5">
        <f t="shared" si="2"/>
        <v>442.23851185740051</v>
      </c>
      <c r="F59" s="5">
        <f t="shared" si="3"/>
        <v>1727.9946117838185</v>
      </c>
      <c r="G59" s="5">
        <f t="shared" si="0"/>
        <v>6665.8085449229548</v>
      </c>
      <c r="H59" s="5">
        <f t="shared" si="4"/>
        <v>3.4199174585659029</v>
      </c>
    </row>
    <row r="60" spans="1:8" x14ac:dyDescent="0.35">
      <c r="A60" s="7">
        <v>58</v>
      </c>
      <c r="B60" s="5">
        <f t="shared" si="5"/>
        <v>0.23714218957680791</v>
      </c>
      <c r="C60" s="5">
        <f t="shared" si="1"/>
        <v>0.76285781042319212</v>
      </c>
      <c r="D60" s="5">
        <f t="shared" si="6"/>
        <v>1506.8753558551184</v>
      </c>
      <c r="E60" s="5">
        <f t="shared" si="2"/>
        <v>357.34372130681436</v>
      </c>
      <c r="F60" s="5">
        <f t="shared" si="3"/>
        <v>1328.2034952017111</v>
      </c>
      <c r="G60" s="5">
        <f t="shared" si="0"/>
        <v>4937.8139331391358</v>
      </c>
      <c r="H60" s="5">
        <f t="shared" si="4"/>
        <v>3.2768562535399854</v>
      </c>
    </row>
    <row r="61" spans="1:8" x14ac:dyDescent="0.35">
      <c r="A61" s="7">
        <v>59</v>
      </c>
      <c r="B61" s="5">
        <f t="shared" si="5"/>
        <v>0.24768569070937557</v>
      </c>
      <c r="C61" s="5">
        <f t="shared" si="1"/>
        <v>0.75231430929062437</v>
      </c>
      <c r="D61" s="5">
        <f t="shared" si="6"/>
        <v>1149.5316345483041</v>
      </c>
      <c r="E61" s="5">
        <f t="shared" si="2"/>
        <v>284.72253689537416</v>
      </c>
      <c r="F61" s="5">
        <f t="shared" si="3"/>
        <v>1007.170366100617</v>
      </c>
      <c r="G61" s="5">
        <f t="shared" si="0"/>
        <v>3609.6104379374246</v>
      </c>
      <c r="H61" s="5">
        <f t="shared" si="4"/>
        <v>3.1400705552185886</v>
      </c>
    </row>
    <row r="62" spans="1:8" x14ac:dyDescent="0.35">
      <c r="A62" s="7">
        <v>60</v>
      </c>
      <c r="B62" s="5">
        <f t="shared" si="5"/>
        <v>0.25852609151816403</v>
      </c>
      <c r="C62" s="5">
        <f t="shared" si="1"/>
        <v>0.74147390848183603</v>
      </c>
      <c r="D62" s="5">
        <f t="shared" si="6"/>
        <v>864.80909765292984</v>
      </c>
      <c r="E62" s="5">
        <f t="shared" si="2"/>
        <v>223.57571592556218</v>
      </c>
      <c r="F62" s="5">
        <f t="shared" si="3"/>
        <v>753.02123969014883</v>
      </c>
      <c r="G62" s="5">
        <f t="shared" si="0"/>
        <v>2602.4400718368079</v>
      </c>
      <c r="H62" s="5">
        <f t="shared" si="4"/>
        <v>3.0092653730167327</v>
      </c>
    </row>
    <row r="63" spans="1:8" x14ac:dyDescent="0.35">
      <c r="A63" s="7">
        <v>61</v>
      </c>
      <c r="B63" s="5">
        <f t="shared" si="5"/>
        <v>0.26966687622267516</v>
      </c>
      <c r="C63" s="5">
        <f t="shared" si="1"/>
        <v>0.73033312377732484</v>
      </c>
      <c r="D63" s="5">
        <f t="shared" si="6"/>
        <v>641.23338172736771</v>
      </c>
      <c r="E63" s="5">
        <f t="shared" si="2"/>
        <v>172.91940298012148</v>
      </c>
      <c r="F63" s="5">
        <f t="shared" si="3"/>
        <v>554.77368023730696</v>
      </c>
      <c r="G63" s="5">
        <f t="shared" si="0"/>
        <v>1849.418832146659</v>
      </c>
      <c r="H63" s="5">
        <f t="shared" si="4"/>
        <v>2.8841586929935814</v>
      </c>
    </row>
    <row r="64" spans="1:8" x14ac:dyDescent="0.35">
      <c r="A64" s="7">
        <v>62</v>
      </c>
      <c r="B64" s="5">
        <f t="shared" si="5"/>
        <v>0.28111151180664501</v>
      </c>
      <c r="C64" s="5">
        <f t="shared" si="1"/>
        <v>0.71888848819335505</v>
      </c>
      <c r="D64" s="5">
        <f t="shared" si="6"/>
        <v>468.31397874724621</v>
      </c>
      <c r="E64" s="5">
        <f t="shared" si="2"/>
        <v>131.6484505658234</v>
      </c>
      <c r="F64" s="5">
        <f t="shared" si="3"/>
        <v>402.48975346433451</v>
      </c>
      <c r="G64" s="5">
        <f t="shared" si="0"/>
        <v>1294.6451519093521</v>
      </c>
      <c r="H64" s="5">
        <f t="shared" si="4"/>
        <v>2.7644811187839542</v>
      </c>
    </row>
    <row r="65" spans="1:8" x14ac:dyDescent="0.35">
      <c r="A65" s="7">
        <v>63</v>
      </c>
      <c r="B65" s="5">
        <f t="shared" si="5"/>
        <v>0.29286344838154077</v>
      </c>
      <c r="C65" s="5">
        <f t="shared" si="1"/>
        <v>0.70713655161845923</v>
      </c>
      <c r="D65" s="5">
        <f t="shared" si="6"/>
        <v>336.66552818142281</v>
      </c>
      <c r="E65" s="5">
        <f t="shared" si="2"/>
        <v>98.597027534404276</v>
      </c>
      <c r="F65" s="5">
        <f t="shared" si="3"/>
        <v>287.36701441422065</v>
      </c>
      <c r="G65" s="5">
        <f t="shared" si="0"/>
        <v>892.15539844501745</v>
      </c>
      <c r="H65" s="5">
        <f t="shared" si="4"/>
        <v>2.6499754912960718</v>
      </c>
    </row>
    <row r="66" spans="1:8" x14ac:dyDescent="0.35">
      <c r="A66" s="7">
        <v>64</v>
      </c>
      <c r="B66" s="5">
        <f t="shared" si="5"/>
        <v>0.30492611953671045</v>
      </c>
      <c r="C66" s="5">
        <f t="shared" si="1"/>
        <v>0.69507388046328955</v>
      </c>
      <c r="D66" s="5">
        <f t="shared" si="6"/>
        <v>238.06850064701854</v>
      </c>
      <c r="E66" s="5">
        <f t="shared" si="2"/>
        <v>72.593304086218197</v>
      </c>
      <c r="F66" s="5">
        <f t="shared" si="3"/>
        <v>201.77184860390943</v>
      </c>
      <c r="G66" s="5">
        <f t="shared" ref="G66:G100" si="7">F66+G67</f>
        <v>604.78838403079681</v>
      </c>
      <c r="H66" s="5">
        <f t="shared" si="4"/>
        <v>2.5403964925519888</v>
      </c>
    </row>
    <row r="67" spans="1:8" x14ac:dyDescent="0.35">
      <c r="A67" s="7">
        <v>65</v>
      </c>
      <c r="B67" s="5">
        <f t="shared" si="5"/>
        <v>0.3173029426768772</v>
      </c>
      <c r="C67" s="5">
        <f t="shared" ref="C67:C102" si="8">1-B67</f>
        <v>0.6826970573231228</v>
      </c>
      <c r="D67" s="5">
        <f t="shared" si="6"/>
        <v>165.47519656080033</v>
      </c>
      <c r="E67" s="5">
        <f t="shared" ref="E67:E102" si="9">D67*B67</f>
        <v>52.505766808776613</v>
      </c>
      <c r="F67" s="5">
        <f t="shared" ref="F67:F101" si="10">(D67+D68)/2</f>
        <v>139.22231315641201</v>
      </c>
      <c r="G67" s="5">
        <f t="shared" si="7"/>
        <v>403.01653542688734</v>
      </c>
      <c r="H67" s="5">
        <f t="shared" ref="H67:H102" si="11">G67/D67</f>
        <v>2.4355102384109122</v>
      </c>
    </row>
    <row r="68" spans="1:8" x14ac:dyDescent="0.35">
      <c r="A68" s="7">
        <v>66</v>
      </c>
      <c r="B68" s="5">
        <f t="shared" ref="B68:B102" si="12">MIN(1, B67 + 0.0003 + (A68^1.7) * 0.00001)</f>
        <v>0.32999731934762511</v>
      </c>
      <c r="C68" s="5">
        <f t="shared" si="8"/>
        <v>0.67000268065237489</v>
      </c>
      <c r="D68" s="5">
        <f t="shared" ref="D68:D102" si="13">D67*C67</f>
        <v>112.96942975202371</v>
      </c>
      <c r="E68" s="5">
        <f t="shared" si="9"/>
        <v>37.279608986397669</v>
      </c>
      <c r="F68" s="5">
        <f t="shared" si="10"/>
        <v>94.329625258824876</v>
      </c>
      <c r="G68" s="5">
        <f t="shared" si="7"/>
        <v>263.7942222704753</v>
      </c>
      <c r="H68" s="5">
        <f t="shared" si="11"/>
        <v>2.3350938643270416</v>
      </c>
    </row>
    <row r="69" spans="1:8" x14ac:dyDescent="0.35">
      <c r="A69" s="7">
        <v>67</v>
      </c>
      <c r="B69" s="5">
        <f t="shared" si="12"/>
        <v>0.34301263554947964</v>
      </c>
      <c r="C69" s="5">
        <f t="shared" si="8"/>
        <v>0.65698736445052042</v>
      </c>
      <c r="D69" s="5">
        <f t="shared" si="13"/>
        <v>75.689820765626038</v>
      </c>
      <c r="E69" s="5">
        <f t="shared" si="9"/>
        <v>25.96256490508512</v>
      </c>
      <c r="F69" s="5">
        <f t="shared" si="10"/>
        <v>62.70853831308348</v>
      </c>
      <c r="G69" s="5">
        <f t="shared" si="7"/>
        <v>169.46459701165043</v>
      </c>
      <c r="H69" s="5">
        <f t="shared" si="11"/>
        <v>2.2389351077524484</v>
      </c>
    </row>
    <row r="70" spans="1:8" x14ac:dyDescent="0.35">
      <c r="A70" s="7">
        <v>68</v>
      </c>
      <c r="B70" s="5">
        <f t="shared" si="12"/>
        <v>0.35635226204114773</v>
      </c>
      <c r="C70" s="5">
        <f t="shared" si="8"/>
        <v>0.64364773795885233</v>
      </c>
      <c r="D70" s="5">
        <f t="shared" si="13"/>
        <v>49.727255860540922</v>
      </c>
      <c r="E70" s="5">
        <f t="shared" si="9"/>
        <v>17.720420111002678</v>
      </c>
      <c r="F70" s="5">
        <f t="shared" si="10"/>
        <v>40.867045805039581</v>
      </c>
      <c r="G70" s="5">
        <f t="shared" si="7"/>
        <v>106.75605869856696</v>
      </c>
      <c r="H70" s="5">
        <f t="shared" si="11"/>
        <v>2.1468318903010082</v>
      </c>
    </row>
    <row r="71" spans="1:8" x14ac:dyDescent="0.35">
      <c r="A71" s="7">
        <v>69</v>
      </c>
      <c r="B71" s="5">
        <f t="shared" si="12"/>
        <v>0.3700195546324464</v>
      </c>
      <c r="C71" s="5">
        <f t="shared" si="8"/>
        <v>0.6299804453675536</v>
      </c>
      <c r="D71" s="5">
        <f t="shared" si="13"/>
        <v>32.006835749538247</v>
      </c>
      <c r="E71" s="5">
        <f t="shared" si="9"/>
        <v>11.843155109238007</v>
      </c>
      <c r="F71" s="5">
        <f t="shared" si="10"/>
        <v>26.085258194919245</v>
      </c>
      <c r="G71" s="5">
        <f t="shared" si="7"/>
        <v>65.889012893527379</v>
      </c>
      <c r="H71" s="5">
        <f t="shared" si="11"/>
        <v>2.0585919023400474</v>
      </c>
    </row>
    <row r="72" spans="1:8" x14ac:dyDescent="0.35">
      <c r="A72" s="7">
        <v>70</v>
      </c>
      <c r="B72" s="5">
        <f t="shared" si="12"/>
        <v>0.38401785446741593</v>
      </c>
      <c r="C72" s="5">
        <f t="shared" si="8"/>
        <v>0.61598214553258401</v>
      </c>
      <c r="D72" s="5">
        <f t="shared" si="13"/>
        <v>20.163680640300242</v>
      </c>
      <c r="E72" s="5">
        <f t="shared" si="9"/>
        <v>7.7432133776542704</v>
      </c>
      <c r="F72" s="5">
        <f t="shared" si="10"/>
        <v>16.292073951473107</v>
      </c>
      <c r="G72" s="5">
        <f t="shared" si="7"/>
        <v>39.803754698608131</v>
      </c>
      <c r="H72" s="5">
        <f t="shared" si="11"/>
        <v>1.9740321922702027</v>
      </c>
    </row>
    <row r="73" spans="1:8" x14ac:dyDescent="0.35">
      <c r="A73" s="7">
        <v>71</v>
      </c>
      <c r="B73" s="5">
        <f t="shared" si="12"/>
        <v>0.39835048829808239</v>
      </c>
      <c r="C73" s="5">
        <f t="shared" si="8"/>
        <v>0.60164951170191761</v>
      </c>
      <c r="D73" s="5">
        <f t="shared" si="13"/>
        <v>12.420467262645971</v>
      </c>
      <c r="E73" s="5">
        <f t="shared" si="9"/>
        <v>4.9476991989653696</v>
      </c>
      <c r="F73" s="5">
        <f t="shared" si="10"/>
        <v>9.9466176631632859</v>
      </c>
      <c r="G73" s="5">
        <f t="shared" si="7"/>
        <v>23.511680747135024</v>
      </c>
      <c r="H73" s="5">
        <f t="shared" si="11"/>
        <v>1.8929787623888683</v>
      </c>
    </row>
    <row r="74" spans="1:8" x14ac:dyDescent="0.35">
      <c r="A74" s="7">
        <v>72</v>
      </c>
      <c r="B74" s="5">
        <f t="shared" si="12"/>
        <v>0.41302076874930671</v>
      </c>
      <c r="C74" s="5">
        <f t="shared" si="8"/>
        <v>0.58697923125069329</v>
      </c>
      <c r="D74" s="5">
        <f t="shared" si="13"/>
        <v>7.4727680636806015</v>
      </c>
      <c r="E74" s="5">
        <f t="shared" si="9"/>
        <v>3.08640841034663</v>
      </c>
      <c r="F74" s="5">
        <f t="shared" si="10"/>
        <v>5.9295638585072865</v>
      </c>
      <c r="G74" s="5">
        <f t="shared" si="7"/>
        <v>13.56506308397174</v>
      </c>
      <c r="H74" s="5">
        <f t="shared" si="11"/>
        <v>1.81526617290601</v>
      </c>
    </row>
    <row r="75" spans="1:8" x14ac:dyDescent="0.35">
      <c r="A75" s="7">
        <v>73</v>
      </c>
      <c r="B75" s="5">
        <f t="shared" si="12"/>
        <v>0.4280319945751303</v>
      </c>
      <c r="C75" s="5">
        <f t="shared" si="8"/>
        <v>0.5719680054248697</v>
      </c>
      <c r="D75" s="5">
        <f t="shared" si="13"/>
        <v>4.3863596533339715</v>
      </c>
      <c r="E75" s="5">
        <f t="shared" si="9"/>
        <v>1.877502271340417</v>
      </c>
      <c r="F75" s="5">
        <f t="shared" si="10"/>
        <v>3.4476085176637632</v>
      </c>
      <c r="G75" s="5">
        <f t="shared" si="7"/>
        <v>7.6354992254644536</v>
      </c>
      <c r="H75" s="5">
        <f t="shared" si="11"/>
        <v>1.7407371553905493</v>
      </c>
    </row>
    <row r="76" spans="1:8" x14ac:dyDescent="0.35">
      <c r="A76" s="7">
        <v>74</v>
      </c>
      <c r="B76" s="5">
        <f t="shared" si="12"/>
        <v>0.44338745090700454</v>
      </c>
      <c r="C76" s="5">
        <f t="shared" si="8"/>
        <v>0.5566125490929954</v>
      </c>
      <c r="D76" s="5">
        <f t="shared" si="13"/>
        <v>2.5088573819935545</v>
      </c>
      <c r="E76" s="5">
        <f t="shared" si="9"/>
        <v>1.1123958792913431</v>
      </c>
      <c r="F76" s="5">
        <f t="shared" si="10"/>
        <v>1.9526594423478829</v>
      </c>
      <c r="G76" s="5">
        <f t="shared" si="7"/>
        <v>4.1878907078006904</v>
      </c>
      <c r="H76" s="5">
        <f t="shared" si="11"/>
        <v>1.6692422366682975</v>
      </c>
    </row>
    <row r="77" spans="1:8" x14ac:dyDescent="0.35">
      <c r="A77" s="7">
        <v>75</v>
      </c>
      <c r="B77" s="5">
        <f t="shared" si="12"/>
        <v>0.4590904094942666</v>
      </c>
      <c r="C77" s="5">
        <f t="shared" si="8"/>
        <v>0.5409095905057334</v>
      </c>
      <c r="D77" s="5">
        <f t="shared" si="13"/>
        <v>1.3964615027022111</v>
      </c>
      <c r="E77" s="5">
        <f t="shared" si="9"/>
        <v>0.641102083118537</v>
      </c>
      <c r="F77" s="5">
        <f t="shared" si="10"/>
        <v>1.0759104611429426</v>
      </c>
      <c r="G77" s="5">
        <f t="shared" si="7"/>
        <v>2.2352312654528079</v>
      </c>
      <c r="H77" s="5">
        <f t="shared" si="11"/>
        <v>1.6006393739659435</v>
      </c>
    </row>
    <row r="78" spans="1:8" x14ac:dyDescent="0.35">
      <c r="A78" s="7">
        <v>76</v>
      </c>
      <c r="B78" s="5">
        <f t="shared" si="12"/>
        <v>0.47514412893720592</v>
      </c>
      <c r="C78" s="5">
        <f t="shared" si="8"/>
        <v>0.52485587106279408</v>
      </c>
      <c r="D78" s="5">
        <f t="shared" si="13"/>
        <v>0.75535941958367414</v>
      </c>
      <c r="E78" s="5">
        <f t="shared" si="9"/>
        <v>0.35890459345259829</v>
      </c>
      <c r="F78" s="5">
        <f t="shared" si="10"/>
        <v>0.575907122857375</v>
      </c>
      <c r="G78" s="5">
        <f t="shared" si="7"/>
        <v>1.1593208043098651</v>
      </c>
      <c r="H78" s="5">
        <f t="shared" si="11"/>
        <v>1.5347936018972788</v>
      </c>
    </row>
    <row r="79" spans="1:8" x14ac:dyDescent="0.35">
      <c r="A79" s="7">
        <v>77</v>
      </c>
      <c r="B79" s="5">
        <f t="shared" si="12"/>
        <v>0.49155185491304298</v>
      </c>
      <c r="C79" s="5">
        <f t="shared" si="8"/>
        <v>0.50844814508695702</v>
      </c>
      <c r="D79" s="5">
        <f t="shared" si="13"/>
        <v>0.39645482613107585</v>
      </c>
      <c r="E79" s="5">
        <f t="shared" si="9"/>
        <v>0.19487810517395829</v>
      </c>
      <c r="F79" s="5">
        <f t="shared" si="10"/>
        <v>0.2990157735440967</v>
      </c>
      <c r="G79" s="5">
        <f t="shared" si="7"/>
        <v>0.58341368145249017</v>
      </c>
      <c r="H79" s="5">
        <f t="shared" si="11"/>
        <v>1.4715766917151918</v>
      </c>
    </row>
    <row r="80" spans="1:8" x14ac:dyDescent="0.35">
      <c r="A80" s="7">
        <v>78</v>
      </c>
      <c r="B80" s="5">
        <f t="shared" si="12"/>
        <v>0.50831682039512682</v>
      </c>
      <c r="C80" s="5">
        <f t="shared" si="8"/>
        <v>0.49168317960487318</v>
      </c>
      <c r="D80" s="5">
        <f t="shared" si="13"/>
        <v>0.20157672095711757</v>
      </c>
      <c r="E80" s="5">
        <f t="shared" si="9"/>
        <v>0.10246483786259773</v>
      </c>
      <c r="F80" s="5">
        <f t="shared" si="10"/>
        <v>0.15034430202581869</v>
      </c>
      <c r="G80" s="5">
        <f t="shared" si="7"/>
        <v>0.28439790790839348</v>
      </c>
      <c r="H80" s="5">
        <f t="shared" si="11"/>
        <v>1.4108668231035213</v>
      </c>
    </row>
    <row r="81" spans="1:8" x14ac:dyDescent="0.35">
      <c r="A81" s="7">
        <v>79</v>
      </c>
      <c r="B81" s="5">
        <f t="shared" si="12"/>
        <v>0.52544224586563915</v>
      </c>
      <c r="C81" s="5">
        <f t="shared" si="8"/>
        <v>0.47455775413436085</v>
      </c>
      <c r="D81" s="5">
        <f t="shared" si="13"/>
        <v>9.9111883094519834E-2</v>
      </c>
      <c r="E81" s="5">
        <f t="shared" si="9"/>
        <v>5.2077570445157172E-2</v>
      </c>
      <c r="F81" s="5">
        <f t="shared" si="10"/>
        <v>7.3073097871941245E-2</v>
      </c>
      <c r="G81" s="5">
        <f t="shared" si="7"/>
        <v>0.13405360588257481</v>
      </c>
      <c r="H81" s="5">
        <f t="shared" si="11"/>
        <v>1.3525482686544477</v>
      </c>
    </row>
    <row r="82" spans="1:8" x14ac:dyDescent="0.35">
      <c r="A82" s="7">
        <v>80</v>
      </c>
      <c r="B82" s="5">
        <f t="shared" si="12"/>
        <v>0.54293133952207706</v>
      </c>
      <c r="C82" s="5">
        <f t="shared" si="8"/>
        <v>0.45706866047792294</v>
      </c>
      <c r="D82" s="5">
        <f t="shared" si="13"/>
        <v>4.7034312649362663E-2</v>
      </c>
      <c r="E82" s="5">
        <f t="shared" si="9"/>
        <v>2.5536402370218644E-2</v>
      </c>
      <c r="F82" s="5">
        <f t="shared" si="10"/>
        <v>3.4266111464253339E-2</v>
      </c>
      <c r="G82" s="5">
        <f t="shared" si="7"/>
        <v>6.0980508010633559E-2</v>
      </c>
      <c r="H82" s="5">
        <f t="shared" si="11"/>
        <v>1.2965110910674671</v>
      </c>
    </row>
    <row r="83" spans="1:8" x14ac:dyDescent="0.35">
      <c r="A83" s="7">
        <v>81</v>
      </c>
      <c r="B83" s="5">
        <f t="shared" si="12"/>
        <v>0.56078729747777334</v>
      </c>
      <c r="C83" s="5">
        <f t="shared" si="8"/>
        <v>0.43921270252222666</v>
      </c>
      <c r="D83" s="5">
        <f t="shared" si="13"/>
        <v>2.1497910279144019E-2</v>
      </c>
      <c r="E83" s="5">
        <f t="shared" si="9"/>
        <v>1.2055755006860819E-2</v>
      </c>
      <c r="F83" s="5">
        <f t="shared" si="10"/>
        <v>1.547003277571361E-2</v>
      </c>
      <c r="G83" s="5">
        <f t="shared" si="7"/>
        <v>2.671439654638022E-2</v>
      </c>
      <c r="H83" s="5">
        <f t="shared" si="11"/>
        <v>1.242650853013231</v>
      </c>
    </row>
    <row r="84" spans="1:8" x14ac:dyDescent="0.35">
      <c r="A84" s="7">
        <v>82</v>
      </c>
      <c r="B84" s="5">
        <f t="shared" si="12"/>
        <v>0.57901330395669637</v>
      </c>
      <c r="C84" s="5">
        <f t="shared" si="8"/>
        <v>0.42098669604330363</v>
      </c>
      <c r="D84" s="5">
        <f t="shared" si="13"/>
        <v>9.4421552722832001E-3</v>
      </c>
      <c r="E84" s="5">
        <f t="shared" si="9"/>
        <v>5.4671335206768357E-3</v>
      </c>
      <c r="F84" s="5">
        <f t="shared" si="10"/>
        <v>6.7085885119447823E-3</v>
      </c>
      <c r="G84" s="5">
        <f t="shared" si="7"/>
        <v>1.1244363770666611E-2</v>
      </c>
      <c r="H84" s="5">
        <f t="shared" si="11"/>
        <v>1.1908683395276998</v>
      </c>
    </row>
    <row r="85" spans="1:8" x14ac:dyDescent="0.35">
      <c r="A85" s="7">
        <v>83</v>
      </c>
      <c r="B85" s="5">
        <f t="shared" si="12"/>
        <v>0.59761253148276361</v>
      </c>
      <c r="C85" s="5">
        <f t="shared" si="8"/>
        <v>0.40238746851723639</v>
      </c>
      <c r="D85" s="5">
        <f t="shared" si="13"/>
        <v>3.9750217516063644E-3</v>
      </c>
      <c r="E85" s="5">
        <f t="shared" si="9"/>
        <v>2.3755228116765286E-3</v>
      </c>
      <c r="F85" s="5">
        <f t="shared" si="10"/>
        <v>2.7872603457681001E-3</v>
      </c>
      <c r="G85" s="5">
        <f t="shared" si="7"/>
        <v>4.5357752587218293E-3</v>
      </c>
      <c r="H85" s="5">
        <f t="shared" si="11"/>
        <v>1.1410692927375445</v>
      </c>
    </row>
    <row r="86" spans="1:8" x14ac:dyDescent="0.35">
      <c r="A86" s="7">
        <v>84</v>
      </c>
      <c r="B86" s="5">
        <f t="shared" si="12"/>
        <v>0.61658814106388504</v>
      </c>
      <c r="C86" s="5">
        <f t="shared" si="8"/>
        <v>0.38341185893611496</v>
      </c>
      <c r="D86" s="5">
        <f t="shared" si="13"/>
        <v>1.5994989399298358E-3</v>
      </c>
      <c r="E86" s="5">
        <f t="shared" si="9"/>
        <v>9.8623207800499209E-4</v>
      </c>
      <c r="F86" s="5">
        <f t="shared" si="10"/>
        <v>1.1063829009273396E-3</v>
      </c>
      <c r="G86" s="5">
        <f t="shared" si="7"/>
        <v>1.7485149129537292E-3</v>
      </c>
      <c r="H86" s="5">
        <f t="shared" si="11"/>
        <v>1.0931641586648568</v>
      </c>
    </row>
    <row r="87" spans="1:8" x14ac:dyDescent="0.35">
      <c r="A87" s="7">
        <v>85</v>
      </c>
      <c r="B87" s="5">
        <f t="shared" si="12"/>
        <v>0.63594328237094633</v>
      </c>
      <c r="C87" s="5">
        <f t="shared" si="8"/>
        <v>0.36405671762905367</v>
      </c>
      <c r="D87" s="5">
        <f t="shared" si="13"/>
        <v>6.1326686192484357E-4</v>
      </c>
      <c r="E87" s="5">
        <f t="shared" si="9"/>
        <v>3.9000294114181495E-4</v>
      </c>
      <c r="F87" s="5">
        <f t="shared" si="10"/>
        <v>4.182653913539361E-4</v>
      </c>
      <c r="G87" s="5">
        <f t="shared" si="7"/>
        <v>6.4213201202638944E-4</v>
      </c>
      <c r="H87" s="5">
        <f t="shared" si="11"/>
        <v>1.0470678458166607</v>
      </c>
    </row>
    <row r="88" spans="1:8" x14ac:dyDescent="0.35">
      <c r="A88" s="7">
        <v>86</v>
      </c>
      <c r="B88" s="5">
        <f t="shared" si="12"/>
        <v>0.65568109391192808</v>
      </c>
      <c r="C88" s="5">
        <f t="shared" si="8"/>
        <v>0.34431890608807192</v>
      </c>
      <c r="D88" s="5">
        <f t="shared" si="13"/>
        <v>2.2326392078302862E-4</v>
      </c>
      <c r="E88" s="5">
        <f t="shared" si="9"/>
        <v>1.4638993181008227E-4</v>
      </c>
      <c r="F88" s="5">
        <f t="shared" si="10"/>
        <v>1.500689548779875E-4</v>
      </c>
      <c r="G88" s="5">
        <f t="shared" si="7"/>
        <v>2.2386662067245332E-4</v>
      </c>
      <c r="H88" s="5">
        <f t="shared" si="11"/>
        <v>1.0026994952310742</v>
      </c>
    </row>
    <row r="89" spans="1:8" x14ac:dyDescent="0.35">
      <c r="A89" s="7">
        <v>87</v>
      </c>
      <c r="B89" s="5">
        <f t="shared" si="12"/>
        <v>0.67580470320134922</v>
      </c>
      <c r="C89" s="5">
        <f t="shared" si="8"/>
        <v>0.32419529679865078</v>
      </c>
      <c r="D89" s="5">
        <f t="shared" si="13"/>
        <v>7.6873988972946363E-5</v>
      </c>
      <c r="E89" s="5">
        <f t="shared" si="9"/>
        <v>5.1951803301765809E-5</v>
      </c>
      <c r="F89" s="5">
        <f t="shared" si="10"/>
        <v>5.0898087322063459E-5</v>
      </c>
      <c r="G89" s="5">
        <f t="shared" si="7"/>
        <v>7.3797665794465822E-5</v>
      </c>
      <c r="H89" s="5">
        <f t="shared" si="11"/>
        <v>0.95998226162605971</v>
      </c>
    </row>
    <row r="90" spans="1:8" x14ac:dyDescent="0.35">
      <c r="A90" s="7">
        <v>88</v>
      </c>
      <c r="B90" s="5">
        <f t="shared" si="12"/>
        <v>0.6963172269252117</v>
      </c>
      <c r="C90" s="5">
        <f t="shared" si="8"/>
        <v>0.3036827730747883</v>
      </c>
      <c r="D90" s="5">
        <f t="shared" si="13"/>
        <v>2.4922185671180555E-5</v>
      </c>
      <c r="E90" s="5">
        <f t="shared" si="9"/>
        <v>1.7353747215471688E-5</v>
      </c>
      <c r="F90" s="5">
        <f t="shared" si="10"/>
        <v>1.624531206344471E-5</v>
      </c>
      <c r="G90" s="5">
        <f t="shared" si="7"/>
        <v>2.2899578472402357E-5</v>
      </c>
      <c r="H90" s="5">
        <f t="shared" si="11"/>
        <v>0.91884310527719504</v>
      </c>
    </row>
    <row r="91" spans="1:8" x14ac:dyDescent="0.35">
      <c r="A91" s="7">
        <v>89</v>
      </c>
      <c r="B91" s="5">
        <f t="shared" si="12"/>
        <v>0.71722177110161722</v>
      </c>
      <c r="C91" s="5">
        <f t="shared" si="8"/>
        <v>0.28277822889838278</v>
      </c>
      <c r="D91" s="5">
        <f t="shared" si="13"/>
        <v>7.5684384557088646E-6</v>
      </c>
      <c r="E91" s="5">
        <f t="shared" si="9"/>
        <v>5.4282488336771007E-6</v>
      </c>
      <c r="F91" s="5">
        <f t="shared" si="10"/>
        <v>4.8543140388703142E-6</v>
      </c>
      <c r="G91" s="5">
        <f t="shared" si="7"/>
        <v>6.6542664089576454E-6</v>
      </c>
      <c r="H91" s="5">
        <f t="shared" si="11"/>
        <v>0.8792125942357818</v>
      </c>
    </row>
    <row r="92" spans="1:8" x14ac:dyDescent="0.35">
      <c r="A92" s="7">
        <v>90</v>
      </c>
      <c r="B92" s="5">
        <f t="shared" si="12"/>
        <v>0.73852143123721603</v>
      </c>
      <c r="C92" s="5">
        <f t="shared" si="8"/>
        <v>0.26147856876278397</v>
      </c>
      <c r="D92" s="5">
        <f t="shared" si="13"/>
        <v>2.1401896220317638E-6</v>
      </c>
      <c r="E92" s="5">
        <f t="shared" si="9"/>
        <v>1.5805759027819346E-6</v>
      </c>
      <c r="F92" s="5">
        <f t="shared" si="10"/>
        <v>1.3499016706407964E-6</v>
      </c>
      <c r="G92" s="5">
        <f t="shared" si="7"/>
        <v>1.7999523700873312E-6</v>
      </c>
      <c r="H92" s="5">
        <f t="shared" si="11"/>
        <v>0.8410247164821627</v>
      </c>
    </row>
    <row r="93" spans="1:8" x14ac:dyDescent="0.35">
      <c r="A93" s="7">
        <v>91</v>
      </c>
      <c r="B93" s="5">
        <f t="shared" si="12"/>
        <v>0.76021929247964171</v>
      </c>
      <c r="C93" s="5">
        <f t="shared" si="8"/>
        <v>0.23978070752035829</v>
      </c>
      <c r="D93" s="5">
        <f t="shared" si="13"/>
        <v>5.596137192498292E-7</v>
      </c>
      <c r="E93" s="5">
        <f t="shared" si="9"/>
        <v>4.2542914571000603E-7</v>
      </c>
      <c r="F93" s="5">
        <f t="shared" si="10"/>
        <v>3.4689914639482619E-7</v>
      </c>
      <c r="G93" s="5">
        <f t="shared" si="7"/>
        <v>4.5005069944653468E-7</v>
      </c>
      <c r="H93" s="5">
        <f t="shared" si="11"/>
        <v>0.80421670156663527</v>
      </c>
    </row>
    <row r="94" spans="1:8" x14ac:dyDescent="0.35">
      <c r="A94" s="7">
        <v>92</v>
      </c>
      <c r="B94" s="5">
        <f t="shared" si="12"/>
        <v>0.78231842976607779</v>
      </c>
      <c r="C94" s="5">
        <f t="shared" si="8"/>
        <v>0.21768157023392221</v>
      </c>
      <c r="D94" s="5">
        <f t="shared" si="13"/>
        <v>1.341845735398232E-7</v>
      </c>
      <c r="E94" s="5">
        <f t="shared" si="9"/>
        <v>1.0497506487050527E-7</v>
      </c>
      <c r="F94" s="5">
        <f t="shared" si="10"/>
        <v>8.1697041104570555E-8</v>
      </c>
      <c r="G94" s="5">
        <f t="shared" si="7"/>
        <v>1.0315155305170849E-7</v>
      </c>
      <c r="H94" s="5">
        <f t="shared" si="11"/>
        <v>0.76872885109326861</v>
      </c>
    </row>
    <row r="95" spans="1:8" x14ac:dyDescent="0.35">
      <c r="A95" s="7">
        <v>93</v>
      </c>
      <c r="B95" s="5">
        <f t="shared" si="12"/>
        <v>0.80482190796809572</v>
      </c>
      <c r="C95" s="5">
        <f t="shared" si="8"/>
        <v>0.19517809203190428</v>
      </c>
      <c r="D95" s="5">
        <f t="shared" si="13"/>
        <v>2.9209508669317921E-8</v>
      </c>
      <c r="E95" s="5">
        <f t="shared" si="9"/>
        <v>2.3508452498051081E-8</v>
      </c>
      <c r="F95" s="5">
        <f t="shared" si="10"/>
        <v>1.7455282420292379E-8</v>
      </c>
      <c r="G95" s="5">
        <f t="shared" si="7"/>
        <v>2.145451194713793E-8</v>
      </c>
      <c r="H95" s="5">
        <f t="shared" si="11"/>
        <v>0.73450437629832688</v>
      </c>
    </row>
    <row r="96" spans="1:8" x14ac:dyDescent="0.35">
      <c r="A96" s="7">
        <v>94</v>
      </c>
      <c r="B96" s="5">
        <f t="shared" si="12"/>
        <v>0.82773278203289746</v>
      </c>
      <c r="C96" s="5">
        <f t="shared" si="8"/>
        <v>0.17226721796710254</v>
      </c>
      <c r="D96" s="5">
        <f t="shared" si="13"/>
        <v>5.701056171266839E-9</v>
      </c>
      <c r="E96" s="5">
        <f t="shared" si="9"/>
        <v>4.7189510851685193E-9</v>
      </c>
      <c r="F96" s="5">
        <f t="shared" si="10"/>
        <v>3.3415806286825793E-9</v>
      </c>
      <c r="G96" s="5">
        <f t="shared" si="7"/>
        <v>3.9992295268455499E-9</v>
      </c>
      <c r="H96" s="5">
        <f t="shared" si="11"/>
        <v>0.70148923404781605</v>
      </c>
    </row>
    <row r="97" spans="1:8" x14ac:dyDescent="0.35">
      <c r="A97" s="7">
        <v>95</v>
      </c>
      <c r="B97" s="5">
        <f t="shared" si="12"/>
        <v>0.85105409712108815</v>
      </c>
      <c r="C97" s="5">
        <f t="shared" si="8"/>
        <v>0.14894590287891185</v>
      </c>
      <c r="D97" s="5">
        <f t="shared" si="13"/>
        <v>9.8210508609831962E-10</v>
      </c>
      <c r="E97" s="5">
        <f t="shared" si="9"/>
        <v>8.3582455732743399E-10</v>
      </c>
      <c r="F97" s="5">
        <f t="shared" si="10"/>
        <v>5.6419280743460262E-10</v>
      </c>
      <c r="G97" s="5">
        <f t="shared" si="7"/>
        <v>6.5764889816297016E-10</v>
      </c>
      <c r="H97" s="5">
        <f t="shared" si="11"/>
        <v>0.66963190342049839</v>
      </c>
    </row>
    <row r="98" spans="1:8" x14ac:dyDescent="0.35">
      <c r="A98" s="7">
        <v>96</v>
      </c>
      <c r="B98" s="5">
        <f t="shared" si="12"/>
        <v>0.87478888874110117</v>
      </c>
      <c r="C98" s="5">
        <f t="shared" si="8"/>
        <v>0.12521111125889883</v>
      </c>
      <c r="D98" s="5">
        <f t="shared" si="13"/>
        <v>1.4628052877088568E-10</v>
      </c>
      <c r="E98" s="5">
        <f t="shared" si="9"/>
        <v>1.2796458120794376E-10</v>
      </c>
      <c r="F98" s="5">
        <f t="shared" si="10"/>
        <v>8.2298238166913797E-11</v>
      </c>
      <c r="G98" s="5">
        <f t="shared" si="7"/>
        <v>9.3456090728367514E-11</v>
      </c>
      <c r="H98" s="5">
        <f t="shared" si="11"/>
        <v>0.6388826422328886</v>
      </c>
    </row>
    <row r="99" spans="1:8" x14ac:dyDescent="0.35">
      <c r="A99" s="7">
        <v>97</v>
      </c>
      <c r="B99" s="5">
        <f t="shared" si="12"/>
        <v>0.89894018288039035</v>
      </c>
      <c r="C99" s="5">
        <f t="shared" si="8"/>
        <v>0.10105981711960965</v>
      </c>
      <c r="D99" s="5">
        <f t="shared" si="13"/>
        <v>1.8315947562941919E-11</v>
      </c>
      <c r="E99" s="5">
        <f t="shared" si="9"/>
        <v>1.6464941251858647E-11</v>
      </c>
      <c r="F99" s="5">
        <f t="shared" si="10"/>
        <v>1.0083476937012595E-11</v>
      </c>
      <c r="G99" s="5">
        <f t="shared" si="7"/>
        <v>1.1157852561453724E-11</v>
      </c>
      <c r="H99" s="5">
        <f t="shared" si="11"/>
        <v>0.60918784153046257</v>
      </c>
    </row>
    <row r="100" spans="1:8" x14ac:dyDescent="0.35">
      <c r="A100" s="7">
        <v>98</v>
      </c>
      <c r="B100" s="5">
        <f t="shared" si="12"/>
        <v>0.92351099613349996</v>
      </c>
      <c r="C100" s="5">
        <f t="shared" si="8"/>
        <v>7.6489003866500038E-2</v>
      </c>
      <c r="D100" s="5">
        <f t="shared" si="13"/>
        <v>1.8510063110832703E-12</v>
      </c>
      <c r="E100" s="5">
        <f t="shared" si="9"/>
        <v>1.709424682197906E-12</v>
      </c>
      <c r="F100" s="5">
        <f t="shared" si="10"/>
        <v>9.9629396998431731E-13</v>
      </c>
      <c r="G100" s="5">
        <f t="shared" si="7"/>
        <v>1.0743756244411296E-12</v>
      </c>
      <c r="H100" s="5">
        <f t="shared" si="11"/>
        <v>0.58042785592252755</v>
      </c>
    </row>
    <row r="101" spans="1:8" x14ac:dyDescent="0.35">
      <c r="A101" s="7">
        <v>99</v>
      </c>
      <c r="B101" s="5">
        <f t="shared" si="12"/>
        <v>0.94850433582711813</v>
      </c>
      <c r="C101" s="5">
        <f t="shared" si="8"/>
        <v>5.1495664172881872E-2</v>
      </c>
      <c r="D101" s="5">
        <f t="shared" si="13"/>
        <v>1.4158162888536424E-13</v>
      </c>
      <c r="E101" s="5">
        <f t="shared" si="9"/>
        <v>1.3429078887123392E-13</v>
      </c>
      <c r="F101" s="5">
        <f t="shared" si="10"/>
        <v>7.4436234449747278E-14</v>
      </c>
      <c r="G101" s="5">
        <f>F101+G102</f>
        <v>7.8081654456812436E-14</v>
      </c>
      <c r="H101" s="5">
        <f t="shared" si="11"/>
        <v>0.55149566417288187</v>
      </c>
    </row>
    <row r="102" spans="1:8" x14ac:dyDescent="0.35">
      <c r="A102" s="7">
        <v>100</v>
      </c>
      <c r="B102" s="5">
        <f t="shared" si="12"/>
        <v>0.9739232001422139</v>
      </c>
      <c r="C102" s="5">
        <f t="shared" si="8"/>
        <v>2.6076799857786104E-2</v>
      </c>
      <c r="D102" s="5">
        <f t="shared" si="13"/>
        <v>7.2908400141303084E-15</v>
      </c>
      <c r="E102" s="5">
        <f t="shared" si="9"/>
        <v>7.1007182382866938E-15</v>
      </c>
      <c r="F102" s="5">
        <f>(D102+D103)/2</f>
        <v>3.6454200070651542E-15</v>
      </c>
      <c r="G102" s="5">
        <f>F102</f>
        <v>3.6454200070651542E-15</v>
      </c>
      <c r="H102" s="5">
        <f t="shared" si="11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AA54-64D6-4029-8A9F-BE814F9B7D78}">
  <dimension ref="A1:D9"/>
  <sheetViews>
    <sheetView workbookViewId="0">
      <selection activeCell="H7" sqref="H7"/>
    </sheetView>
  </sheetViews>
  <sheetFormatPr defaultRowHeight="14.5" x14ac:dyDescent="0.35"/>
  <cols>
    <col min="2" max="2" width="17.26953125" customWidth="1"/>
    <col min="3" max="3" width="27.54296875" customWidth="1"/>
    <col min="4" max="4" width="30.1796875" customWidth="1"/>
  </cols>
  <sheetData>
    <row r="1" spans="1:4" x14ac:dyDescent="0.35">
      <c r="A1" s="2" t="s">
        <v>7</v>
      </c>
      <c r="B1" s="2" t="s">
        <v>8</v>
      </c>
      <c r="C1" s="2" t="s">
        <v>9</v>
      </c>
      <c r="D1" s="2" t="s">
        <v>10</v>
      </c>
    </row>
    <row r="2" spans="1:4" x14ac:dyDescent="0.35">
      <c r="A2" s="2" t="s">
        <v>11</v>
      </c>
      <c r="B2" s="1" t="s">
        <v>12</v>
      </c>
      <c r="C2" s="1" t="s">
        <v>13</v>
      </c>
      <c r="D2" s="1" t="s">
        <v>14</v>
      </c>
    </row>
    <row r="3" spans="1:4" ht="29" x14ac:dyDescent="0.35">
      <c r="A3" s="2" t="s">
        <v>1</v>
      </c>
      <c r="B3" s="1" t="s">
        <v>15</v>
      </c>
      <c r="C3" s="1" t="s">
        <v>16</v>
      </c>
      <c r="D3" s="1" t="s">
        <v>17</v>
      </c>
    </row>
    <row r="4" spans="1:4" ht="29" x14ac:dyDescent="0.35">
      <c r="A4" s="2" t="s">
        <v>2</v>
      </c>
      <c r="B4" s="1" t="s">
        <v>18</v>
      </c>
      <c r="C4" s="1" t="s">
        <v>19</v>
      </c>
      <c r="D4" s="1" t="s">
        <v>20</v>
      </c>
    </row>
    <row r="5" spans="1:4" ht="43.5" x14ac:dyDescent="0.35">
      <c r="A5" s="2" t="s">
        <v>3</v>
      </c>
      <c r="B5" s="1" t="s">
        <v>21</v>
      </c>
      <c r="C5" s="1" t="s">
        <v>22</v>
      </c>
      <c r="D5" s="1" t="s">
        <v>23</v>
      </c>
    </row>
    <row r="6" spans="1:4" ht="29" x14ac:dyDescent="0.35">
      <c r="A6" s="2" t="s">
        <v>4</v>
      </c>
      <c r="B6" s="1" t="s">
        <v>24</v>
      </c>
      <c r="C6" s="1" t="s">
        <v>25</v>
      </c>
      <c r="D6" s="1" t="s">
        <v>26</v>
      </c>
    </row>
    <row r="7" spans="1:4" ht="43.5" x14ac:dyDescent="0.35">
      <c r="A7" s="2" t="s">
        <v>5</v>
      </c>
      <c r="B7" s="1" t="s">
        <v>27</v>
      </c>
      <c r="C7" s="1" t="s">
        <v>28</v>
      </c>
      <c r="D7" s="1" t="s">
        <v>29</v>
      </c>
    </row>
    <row r="8" spans="1:4" ht="29" x14ac:dyDescent="0.35">
      <c r="A8" s="2" t="s">
        <v>6</v>
      </c>
      <c r="B8" s="1" t="s">
        <v>30</v>
      </c>
      <c r="C8" s="1" t="s">
        <v>31</v>
      </c>
      <c r="D8" s="1" t="s">
        <v>32</v>
      </c>
    </row>
    <row r="9" spans="1:4" ht="29" x14ac:dyDescent="0.35">
      <c r="A9" s="2" t="s">
        <v>33</v>
      </c>
      <c r="B9" s="1" t="s">
        <v>34</v>
      </c>
      <c r="C9" s="1" t="s">
        <v>35</v>
      </c>
      <c r="D9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Expectancy Model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Nufer (Student)</dc:creator>
  <cp:lastModifiedBy>Danny Nufer (Student)</cp:lastModifiedBy>
  <dcterms:created xsi:type="dcterms:W3CDTF">2025-04-23T14:02:59Z</dcterms:created>
  <dcterms:modified xsi:type="dcterms:W3CDTF">2025-04-23T15:03:23Z</dcterms:modified>
</cp:coreProperties>
</file>