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costa/Downloads/"/>
    </mc:Choice>
  </mc:AlternateContent>
  <xr:revisionPtr revIDLastSave="0" documentId="13_ncr:1_{DB66781E-FBE9-F04C-92DF-E07CF077D622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Burndown Cha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8" i="1" l="1"/>
  <c r="H18" i="1"/>
  <c r="G18" i="1"/>
  <c r="F18" i="1"/>
  <c r="I17" i="1"/>
  <c r="D17" i="1"/>
  <c r="E17" i="1" s="1"/>
  <c r="F17" i="1" s="1"/>
  <c r="F16" i="1"/>
  <c r="G16" i="1"/>
  <c r="H16" i="1"/>
  <c r="I16" i="1"/>
  <c r="E16" i="1"/>
  <c r="D18" i="1" l="1"/>
  <c r="E18" i="1" s="1"/>
  <c r="G17" i="1"/>
  <c r="H17" i="1" s="1"/>
</calcChain>
</file>

<file path=xl/sharedStrings.xml><?xml version="1.0" encoding="utf-8"?>
<sst xmlns="http://schemas.openxmlformats.org/spreadsheetml/2006/main" count="23" uniqueCount="23">
  <si>
    <t>Sprint Burndown Chart</t>
  </si>
  <si>
    <t>Task ID</t>
  </si>
  <si>
    <t>Task Description</t>
  </si>
  <si>
    <t>Initial Estimate</t>
  </si>
  <si>
    <t>Day 0</t>
  </si>
  <si>
    <t>Day 1</t>
  </si>
  <si>
    <t>Day 2</t>
  </si>
  <si>
    <t>Day 3</t>
  </si>
  <si>
    <t>Day 4</t>
  </si>
  <si>
    <t>Day 5</t>
  </si>
  <si>
    <t>Remaining Effort</t>
  </si>
  <si>
    <t>Completed Effort</t>
  </si>
  <si>
    <t>Ideal Burndown</t>
  </si>
  <si>
    <t>Fazer clone do projeto GanttProject para as nossas máquinas</t>
  </si>
  <si>
    <t xml:space="preserve">Identificar 3 Bad Smell por cada membro da S team </t>
  </si>
  <si>
    <t xml:space="preserve">Identificar 3 Padrões de Projeto por cada membro da S team </t>
  </si>
  <si>
    <t>Criar novo repositorio</t>
  </si>
  <si>
    <t>Estruturar novo repositório mediante as caracteristicas dadas</t>
  </si>
  <si>
    <t>Fazer 3 avaliações ao trabalho de pesquisa feitos pelos membros da S team</t>
  </si>
  <si>
    <t>Fazer WBS</t>
  </si>
  <si>
    <t>Inserir trabalho de pesquisa de cada membro da S team dentro do novo repositório</t>
  </si>
  <si>
    <t>Inserir WBS no repositório</t>
  </si>
  <si>
    <t>Submeter Trabalho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</si>
</sst>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/mmm/yy;@"/>
    <numFmt numFmtId="165" formatCode="0.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1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8" borderId="5" xfId="0" applyFont="1" applyFill="1" applyBorder="1" applyAlignment="1">
      <alignment horizontal="center"/>
    </xf>
    <xf numFmtId="0" fontId="2" fillId="8" borderId="8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7" borderId="20" xfId="0" applyFill="1" applyBorder="1" applyAlignment="1">
      <alignment horizontal="center"/>
    </xf>
    <xf numFmtId="165" fontId="0" fillId="4" borderId="6" xfId="0" applyNumberFormat="1" applyFill="1" applyBorder="1" applyAlignment="1">
      <alignment horizontal="center"/>
    </xf>
    <xf numFmtId="0" fontId="0" fillId="6" borderId="2" xfId="0" applyFill="1" applyBorder="1" applyAlignment="1">
      <alignment horizontal="right" wrapText="1"/>
    </xf>
    <xf numFmtId="0" fontId="0" fillId="6" borderId="3" xfId="0" applyFill="1" applyBorder="1" applyAlignment="1">
      <alignment wrapText="1"/>
    </xf>
    <xf numFmtId="0" fontId="0" fillId="6" borderId="6" xfId="0" applyFill="1" applyBorder="1" applyAlignment="1">
      <alignment horizontal="right" wrapText="1"/>
    </xf>
    <xf numFmtId="0" fontId="0" fillId="6" borderId="1" xfId="0" applyFill="1" applyBorder="1" applyAlignment="1">
      <alignment wrapText="1"/>
    </xf>
    <xf numFmtId="0" fontId="0" fillId="9" borderId="7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2" fillId="8" borderId="5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/>
    </xf>
    <xf numFmtId="0" fontId="2" fillId="4" borderId="18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7" borderId="19" xfId="0" applyFont="1" applyFill="1" applyBorder="1" applyAlignment="1">
      <alignment horizontal="center" wrapText="1"/>
    </xf>
    <xf numFmtId="0" fontId="2" fillId="7" borderId="20" xfId="0" applyFont="1" applyFill="1" applyBorder="1" applyAlignment="1">
      <alignment horizontal="center" wrapText="1"/>
    </xf>
    <xf numFmtId="0" fontId="0" fillId="0" borderId="0" xfId="0" applyBorder="1"/>
    <xf numFmtId="164" fontId="2" fillId="0" borderId="0" xfId="0" applyNumberFormat="1" applyFont="1" applyFill="1" applyBorder="1" applyAlignment="1">
      <alignment horizontal="center"/>
    </xf>
    <xf numFmtId="0" fontId="0" fillId="0" borderId="0" xfId="0" applyFill="1" applyBorder="1"/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0" fontId="0" fillId="7" borderId="24" xfId="0" applyFill="1" applyBorder="1" applyAlignment="1">
      <alignment horizontal="center"/>
    </xf>
    <xf numFmtId="0" fontId="3" fillId="0" borderId="0" xfId="0" applyFont="1" applyFill="1" applyBorder="1" applyAlignment="1"/>
    <xf numFmtId="0" fontId="3" fillId="3" borderId="25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2" fillId="8" borderId="17" xfId="0" applyFont="1" applyFill="1" applyBorder="1" applyAlignment="1">
      <alignment horizontal="center" vertical="center"/>
    </xf>
    <xf numFmtId="0" fontId="2" fillId="8" borderId="18" xfId="0" applyFont="1" applyFill="1" applyBorder="1" applyAlignment="1">
      <alignment horizontal="center" vertical="center"/>
    </xf>
    <xf numFmtId="0" fontId="2" fillId="8" borderId="18" xfId="0" applyFont="1" applyFill="1" applyBorder="1" applyAlignment="1">
      <alignment horizontal="center"/>
    </xf>
    <xf numFmtId="164" fontId="2" fillId="8" borderId="18" xfId="0" applyNumberFormat="1" applyFont="1" applyFill="1" applyBorder="1" applyAlignment="1">
      <alignment horizontal="center"/>
    </xf>
    <xf numFmtId="164" fontId="2" fillId="8" borderId="21" xfId="0" applyNumberFormat="1" applyFont="1" applyFill="1" applyBorder="1" applyAlignment="1">
      <alignment horizontal="center"/>
    </xf>
    <xf numFmtId="0" fontId="0" fillId="0" borderId="0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6" borderId="26" xfId="0" applyFill="1" applyBorder="1" applyAlignment="1">
      <alignment wrapText="1"/>
    </xf>
    <xf numFmtId="0" fontId="0" fillId="0" borderId="0" xfId="0" applyFill="1" applyBorder="1" applyAlignment="1">
      <alignment horizontal="right" wrapText="1"/>
    </xf>
    <xf numFmtId="0" fontId="0" fillId="0" borderId="0" xfId="0" applyFill="1" applyBorder="1" applyAlignment="1">
      <alignment wrapText="1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/>
    </xf>
    <xf numFmtId="0" fontId="3" fillId="3" borderId="23" xfId="0" applyFont="1" applyFill="1" applyBorder="1" applyAlignment="1">
      <alignment horizontal="center"/>
    </xf>
    <xf numFmtId="165" fontId="0" fillId="4" borderId="27" xfId="0" applyNumberFormat="1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/>
      <c:barChart>
        <c:barDir val="col"/>
        <c:grouping val="stacked"/>
        <c:varyColors val="0"/>
        <c:ser>
          <c:idx val="2"/>
          <c:order val="2"/>
          <c:tx>
            <c:strRef>
              <c:f>'Burndown Chart'!$B$16:$C$16</c:f>
              <c:strCache>
                <c:ptCount val="2"/>
                <c:pt idx="0">
                  <c:v>Completed Effort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Day 0</c:v>
              </c:pt>
              <c:pt idx="1">
                <c:v>Day 1</c:v>
              </c:pt>
              <c:pt idx="2">
                <c:v>Day 2</c:v>
              </c:pt>
              <c:pt idx="3">
                <c:v>Day 3</c:v>
              </c:pt>
              <c:pt idx="4">
                <c:v>Day 4</c:v>
              </c:pt>
              <c:pt idx="5">
                <c:v>Day 5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'Burndown Chart'!$D$16:$I$16</c15:sqref>
                  </c15:fullRef>
                </c:ext>
              </c:extLst>
              <c:f>'Burndown Chart'!$D$16:$I$16</c:f>
              <c:numCache>
                <c:formatCode>General</c:formatCode>
                <c:ptCount val="6"/>
                <c:pt idx="0">
                  <c:v>0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D0E-4F8E-897D-5B1720B386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48432767"/>
        <c:axId val="1048433599"/>
      </c:barChart>
      <c:lineChart>
        <c:grouping val="standard"/>
        <c:varyColors val="0"/>
        <c:ser>
          <c:idx val="0"/>
          <c:order val="0"/>
          <c:tx>
            <c:strRef>
              <c:f>'Burndown Chart'!$B$17:$C$17</c:f>
              <c:strCache>
                <c:ptCount val="2"/>
                <c:pt idx="0">
                  <c:v>Remaining Effort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'Burndown Chart'!$D$5:$I$5</c15:sqref>
                  </c15:fullRef>
                </c:ext>
              </c:extLst>
              <c:f>'Burndown Chart'!$D$5:$I$5</c:f>
              <c:strCache>
                <c:ptCount val="6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'Burndown Chart'!$D$17:$I$17</c15:sqref>
                  </c15:fullRef>
                </c:ext>
              </c:extLst>
              <c:f>'Burndown Chart'!$D$17:$I$17</c:f>
              <c:numCache>
                <c:formatCode>0.0</c:formatCode>
                <c:ptCount val="6"/>
                <c:pt idx="0" formatCode="General">
                  <c:v>12</c:v>
                </c:pt>
                <c:pt idx="1">
                  <c:v>9</c:v>
                </c:pt>
                <c:pt idx="2">
                  <c:v>7</c:v>
                </c:pt>
                <c:pt idx="3">
                  <c:v>5</c:v>
                </c:pt>
                <c:pt idx="4">
                  <c:v>3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0E-4F8E-897D-5B1720B3868B}"/>
            </c:ext>
          </c:extLst>
        </c:ser>
        <c:ser>
          <c:idx val="1"/>
          <c:order val="1"/>
          <c:tx>
            <c:strRef>
              <c:f>'Burndown Chart'!$B$18:$C$18</c:f>
              <c:strCache>
                <c:ptCount val="2"/>
                <c:pt idx="0">
                  <c:v>Ideal Burndown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'Burndown Chart'!$D$5:$I$5</c15:sqref>
                  </c15:fullRef>
                </c:ext>
              </c:extLst>
              <c:f>'Burndown Chart'!$D$5:$I$5</c:f>
              <c:strCache>
                <c:ptCount val="6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'Burndown Chart'!$D$18:$I$18</c15:sqref>
                  </c15:fullRef>
                </c:ext>
              </c:extLst>
              <c:f>'Burndown Chart'!$D$18:$I$18</c:f>
              <c:numCache>
                <c:formatCode>General</c:formatCode>
                <c:ptCount val="6"/>
                <c:pt idx="0">
                  <c:v>12</c:v>
                </c:pt>
                <c:pt idx="1">
                  <c:v>9.6</c:v>
                </c:pt>
                <c:pt idx="2">
                  <c:v>7.2</c:v>
                </c:pt>
                <c:pt idx="3">
                  <c:v>4.8000000000000007</c:v>
                </c:pt>
                <c:pt idx="4">
                  <c:v>2.4000000000000004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0E-4F8E-897D-5B1720B386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8432767"/>
        <c:axId val="1048433599"/>
      </c:lineChart>
      <c:catAx>
        <c:axId val="1048432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048433599"/>
        <c:crosses val="autoZero"/>
        <c:auto val="1"/>
        <c:lblAlgn val="ctr"/>
        <c:lblOffset val="100"/>
        <c:noMultiLvlLbl val="0"/>
      </c:catAx>
      <c:valAx>
        <c:axId val="1048433599"/>
        <c:scaling>
          <c:orientation val="minMax"/>
          <c:max val="2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048432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16807</xdr:colOff>
      <xdr:row>22</xdr:row>
      <xdr:rowOff>180414</xdr:rowOff>
    </xdr:from>
    <xdr:to>
      <xdr:col>9</xdr:col>
      <xdr:colOff>1</xdr:colOff>
      <xdr:row>49</xdr:row>
      <xdr:rowOff>177054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2BFCA64-3DDA-4711-BDFA-D2973C7C7C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26"/>
  <sheetViews>
    <sheetView tabSelected="1" zoomScale="85" zoomScaleNormal="85" workbookViewId="0">
      <selection activeCell="L34" sqref="L34:L37"/>
    </sheetView>
  </sheetViews>
  <sheetFormatPr baseColWidth="10" defaultColWidth="8.83203125" defaultRowHeight="15" x14ac:dyDescent="0.2"/>
  <cols>
    <col min="2" max="2" width="7.1640625" bestFit="1" customWidth="1"/>
    <col min="3" max="3" width="73.1640625" bestFit="1" customWidth="1"/>
    <col min="4" max="4" width="14.5" bestFit="1" customWidth="1"/>
    <col min="5" max="16" width="10" bestFit="1" customWidth="1"/>
    <col min="17" max="19" width="9.6640625" bestFit="1" customWidth="1"/>
  </cols>
  <sheetData>
    <row r="1" spans="2:20" ht="16" thickBot="1" x14ac:dyDescent="0.25"/>
    <row r="2" spans="2:20" ht="27" thickBot="1" x14ac:dyDescent="0.35">
      <c r="B2" s="37" t="s">
        <v>0</v>
      </c>
      <c r="C2" s="38"/>
      <c r="D2" s="38"/>
      <c r="E2" s="38"/>
      <c r="F2" s="38"/>
      <c r="G2" s="38"/>
      <c r="H2" s="38"/>
      <c r="I2" s="53"/>
      <c r="J2" s="36"/>
      <c r="K2" s="36"/>
      <c r="L2" s="36"/>
      <c r="M2" s="36"/>
      <c r="N2" s="36"/>
      <c r="O2" s="36"/>
      <c r="P2" s="36"/>
      <c r="Q2" s="36"/>
      <c r="R2" s="36"/>
      <c r="S2" s="36"/>
    </row>
    <row r="3" spans="2:20" ht="16" thickBot="1" x14ac:dyDescent="0.25">
      <c r="B3" s="45"/>
      <c r="C3" s="46"/>
      <c r="D3" s="46"/>
      <c r="E3" s="46"/>
      <c r="F3" s="46"/>
      <c r="G3" s="46"/>
      <c r="H3" s="46"/>
      <c r="I3" s="47"/>
      <c r="J3" s="44"/>
      <c r="K3" s="44"/>
      <c r="L3" s="44"/>
      <c r="M3" s="44"/>
      <c r="N3" s="44"/>
      <c r="O3" s="44"/>
      <c r="P3" s="44"/>
      <c r="Q3" s="44"/>
      <c r="R3" s="44"/>
      <c r="S3" s="44"/>
      <c r="T3" s="29"/>
    </row>
    <row r="4" spans="2:20" x14ac:dyDescent="0.2">
      <c r="B4" s="39" t="s">
        <v>1</v>
      </c>
      <c r="C4" s="40" t="s">
        <v>2</v>
      </c>
      <c r="D4" s="41" t="s">
        <v>3</v>
      </c>
      <c r="E4" s="42">
        <v>44546</v>
      </c>
      <c r="F4" s="42">
        <v>44547</v>
      </c>
      <c r="G4" s="42">
        <v>44548</v>
      </c>
      <c r="H4" s="42">
        <v>44549</v>
      </c>
      <c r="I4" s="43">
        <v>44550</v>
      </c>
      <c r="J4" s="30"/>
      <c r="K4" s="30"/>
      <c r="L4" s="30"/>
      <c r="M4" s="30"/>
      <c r="N4" s="30"/>
      <c r="O4" s="30"/>
      <c r="P4" s="30"/>
      <c r="Q4" s="30"/>
      <c r="R4" s="30"/>
      <c r="S4" s="30"/>
      <c r="T4" s="31"/>
    </row>
    <row r="5" spans="2:20" ht="16" thickBot="1" x14ac:dyDescent="0.25">
      <c r="B5" s="22"/>
      <c r="C5" s="21"/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2" t="s">
        <v>9</v>
      </c>
      <c r="J5" s="32"/>
      <c r="K5" s="32"/>
      <c r="L5" s="32"/>
      <c r="M5" s="32"/>
      <c r="N5" s="32"/>
      <c r="O5" s="32"/>
      <c r="P5" s="32"/>
      <c r="Q5" s="32"/>
      <c r="R5" s="32"/>
      <c r="S5" s="32"/>
      <c r="T5" s="31"/>
    </row>
    <row r="6" spans="2:20" ht="16" x14ac:dyDescent="0.2">
      <c r="B6" s="14">
        <v>1</v>
      </c>
      <c r="C6" s="15" t="s">
        <v>13</v>
      </c>
      <c r="D6" s="18">
        <v>1</v>
      </c>
      <c r="E6" s="3">
        <v>1</v>
      </c>
      <c r="F6" s="4"/>
      <c r="G6" s="4"/>
      <c r="H6" s="4"/>
      <c r="I6" s="5"/>
      <c r="J6" s="33"/>
      <c r="K6" s="33"/>
      <c r="L6" s="33"/>
      <c r="M6" s="33"/>
      <c r="N6" s="33"/>
      <c r="O6" s="33"/>
      <c r="P6" s="33"/>
      <c r="Q6" s="33"/>
      <c r="R6" s="33"/>
      <c r="S6" s="33"/>
      <c r="T6" s="31"/>
    </row>
    <row r="7" spans="2:20" ht="16" x14ac:dyDescent="0.2">
      <c r="B7" s="16">
        <v>2</v>
      </c>
      <c r="C7" s="17" t="s">
        <v>14</v>
      </c>
      <c r="D7" s="19">
        <v>2</v>
      </c>
      <c r="E7" s="6"/>
      <c r="F7" s="7">
        <v>1</v>
      </c>
      <c r="G7" s="7">
        <v>1</v>
      </c>
      <c r="H7" s="7"/>
      <c r="I7" s="8"/>
      <c r="J7" s="33"/>
      <c r="K7" s="33"/>
      <c r="L7" s="33"/>
      <c r="M7" s="33"/>
      <c r="N7" s="33"/>
      <c r="O7" s="33"/>
      <c r="P7" s="33"/>
      <c r="Q7" s="33"/>
      <c r="R7" s="33"/>
      <c r="S7" s="33"/>
      <c r="T7" s="31"/>
    </row>
    <row r="8" spans="2:20" ht="16" x14ac:dyDescent="0.2">
      <c r="B8" s="16">
        <v>3</v>
      </c>
      <c r="C8" s="17" t="s">
        <v>15</v>
      </c>
      <c r="D8" s="19">
        <v>2</v>
      </c>
      <c r="E8" s="9"/>
      <c r="F8" s="7">
        <v>1</v>
      </c>
      <c r="G8" s="7">
        <v>1</v>
      </c>
      <c r="H8" s="7"/>
      <c r="I8" s="8"/>
      <c r="J8" s="33"/>
      <c r="K8" s="33"/>
      <c r="L8" s="33"/>
      <c r="M8" s="33"/>
      <c r="N8" s="33"/>
      <c r="O8" s="33"/>
      <c r="P8" s="33"/>
      <c r="Q8" s="33"/>
      <c r="R8" s="33"/>
      <c r="S8" s="33"/>
      <c r="T8" s="31"/>
    </row>
    <row r="9" spans="2:20" ht="16" x14ac:dyDescent="0.2">
      <c r="B9" s="16">
        <v>4</v>
      </c>
      <c r="C9" s="17" t="s">
        <v>16</v>
      </c>
      <c r="D9" s="19">
        <v>1</v>
      </c>
      <c r="E9" s="10">
        <v>1</v>
      </c>
      <c r="F9" s="7"/>
      <c r="G9" s="7"/>
      <c r="H9" s="7"/>
      <c r="I9" s="8"/>
      <c r="J9" s="33"/>
      <c r="K9" s="33"/>
      <c r="L9" s="33"/>
      <c r="M9" s="33"/>
      <c r="N9" s="33"/>
      <c r="O9" s="33"/>
      <c r="P9" s="33"/>
      <c r="Q9" s="33"/>
      <c r="R9" s="33"/>
      <c r="S9" s="33"/>
      <c r="T9" s="31"/>
    </row>
    <row r="10" spans="2:20" ht="16" x14ac:dyDescent="0.2">
      <c r="B10" s="16">
        <v>5</v>
      </c>
      <c r="C10" s="17" t="s">
        <v>17</v>
      </c>
      <c r="D10" s="20">
        <v>1</v>
      </c>
      <c r="E10" s="11">
        <v>1</v>
      </c>
      <c r="F10" s="7"/>
      <c r="G10" s="7"/>
      <c r="H10" s="7"/>
      <c r="I10" s="8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1"/>
    </row>
    <row r="11" spans="2:20" ht="16" x14ac:dyDescent="0.2">
      <c r="B11" s="16">
        <v>6</v>
      </c>
      <c r="C11" s="48" t="s">
        <v>20</v>
      </c>
      <c r="D11" s="20">
        <v>1</v>
      </c>
      <c r="E11" s="11"/>
      <c r="F11" s="7"/>
      <c r="G11" s="7"/>
      <c r="H11" s="7">
        <v>1</v>
      </c>
      <c r="I11" s="8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1"/>
    </row>
    <row r="12" spans="2:20" ht="16" x14ac:dyDescent="0.2">
      <c r="B12" s="16">
        <v>7</v>
      </c>
      <c r="C12" s="17" t="s">
        <v>18</v>
      </c>
      <c r="D12" s="20">
        <v>1</v>
      </c>
      <c r="E12" s="11"/>
      <c r="F12" s="7"/>
      <c r="G12" s="7"/>
      <c r="H12" s="7">
        <v>1</v>
      </c>
      <c r="I12" s="8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1"/>
    </row>
    <row r="13" spans="2:20" ht="16" x14ac:dyDescent="0.2">
      <c r="B13" s="16">
        <v>8</v>
      </c>
      <c r="C13" s="17" t="s">
        <v>19</v>
      </c>
      <c r="D13" s="20">
        <v>1</v>
      </c>
      <c r="E13" s="11"/>
      <c r="F13" s="7"/>
      <c r="G13" s="7"/>
      <c r="H13" s="7"/>
      <c r="I13" s="8">
        <v>1</v>
      </c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1"/>
    </row>
    <row r="14" spans="2:20" ht="16" x14ac:dyDescent="0.2">
      <c r="B14" s="16">
        <v>9</v>
      </c>
      <c r="C14" s="17" t="s">
        <v>21</v>
      </c>
      <c r="D14" s="20">
        <v>1</v>
      </c>
      <c r="E14" s="11"/>
      <c r="F14" s="7"/>
      <c r="G14" s="7"/>
      <c r="H14" s="7"/>
      <c r="I14" s="8">
        <v>1</v>
      </c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1"/>
    </row>
    <row r="15" spans="2:20" ht="17" thickBot="1" x14ac:dyDescent="0.25">
      <c r="B15" s="16">
        <v>10</v>
      </c>
      <c r="C15" s="17" t="s">
        <v>22</v>
      </c>
      <c r="D15" s="20">
        <v>1</v>
      </c>
      <c r="E15" s="11"/>
      <c r="F15" s="7"/>
      <c r="G15" s="7"/>
      <c r="H15" s="7"/>
      <c r="I15" s="8">
        <v>1</v>
      </c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1"/>
    </row>
    <row r="16" spans="2:20" ht="15" customHeight="1" x14ac:dyDescent="0.2">
      <c r="B16" s="27" t="s">
        <v>11</v>
      </c>
      <c r="C16" s="28"/>
      <c r="D16" s="20">
        <v>0</v>
      </c>
      <c r="E16" s="12">
        <f>SUM(E6:E15)</f>
        <v>3</v>
      </c>
      <c r="F16" s="12">
        <f t="shared" ref="F16:I16" si="0">SUM(F6:F15)</f>
        <v>2</v>
      </c>
      <c r="G16" s="12">
        <f t="shared" si="0"/>
        <v>2</v>
      </c>
      <c r="H16" s="12">
        <f t="shared" si="0"/>
        <v>2</v>
      </c>
      <c r="I16" s="35">
        <f t="shared" si="0"/>
        <v>3</v>
      </c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1"/>
    </row>
    <row r="17" spans="2:20" x14ac:dyDescent="0.2">
      <c r="B17" s="23" t="s">
        <v>10</v>
      </c>
      <c r="C17" s="24"/>
      <c r="D17" s="20">
        <f>SUM(D6:D16)</f>
        <v>12</v>
      </c>
      <c r="E17" s="13">
        <f>D17-SUM(E6:E15)</f>
        <v>9</v>
      </c>
      <c r="F17" s="13">
        <f t="shared" ref="F17:I17" si="1">E17-SUM(F6:F15)</f>
        <v>7</v>
      </c>
      <c r="G17" s="13">
        <f>F17-SUM(G6:G15)</f>
        <v>5</v>
      </c>
      <c r="H17" s="13">
        <f t="shared" si="1"/>
        <v>3</v>
      </c>
      <c r="I17" s="54">
        <f>H17-SUM(I6:I15)</f>
        <v>0</v>
      </c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1"/>
    </row>
    <row r="18" spans="2:20" ht="16" thickBot="1" x14ac:dyDescent="0.25">
      <c r="B18" s="25" t="s">
        <v>12</v>
      </c>
      <c r="C18" s="26"/>
      <c r="D18" s="55">
        <f>D17</f>
        <v>12</v>
      </c>
      <c r="E18" s="56">
        <f>$D$18-($D$18/5*1)</f>
        <v>9.6</v>
      </c>
      <c r="F18" s="56">
        <f>$D$18-($D$18/5*2)</f>
        <v>7.2</v>
      </c>
      <c r="G18" s="56">
        <f>$D$18-($D$18/5*3)</f>
        <v>4.8000000000000007</v>
      </c>
      <c r="H18" s="56">
        <f>$D$18-($D$18/5*4)</f>
        <v>2.4000000000000004</v>
      </c>
      <c r="I18" s="56">
        <f>$D$18-($D$18/5*5)</f>
        <v>0</v>
      </c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1"/>
    </row>
    <row r="19" spans="2:20" x14ac:dyDescent="0.2">
      <c r="B19" s="49"/>
      <c r="C19" s="50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1"/>
    </row>
    <row r="20" spans="2:20" x14ac:dyDescent="0.2">
      <c r="B20" s="51"/>
      <c r="C20" s="51"/>
      <c r="D20" s="33"/>
      <c r="E20" s="31"/>
      <c r="F20" s="31"/>
      <c r="G20" s="31"/>
      <c r="H20" s="31"/>
      <c r="I20" s="31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1"/>
    </row>
    <row r="21" spans="2:20" x14ac:dyDescent="0.2">
      <c r="B21" s="52"/>
      <c r="C21" s="52"/>
      <c r="D21" s="33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1"/>
    </row>
    <row r="22" spans="2:20" x14ac:dyDescent="0.2">
      <c r="B22" s="52"/>
      <c r="C22" s="52"/>
      <c r="D22" s="33"/>
      <c r="E22" s="34"/>
      <c r="F22" s="34"/>
      <c r="G22" s="34"/>
      <c r="H22" s="34"/>
      <c r="I22" s="34"/>
      <c r="J22" s="34"/>
      <c r="L22" s="34"/>
      <c r="M22" s="34"/>
      <c r="N22" s="34"/>
      <c r="O22" s="34"/>
      <c r="P22" s="34"/>
      <c r="Q22" s="34"/>
      <c r="R22" s="34"/>
      <c r="S22" s="34"/>
      <c r="T22" s="31"/>
    </row>
    <row r="23" spans="2:20" x14ac:dyDescent="0.2">
      <c r="B23" s="31"/>
      <c r="C23" s="31"/>
      <c r="D23" s="31"/>
      <c r="E23" s="31"/>
      <c r="F23" s="31"/>
      <c r="G23" s="31"/>
      <c r="H23" s="31"/>
      <c r="I23" s="31"/>
      <c r="J23" s="31"/>
      <c r="L23" s="31"/>
      <c r="M23" s="34"/>
      <c r="N23" s="31"/>
      <c r="O23" s="31"/>
      <c r="P23" s="31"/>
      <c r="Q23" s="31"/>
      <c r="R23" s="31"/>
      <c r="S23" s="31"/>
      <c r="T23" s="31"/>
    </row>
    <row r="24" spans="2:20" x14ac:dyDescent="0.2"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</row>
    <row r="25" spans="2:20" x14ac:dyDescent="0.2"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</row>
    <row r="26" spans="2:20" x14ac:dyDescent="0.2"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</row>
  </sheetData>
  <mergeCells count="9">
    <mergeCell ref="C4:C5"/>
    <mergeCell ref="B4:B5"/>
    <mergeCell ref="B21:C21"/>
    <mergeCell ref="B22:C22"/>
    <mergeCell ref="B20:C20"/>
    <mergeCell ref="B2:I2"/>
    <mergeCell ref="B16:C16"/>
    <mergeCell ref="B17:C17"/>
    <mergeCell ref="B18:C18"/>
  </mergeCells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Burndown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Almeida</dc:creator>
  <cp:lastModifiedBy>Rafael Martins Santos Costa</cp:lastModifiedBy>
  <dcterms:created xsi:type="dcterms:W3CDTF">2021-11-14T17:33:15Z</dcterms:created>
  <dcterms:modified xsi:type="dcterms:W3CDTF">2022-10-19T16:07:39Z</dcterms:modified>
</cp:coreProperties>
</file>