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ye\Dropbox (Personal)\Classes\Quantitative Ecology\Life table exercise\"/>
    </mc:Choice>
  </mc:AlternateContent>
  <xr:revisionPtr revIDLastSave="0" documentId="13_ncr:1_{1A104C16-D383-4457-A3F2-F9317628555D}" xr6:coauthVersionLast="47" xr6:coauthVersionMax="47" xr10:uidLastSave="{00000000-0000-0000-0000-000000000000}"/>
  <bookViews>
    <workbookView xWindow="38400" yWindow="0" windowWidth="19200" windowHeight="23400" xr2:uid="{20022341-386E-48C7-91BE-29B97D33A115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" i="1"/>
  <c r="I6" i="1"/>
  <c r="I4" i="1"/>
  <c r="I3" i="1"/>
  <c r="I5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" i="1"/>
</calcChain>
</file>

<file path=xl/sharedStrings.xml><?xml version="1.0" encoding="utf-8"?>
<sst xmlns="http://schemas.openxmlformats.org/spreadsheetml/2006/main" count="35" uniqueCount="35">
  <si>
    <t>Age Interval</t>
  </si>
  <si>
    <t>&lt; 1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</si>
  <si>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</si>
  <si>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</si>
  <si>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</si>
  <si>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</si>
  <si>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</si>
  <si>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</si>
  <si>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</si>
  <si>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</si>
  <si>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</si>
  <si>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</si>
  <si>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</si>
  <si>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</si>
  <si>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</si>
  <si>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</si>
  <si>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</si>
  <si>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</si>
  <si>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</si>
  <si>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</si>
  <si>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`1-4</t>
  </si>
  <si>
    <t>`5-9</t>
  </si>
  <si>
    <t>`10-14</t>
  </si>
  <si>
    <t>gx</t>
  </si>
  <si>
    <r>
      <t>d</t>
    </r>
    <r>
      <rPr>
        <i/>
        <vertAlign val="subscript"/>
        <sz val="11"/>
        <color rgb="FF666666"/>
        <rFont val="Arial"/>
        <family val="2"/>
      </rPr>
      <t>x</t>
    </r>
  </si>
  <si>
    <r>
      <t>q</t>
    </r>
    <r>
      <rPr>
        <i/>
        <vertAlign val="subscript"/>
        <sz val="11"/>
        <color rgb="FF666666"/>
        <rFont val="Arial"/>
        <family val="2"/>
      </rPr>
      <t>x</t>
    </r>
  </si>
  <si>
    <r>
      <t>l</t>
    </r>
    <r>
      <rPr>
        <i/>
        <vertAlign val="subscript"/>
        <sz val="11"/>
        <color rgb="FF666666"/>
        <rFont val="Arial"/>
        <family val="2"/>
      </rPr>
      <t>x</t>
    </r>
  </si>
  <si>
    <r>
      <t>L</t>
    </r>
    <r>
      <rPr>
        <i/>
        <vertAlign val="subscript"/>
        <sz val="11"/>
        <color rgb="FF666666"/>
        <rFont val="Arial"/>
        <family val="2"/>
      </rPr>
      <t>x</t>
    </r>
  </si>
  <si>
    <r>
      <t>T</t>
    </r>
    <r>
      <rPr>
        <i/>
        <vertAlign val="subscript"/>
        <sz val="11"/>
        <color rgb="FF666666"/>
        <rFont val="Arial"/>
        <family val="2"/>
      </rPr>
      <t>x</t>
    </r>
  </si>
  <si>
    <r>
      <t>e</t>
    </r>
    <r>
      <rPr>
        <i/>
        <vertAlign val="subscript"/>
        <sz val="11"/>
        <color rgb="FF666666"/>
        <rFont val="Arial"/>
        <family val="2"/>
      </rPr>
      <t>x</t>
    </r>
  </si>
  <si>
    <r>
      <t>b</t>
    </r>
    <r>
      <rPr>
        <i/>
        <vertAlign val="subscript"/>
        <sz val="11"/>
        <color rgb="FF666666"/>
        <rFont val="Arial"/>
        <family val="2"/>
      </rPr>
      <t>x</t>
    </r>
  </si>
  <si>
    <r>
      <t>lx b</t>
    </r>
    <r>
      <rPr>
        <i/>
        <vertAlign val="subscript"/>
        <sz val="11"/>
        <color rgb="FF666666"/>
        <rFont val="Arial"/>
        <family val="2"/>
      </rPr>
      <t>x</t>
    </r>
  </si>
  <si>
    <t>lx bx x</t>
  </si>
  <si>
    <t>Sx or nx</t>
  </si>
  <si>
    <t>Age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</si>
</sst>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i/>
      <vertAlign val="subscript"/>
      <sz val="11"/>
      <color rgb="FF666666"/>
      <name val="Arial"/>
      <family val="2"/>
    </font>
    <font>
      <b/>
      <sz val="11"/>
      <color rgb="FF666666"/>
      <name val="Arial"/>
      <family val="2"/>
    </font>
    <font>
      <i/>
      <sz val="11"/>
      <color rgb="FF6666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medium">
        <color rgb="FFE7E7E7"/>
      </left>
      <right style="medium">
        <color rgb="FFE7E7E7"/>
      </right>
      <top style="medium">
        <color rgb="FFE7E7E7"/>
      </top>
      <bottom style="medium">
        <color rgb="FFE7E7E7"/>
      </bottom>
      <diagonal/>
    </border>
    <border>
      <left/>
      <right style="medium">
        <color rgb="FFE7E7E7"/>
      </right>
      <top style="medium">
        <color rgb="FFE7E7E7"/>
      </top>
      <bottom style="medium">
        <color rgb="FFE7E7E7"/>
      </bottom>
      <diagonal/>
    </border>
    <border>
      <left style="medium">
        <color rgb="FFE7E7E7"/>
      </left>
      <right style="medium">
        <color rgb="FFE7E7E7"/>
      </right>
      <top/>
      <bottom style="medium">
        <color rgb="FFE7E7E7"/>
      </bottom>
      <diagonal/>
    </border>
    <border>
      <left/>
      <right style="medium">
        <color rgb="FFE7E7E7"/>
      </right>
      <top/>
      <bottom style="medium">
        <color rgb="FFE7E7E7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 indent="1"/>
    </xf>
    <xf numFmtId="0" fontId="1" fillId="2" borderId="4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4" borderId="4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80BDF-A2DB-451D-AC75-D4D133709A5E}">
  <dimension ref="A1:M23"/>
  <sheetViews>
    <sheetView tabSelected="1" zoomScale="130" zoomScaleNormal="130" workbookViewId="0">
      <selection activeCell="E27" sqref="E27"/>
    </sheetView>
  </sheetViews>
  <sheetFormatPr defaultRowHeight="15" x14ac:dyDescent="0.25"/>
  <cols>
    <col min="3" max="3" width="9.5703125" customWidth="1"/>
    <col min="7" max="7" width="11.5703125" bestFit="1" customWidth="1"/>
    <col min="9" max="9" width="9.5703125" bestFit="1" customWidth="1"/>
  </cols>
  <sheetData>
    <row r="1" spans="1:13" ht="30.75" thickBot="1" x14ac:dyDescent="0.3">
      <c r="A1" t="s">
        <v>34</v>
      </c>
      <c r="B1" s="6" t="s">
        <v>0</v>
      </c>
      <c r="C1" s="7" t="s">
        <v>33</v>
      </c>
      <c r="D1" s="7" t="s">
        <v>24</v>
      </c>
      <c r="E1" s="7" t="s">
        <v>25</v>
      </c>
      <c r="F1" s="7" t="s">
        <v>26</v>
      </c>
      <c r="G1" s="7" t="s">
        <v>23</v>
      </c>
      <c r="H1" s="8" t="s">
        <v>27</v>
      </c>
      <c r="I1" s="8" t="s">
        <v>28</v>
      </c>
      <c r="J1" s="8" t="s">
        <v>29</v>
      </c>
      <c r="K1" s="7" t="s">
        <v>30</v>
      </c>
      <c r="L1" s="7" t="s">
        <v>31</v>
      </c>
      <c r="M1" s="7" t="s">
        <v>32</v>
      </c>
    </row>
    <row r="2" spans="1:13" ht="15.75" thickBot="1" x14ac:dyDescent="0.3">
      <c r="A2">
        <v>1</v>
      </c>
      <c r="B2" s="4" t="s">
        <v>1</v>
      </c>
      <c r="C2" s="2">
        <v>100000</v>
      </c>
      <c r="D2" s="3">
        <v>723</v>
      </c>
      <c r="E2" s="3">
        <f>D2/C2</f>
        <v>7.2300000000000003E-3</v>
      </c>
      <c r="F2" s="3">
        <f>C2/$C$2</f>
        <v>1</v>
      </c>
      <c r="G2" s="3">
        <f>C3/C2</f>
        <v>0.99277000000000004</v>
      </c>
      <c r="H2" s="5">
        <f>0.5*(F2+F3)</f>
        <v>0.99638500000000008</v>
      </c>
      <c r="I2" s="5">
        <f>SUM(H2:H23)</f>
        <v>16.295769999999997</v>
      </c>
      <c r="J2" s="5">
        <f>I2/F2</f>
        <v>16.295769999999997</v>
      </c>
      <c r="K2">
        <v>0</v>
      </c>
    </row>
    <row r="3" spans="1:13" ht="15.75" thickBot="1" x14ac:dyDescent="0.3">
      <c r="A3">
        <v>4</v>
      </c>
      <c r="B3" s="1" t="s">
        <v>20</v>
      </c>
      <c r="C3" s="3">
        <f>C2-D2</f>
        <v>99277</v>
      </c>
      <c r="D3" s="3">
        <v>143</v>
      </c>
      <c r="E3" s="3">
        <f t="shared" ref="E3:E23" si="0">D3/C3</f>
        <v>1.4404141946271543E-3</v>
      </c>
      <c r="F3" s="3">
        <f>C3/$C$2</f>
        <v>0.99277000000000004</v>
      </c>
      <c r="G3" s="3">
        <f>C4/C3</f>
        <v>0.99855958580537285</v>
      </c>
      <c r="H3" s="5">
        <f t="shared" ref="H3:H23" si="1">0.5*(F3+F4)</f>
        <v>0.99205500000000002</v>
      </c>
      <c r="I3" s="5">
        <f>SUM(H3:H24)</f>
        <v>15.299384999999997</v>
      </c>
      <c r="J3" s="5">
        <f t="shared" ref="J3:J23" si="2">I3/F3</f>
        <v>15.410805121025007</v>
      </c>
      <c r="K3">
        <v>0</v>
      </c>
    </row>
    <row r="4" spans="1:13" ht="15.75" thickBot="1" x14ac:dyDescent="0.3">
      <c r="A4">
        <v>9</v>
      </c>
      <c r="B4" s="1" t="s">
        <v>21</v>
      </c>
      <c r="C4" s="3">
        <f t="shared" ref="C4:C23" si="3">C3-D3</f>
        <v>99134</v>
      </c>
      <c r="D4" s="3">
        <v>91</v>
      </c>
      <c r="E4" s="3">
        <f t="shared" si="0"/>
        <v>9.179494421691851E-4</v>
      </c>
      <c r="F4" s="3">
        <f t="shared" ref="F4:F23" si="4">C4/$C$2</f>
        <v>0.99134</v>
      </c>
      <c r="G4" s="3">
        <f t="shared" ref="G4:G23" si="5">C5/C4</f>
        <v>0.99908205055783084</v>
      </c>
      <c r="H4" s="5">
        <f t="shared" si="1"/>
        <v>0.99088500000000002</v>
      </c>
      <c r="I4" s="5">
        <f>SUM(H4:H25)</f>
        <v>14.307329999999997</v>
      </c>
      <c r="J4" s="5">
        <f t="shared" si="2"/>
        <v>14.432313837835654</v>
      </c>
      <c r="K4">
        <v>0</v>
      </c>
    </row>
    <row r="5" spans="1:13" ht="15.75" thickBot="1" x14ac:dyDescent="0.3">
      <c r="A5">
        <v>14</v>
      </c>
      <c r="B5" s="1" t="s">
        <v>22</v>
      </c>
      <c r="C5" s="3">
        <f t="shared" si="3"/>
        <v>99043</v>
      </c>
      <c r="D5" s="3">
        <v>115</v>
      </c>
      <c r="E5" s="3">
        <f t="shared" si="0"/>
        <v>1.1611118403117837E-3</v>
      </c>
      <c r="F5" s="3">
        <f t="shared" si="4"/>
        <v>0.99043000000000003</v>
      </c>
      <c r="G5" s="3">
        <f t="shared" si="5"/>
        <v>0.99883888815968824</v>
      </c>
      <c r="H5" s="5">
        <f t="shared" si="1"/>
        <v>0.98985500000000004</v>
      </c>
      <c r="I5" s="5">
        <f t="shared" ref="I5:I23" si="6">SUM(H5:H26)</f>
        <v>13.316444999999998</v>
      </c>
      <c r="J5" s="5">
        <f t="shared" si="2"/>
        <v>13.445114748139694</v>
      </c>
      <c r="K5">
        <v>0.12</v>
      </c>
    </row>
    <row r="6" spans="1:13" ht="15.75" thickBot="1" x14ac:dyDescent="0.3">
      <c r="A6">
        <v>19</v>
      </c>
      <c r="B6" s="1" t="s">
        <v>2</v>
      </c>
      <c r="C6" s="3">
        <f t="shared" si="3"/>
        <v>98928</v>
      </c>
      <c r="D6" s="3">
        <v>370</v>
      </c>
      <c r="E6" s="3">
        <f t="shared" si="0"/>
        <v>3.7400938055959891E-3</v>
      </c>
      <c r="F6" s="3">
        <f t="shared" si="4"/>
        <v>0.98928000000000005</v>
      </c>
      <c r="G6" s="3">
        <f t="shared" si="5"/>
        <v>0.99625990619440397</v>
      </c>
      <c r="H6" s="5">
        <f t="shared" si="1"/>
        <v>0.98743000000000003</v>
      </c>
      <c r="I6" s="5">
        <f>SUM(H6:H27)</f>
        <v>12.326589999999998</v>
      </c>
      <c r="J6" s="5">
        <f t="shared" si="2"/>
        <v>12.460162946789582</v>
      </c>
      <c r="K6">
        <v>0.24</v>
      </c>
    </row>
    <row r="7" spans="1:13" ht="15.75" thickBot="1" x14ac:dyDescent="0.3">
      <c r="A7">
        <v>24</v>
      </c>
      <c r="B7" s="1" t="s">
        <v>3</v>
      </c>
      <c r="C7" s="3">
        <f t="shared" si="3"/>
        <v>98558</v>
      </c>
      <c r="D7" s="3">
        <v>485</v>
      </c>
      <c r="E7" s="3">
        <f t="shared" si="0"/>
        <v>4.9209602467582539E-3</v>
      </c>
      <c r="F7" s="3">
        <f t="shared" si="4"/>
        <v>0.98558000000000001</v>
      </c>
      <c r="G7" s="3">
        <f t="shared" si="5"/>
        <v>0.99507903975324175</v>
      </c>
      <c r="H7" s="5">
        <f t="shared" si="1"/>
        <v>0.983155</v>
      </c>
      <c r="I7" s="5">
        <f t="shared" si="6"/>
        <v>11.339159999999998</v>
      </c>
      <c r="J7" s="5">
        <f t="shared" si="2"/>
        <v>11.505063008583775</v>
      </c>
      <c r="K7">
        <v>0.34</v>
      </c>
    </row>
    <row r="8" spans="1:13" ht="15.75" thickBot="1" x14ac:dyDescent="0.3">
      <c r="A8">
        <v>29</v>
      </c>
      <c r="B8" s="1" t="s">
        <v>4</v>
      </c>
      <c r="C8" s="3">
        <f t="shared" si="3"/>
        <v>98073</v>
      </c>
      <c r="D8" s="3">
        <v>499</v>
      </c>
      <c r="E8" s="3">
        <f t="shared" si="0"/>
        <v>5.0880466591212668E-3</v>
      </c>
      <c r="F8" s="3">
        <f t="shared" si="4"/>
        <v>0.98072999999999999</v>
      </c>
      <c r="G8" s="3">
        <f t="shared" si="5"/>
        <v>0.99491195334087879</v>
      </c>
      <c r="H8" s="5">
        <f t="shared" si="1"/>
        <v>0.97823499999999997</v>
      </c>
      <c r="I8" s="5">
        <f t="shared" si="6"/>
        <v>10.356004999999998</v>
      </c>
      <c r="J8" s="5">
        <f t="shared" si="2"/>
        <v>10.559486301020666</v>
      </c>
      <c r="K8">
        <v>0.8</v>
      </c>
    </row>
    <row r="9" spans="1:13" ht="15.75" thickBot="1" x14ac:dyDescent="0.3">
      <c r="A9">
        <v>34</v>
      </c>
      <c r="B9" s="1" t="s">
        <v>5</v>
      </c>
      <c r="C9" s="3">
        <f t="shared" si="3"/>
        <v>97574</v>
      </c>
      <c r="D9" s="3">
        <v>615</v>
      </c>
      <c r="E9" s="3">
        <f t="shared" si="0"/>
        <v>6.3029085617070119E-3</v>
      </c>
      <c r="F9" s="3">
        <f t="shared" si="4"/>
        <v>0.97574000000000005</v>
      </c>
      <c r="G9" s="3">
        <f t="shared" si="5"/>
        <v>0.99369709143829299</v>
      </c>
      <c r="H9" s="5">
        <f t="shared" si="1"/>
        <v>0.972665</v>
      </c>
      <c r="I9" s="5">
        <f t="shared" si="6"/>
        <v>9.3777699999999982</v>
      </c>
      <c r="J9" s="5">
        <f t="shared" si="2"/>
        <v>9.6109311906860402</v>
      </c>
      <c r="K9">
        <v>1</v>
      </c>
    </row>
    <row r="10" spans="1:13" ht="15.75" thickBot="1" x14ac:dyDescent="0.3">
      <c r="A10">
        <v>39</v>
      </c>
      <c r="B10" s="1" t="s">
        <v>6</v>
      </c>
      <c r="C10" s="3">
        <f t="shared" si="3"/>
        <v>96959</v>
      </c>
      <c r="D10" s="3">
        <v>814</v>
      </c>
      <c r="E10" s="3">
        <f t="shared" si="0"/>
        <v>8.3953011066533276E-3</v>
      </c>
      <c r="F10" s="3">
        <f t="shared" si="4"/>
        <v>0.96958999999999995</v>
      </c>
      <c r="G10" s="3">
        <f t="shared" si="5"/>
        <v>0.99160469889334668</v>
      </c>
      <c r="H10" s="5">
        <f t="shared" si="1"/>
        <v>0.96551999999999993</v>
      </c>
      <c r="I10" s="5">
        <f t="shared" si="6"/>
        <v>8.4051049999999989</v>
      </c>
      <c r="J10" s="5">
        <f t="shared" si="2"/>
        <v>8.6687207995131956</v>
      </c>
      <c r="K10">
        <v>0.73</v>
      </c>
    </row>
    <row r="11" spans="1:13" ht="15.75" thickBot="1" x14ac:dyDescent="0.3">
      <c r="A11">
        <v>44</v>
      </c>
      <c r="B11" s="1" t="s">
        <v>7</v>
      </c>
      <c r="C11" s="3">
        <f t="shared" si="3"/>
        <v>96145</v>
      </c>
      <c r="D11" s="3">
        <v>1149</v>
      </c>
      <c r="E11" s="3">
        <f t="shared" si="0"/>
        <v>1.195069946435072E-2</v>
      </c>
      <c r="F11" s="3">
        <f t="shared" si="4"/>
        <v>0.96145000000000003</v>
      </c>
      <c r="G11" s="3">
        <f t="shared" si="5"/>
        <v>0.98804930053564932</v>
      </c>
      <c r="H11" s="5">
        <f t="shared" si="1"/>
        <v>0.95570500000000003</v>
      </c>
      <c r="I11" s="5">
        <f t="shared" si="6"/>
        <v>7.4395849999999992</v>
      </c>
      <c r="J11" s="5">
        <f t="shared" si="2"/>
        <v>7.7378802849862174</v>
      </c>
      <c r="K11">
        <v>0.48</v>
      </c>
    </row>
    <row r="12" spans="1:13" ht="15.75" thickBot="1" x14ac:dyDescent="0.3">
      <c r="A12">
        <v>49</v>
      </c>
      <c r="B12" s="1" t="s">
        <v>8</v>
      </c>
      <c r="C12" s="3">
        <f t="shared" si="3"/>
        <v>94996</v>
      </c>
      <c r="D12" s="3">
        <v>1669</v>
      </c>
      <c r="E12" s="3">
        <f t="shared" si="0"/>
        <v>1.756916080677081E-2</v>
      </c>
      <c r="F12" s="3">
        <f t="shared" si="4"/>
        <v>0.94996000000000003</v>
      </c>
      <c r="G12" s="3">
        <f t="shared" si="5"/>
        <v>0.98243083919322916</v>
      </c>
      <c r="H12" s="5">
        <f t="shared" si="1"/>
        <v>0.94161500000000009</v>
      </c>
      <c r="I12" s="5">
        <f t="shared" si="6"/>
        <v>6.4838799999999992</v>
      </c>
      <c r="J12" s="5">
        <f t="shared" si="2"/>
        <v>6.8254242283885631</v>
      </c>
      <c r="K12">
        <v>0.23</v>
      </c>
    </row>
    <row r="13" spans="1:13" ht="15.75" thickBot="1" x14ac:dyDescent="0.3">
      <c r="A13">
        <v>54</v>
      </c>
      <c r="B13" s="1" t="s">
        <v>9</v>
      </c>
      <c r="C13" s="3">
        <f t="shared" si="3"/>
        <v>93327</v>
      </c>
      <c r="D13" s="3">
        <v>2443</v>
      </c>
      <c r="E13" s="3">
        <f t="shared" si="0"/>
        <v>2.6176776281247656E-2</v>
      </c>
      <c r="F13" s="3">
        <f t="shared" si="4"/>
        <v>0.93327000000000004</v>
      </c>
      <c r="G13" s="3">
        <f t="shared" si="5"/>
        <v>0.9738232237187523</v>
      </c>
      <c r="H13" s="5">
        <f t="shared" si="1"/>
        <v>0.92105499999999996</v>
      </c>
      <c r="I13" s="5">
        <f t="shared" si="6"/>
        <v>5.5422650000000004</v>
      </c>
      <c r="J13" s="5">
        <f t="shared" si="2"/>
        <v>5.9385440440601327</v>
      </c>
      <c r="K13">
        <v>0</v>
      </c>
    </row>
    <row r="14" spans="1:13" ht="15.75" thickBot="1" x14ac:dyDescent="0.3">
      <c r="A14">
        <v>59</v>
      </c>
      <c r="B14" s="1" t="s">
        <v>10</v>
      </c>
      <c r="C14" s="3">
        <f t="shared" si="3"/>
        <v>90884</v>
      </c>
      <c r="D14" s="3">
        <v>3747</v>
      </c>
      <c r="E14" s="3">
        <f t="shared" si="0"/>
        <v>4.1228379032612998E-2</v>
      </c>
      <c r="F14" s="3">
        <f t="shared" si="4"/>
        <v>0.90883999999999998</v>
      </c>
      <c r="G14" s="3">
        <f t="shared" si="5"/>
        <v>0.95877162096738699</v>
      </c>
      <c r="H14" s="5">
        <f t="shared" si="1"/>
        <v>0.89010499999999992</v>
      </c>
      <c r="I14" s="5">
        <f t="shared" si="6"/>
        <v>4.6212099999999996</v>
      </c>
      <c r="J14" s="5">
        <f t="shared" si="2"/>
        <v>5.0847343866907266</v>
      </c>
      <c r="K14">
        <v>0</v>
      </c>
    </row>
    <row r="15" spans="1:13" ht="15.75" thickBot="1" x14ac:dyDescent="0.3">
      <c r="A15">
        <v>64</v>
      </c>
      <c r="B15" s="1" t="s">
        <v>11</v>
      </c>
      <c r="C15" s="3">
        <f t="shared" si="3"/>
        <v>87137</v>
      </c>
      <c r="D15" s="3">
        <v>5627</v>
      </c>
      <c r="E15" s="3">
        <f t="shared" si="0"/>
        <v>6.4576471533332569E-2</v>
      </c>
      <c r="F15" s="3">
        <f t="shared" si="4"/>
        <v>0.87136999999999998</v>
      </c>
      <c r="G15" s="3">
        <f t="shared" si="5"/>
        <v>0.93542352846666743</v>
      </c>
      <c r="H15" s="5">
        <f t="shared" si="1"/>
        <v>0.84323499999999996</v>
      </c>
      <c r="I15" s="5">
        <f t="shared" si="6"/>
        <v>3.7311049999999994</v>
      </c>
      <c r="J15" s="5">
        <f t="shared" si="2"/>
        <v>4.2818837003798613</v>
      </c>
      <c r="K15">
        <v>0</v>
      </c>
    </row>
    <row r="16" spans="1:13" ht="15.75" thickBot="1" x14ac:dyDescent="0.3">
      <c r="A16">
        <v>69</v>
      </c>
      <c r="B16" s="1" t="s">
        <v>12</v>
      </c>
      <c r="C16" s="3">
        <f t="shared" si="3"/>
        <v>81510</v>
      </c>
      <c r="D16" s="3">
        <v>7753</v>
      </c>
      <c r="E16" s="3">
        <f t="shared" si="0"/>
        <v>9.5117163538216171E-2</v>
      </c>
      <c r="F16" s="3">
        <f t="shared" si="4"/>
        <v>0.81510000000000005</v>
      </c>
      <c r="G16" s="3">
        <f t="shared" si="5"/>
        <v>0.9048828364617838</v>
      </c>
      <c r="H16" s="5">
        <f t="shared" si="1"/>
        <v>0.776335</v>
      </c>
      <c r="I16" s="5">
        <f t="shared" si="6"/>
        <v>2.8878699999999995</v>
      </c>
      <c r="J16" s="5">
        <f t="shared" si="2"/>
        <v>3.5429640534903686</v>
      </c>
      <c r="K16">
        <v>0</v>
      </c>
    </row>
    <row r="17" spans="1:11" ht="15.75" thickBot="1" x14ac:dyDescent="0.3">
      <c r="A17">
        <v>74</v>
      </c>
      <c r="B17" s="1" t="s">
        <v>13</v>
      </c>
      <c r="C17" s="3">
        <f t="shared" si="3"/>
        <v>73757</v>
      </c>
      <c r="D17" s="3">
        <v>10595</v>
      </c>
      <c r="E17" s="3">
        <f t="shared" si="0"/>
        <v>0.14364738262131052</v>
      </c>
      <c r="F17" s="3">
        <f t="shared" si="4"/>
        <v>0.73756999999999995</v>
      </c>
      <c r="G17" s="3">
        <f t="shared" si="5"/>
        <v>0.85635261737868951</v>
      </c>
      <c r="H17" s="5">
        <f t="shared" si="1"/>
        <v>0.68459499999999995</v>
      </c>
      <c r="I17" s="5">
        <f t="shared" si="6"/>
        <v>2.1115349999999999</v>
      </c>
      <c r="J17" s="5">
        <f t="shared" si="2"/>
        <v>2.8628265791721463</v>
      </c>
      <c r="K17">
        <v>0</v>
      </c>
    </row>
    <row r="18" spans="1:11" ht="15.75" thickBot="1" x14ac:dyDescent="0.3">
      <c r="A18">
        <v>79</v>
      </c>
      <c r="B18" s="1" t="s">
        <v>14</v>
      </c>
      <c r="C18" s="3">
        <f t="shared" si="3"/>
        <v>63162</v>
      </c>
      <c r="D18" s="3">
        <v>13135</v>
      </c>
      <c r="E18" s="3">
        <f t="shared" si="0"/>
        <v>0.20795731610778634</v>
      </c>
      <c r="F18" s="3">
        <f t="shared" si="4"/>
        <v>0.63161999999999996</v>
      </c>
      <c r="G18" s="3">
        <f t="shared" si="5"/>
        <v>0.79204268389221366</v>
      </c>
      <c r="H18" s="5">
        <f t="shared" si="1"/>
        <v>0.56594499999999992</v>
      </c>
      <c r="I18" s="5">
        <f t="shared" si="6"/>
        <v>1.4269399999999999</v>
      </c>
      <c r="J18" s="5">
        <f t="shared" si="2"/>
        <v>2.2591748203033468</v>
      </c>
      <c r="K18">
        <v>0</v>
      </c>
    </row>
    <row r="19" spans="1:11" ht="15.75" thickBot="1" x14ac:dyDescent="0.3">
      <c r="A19">
        <v>84</v>
      </c>
      <c r="B19" s="1" t="s">
        <v>15</v>
      </c>
      <c r="C19" s="3">
        <f t="shared" si="3"/>
        <v>50027</v>
      </c>
      <c r="D19" s="3">
        <v>15805</v>
      </c>
      <c r="E19" s="3">
        <f t="shared" si="0"/>
        <v>0.31592939812501247</v>
      </c>
      <c r="F19" s="3">
        <f t="shared" si="4"/>
        <v>0.50026999999999999</v>
      </c>
      <c r="G19" s="3">
        <f t="shared" si="5"/>
        <v>0.68407060187498747</v>
      </c>
      <c r="H19" s="5">
        <f t="shared" si="1"/>
        <v>0.42124499999999998</v>
      </c>
      <c r="I19" s="5">
        <f t="shared" si="6"/>
        <v>0.86099500000000007</v>
      </c>
      <c r="J19" s="5">
        <f t="shared" si="2"/>
        <v>1.7210606272612792</v>
      </c>
      <c r="K19">
        <v>0</v>
      </c>
    </row>
    <row r="20" spans="1:11" ht="15.75" thickBot="1" x14ac:dyDescent="0.3">
      <c r="A20">
        <v>89</v>
      </c>
      <c r="B20" s="1" t="s">
        <v>16</v>
      </c>
      <c r="C20" s="3">
        <f t="shared" si="3"/>
        <v>34222</v>
      </c>
      <c r="D20" s="3">
        <v>15795</v>
      </c>
      <c r="E20" s="3">
        <f t="shared" si="0"/>
        <v>0.46154520483899247</v>
      </c>
      <c r="F20" s="3">
        <f t="shared" si="4"/>
        <v>0.34222000000000002</v>
      </c>
      <c r="G20" s="3">
        <f t="shared" si="5"/>
        <v>0.53845479516100758</v>
      </c>
      <c r="H20" s="5">
        <f t="shared" si="1"/>
        <v>0.26324500000000001</v>
      </c>
      <c r="I20" s="5">
        <f t="shared" si="6"/>
        <v>0.43975000000000003</v>
      </c>
      <c r="J20" s="5">
        <f t="shared" si="2"/>
        <v>1.2849921103383788</v>
      </c>
      <c r="K20">
        <v>0</v>
      </c>
    </row>
    <row r="21" spans="1:11" ht="15.75" thickBot="1" x14ac:dyDescent="0.3">
      <c r="A21">
        <v>94</v>
      </c>
      <c r="B21" s="1" t="s">
        <v>17</v>
      </c>
      <c r="C21" s="3">
        <f t="shared" si="3"/>
        <v>18427</v>
      </c>
      <c r="D21" s="3">
        <v>11550</v>
      </c>
      <c r="E21" s="3">
        <f t="shared" si="0"/>
        <v>0.62679763390676724</v>
      </c>
      <c r="F21" s="3">
        <f t="shared" si="4"/>
        <v>0.18426999999999999</v>
      </c>
      <c r="G21" s="3">
        <f t="shared" si="5"/>
        <v>0.37320236609323276</v>
      </c>
      <c r="H21" s="5">
        <f t="shared" si="1"/>
        <v>0.12651999999999999</v>
      </c>
      <c r="I21" s="5">
        <f t="shared" si="6"/>
        <v>0.176505</v>
      </c>
      <c r="J21" s="5">
        <f t="shared" si="2"/>
        <v>0.95786074781570529</v>
      </c>
      <c r="K21">
        <v>0</v>
      </c>
    </row>
    <row r="22" spans="1:11" ht="15.75" thickBot="1" x14ac:dyDescent="0.3">
      <c r="A22">
        <v>99</v>
      </c>
      <c r="B22" s="1" t="s">
        <v>18</v>
      </c>
      <c r="C22" s="3">
        <f t="shared" si="3"/>
        <v>6877</v>
      </c>
      <c r="D22" s="3">
        <v>5317</v>
      </c>
      <c r="E22" s="3">
        <f t="shared" si="0"/>
        <v>0.77315689981096414</v>
      </c>
      <c r="F22" s="3">
        <f t="shared" si="4"/>
        <v>6.8769999999999998E-2</v>
      </c>
      <c r="G22" s="3">
        <f t="shared" si="5"/>
        <v>0.22684310018903592</v>
      </c>
      <c r="H22" s="5">
        <f t="shared" si="1"/>
        <v>4.2185E-2</v>
      </c>
      <c r="I22" s="5">
        <f t="shared" si="6"/>
        <v>4.9985000000000002E-2</v>
      </c>
      <c r="J22" s="5">
        <f t="shared" si="2"/>
        <v>0.72684310018903597</v>
      </c>
      <c r="K22">
        <v>0</v>
      </c>
    </row>
    <row r="23" spans="1:11" ht="15.75" thickBot="1" x14ac:dyDescent="0.3">
      <c r="A23">
        <v>100</v>
      </c>
      <c r="B23" s="1" t="s">
        <v>19</v>
      </c>
      <c r="C23" s="3">
        <f t="shared" si="3"/>
        <v>1560</v>
      </c>
      <c r="D23" s="3">
        <v>1559</v>
      </c>
      <c r="E23" s="3">
        <f t="shared" si="0"/>
        <v>0.99935897435897436</v>
      </c>
      <c r="F23" s="3">
        <f t="shared" si="4"/>
        <v>1.5599999999999999E-2</v>
      </c>
      <c r="G23" s="3">
        <f t="shared" si="5"/>
        <v>0</v>
      </c>
      <c r="H23" s="5">
        <f t="shared" si="1"/>
        <v>7.7999999999999996E-3</v>
      </c>
      <c r="I23" s="5">
        <f t="shared" si="6"/>
        <v>7.7999999999999996E-3</v>
      </c>
      <c r="J23" s="5">
        <f t="shared" si="2"/>
        <v>0.5</v>
      </c>
      <c r="K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Nye, Janet Ashley</dc:creator>
  <cp:lastModifiedBy>Nye, Janet Ashley</cp:lastModifiedBy>
  <dcterms:created xsi:type="dcterms:W3CDTF">2024-02-01T13:54:24Z</dcterms:created>
  <dcterms:modified xsi:type="dcterms:W3CDTF">2024-02-06T21:10:12Z</dcterms:modified>
</cp:coreProperties>
</file>