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R\Saptari\data\"/>
    </mc:Choice>
  </mc:AlternateContent>
  <xr:revisionPtr revIDLastSave="0" documentId="13_ncr:1_{7F8E889E-99AE-4A71-8A14-292AA47353E8}" xr6:coauthVersionLast="45" xr6:coauthVersionMax="45" xr10:uidLastSave="{00000000-0000-0000-0000-000000000000}"/>
  <bookViews>
    <workbookView xWindow="-110" yWindow="-110" windowWidth="19420" windowHeight="10420" firstSheet="3" activeTab="9" xr2:uid="{00000000-000D-0000-FFFF-FFFF00000000}"/>
  </bookViews>
  <sheets>
    <sheet name="trmt_water_hr_use" sheetId="1" r:id="rId1"/>
    <sheet name="master" sheetId="2" r:id="rId2"/>
    <sheet name="hr17_19" sheetId="14" r:id="rId3"/>
    <sheet name="calendar" sheetId="5" r:id="rId4"/>
    <sheet name="agri" sheetId="6" r:id="rId5"/>
    <sheet name="wem6.2" sheetId="7" r:id="rId6"/>
    <sheet name="Sheet2" sheetId="11" r:id="rId7"/>
    <sheet name="irri_hr" sheetId="8" r:id="rId8"/>
    <sheet name="Sheet3" sheetId="12" r:id="rId9"/>
    <sheet name="irri_days" sheetId="9" r:id="rId10"/>
  </sheets>
  <definedNames>
    <definedName name="_xlchart.v1.0" hidden="1">irri_days!$A$118:$A$171</definedName>
    <definedName name="_xlchart.v1.1" hidden="1">irri_days!$B$117</definedName>
    <definedName name="_xlchart.v1.10" hidden="1">irri_days!$B$117</definedName>
    <definedName name="_xlchart.v1.11" hidden="1">irri_days!$B$118:$B$171</definedName>
    <definedName name="_xlchart.v1.12" hidden="1">irri_days!$C$117</definedName>
    <definedName name="_xlchart.v1.13" hidden="1">irri_days!$C$118:$C$171</definedName>
    <definedName name="_xlchart.v1.14" hidden="1">irri_days!$D$117</definedName>
    <definedName name="_xlchart.v1.15" hidden="1">irri_days!$D$118:$D$171</definedName>
    <definedName name="_xlchart.v1.16" hidden="1">irri_days!$E$117</definedName>
    <definedName name="_xlchart.v1.17" hidden="1">irri_days!$E$118:$E$171</definedName>
    <definedName name="_xlchart.v1.2" hidden="1">irri_days!$B$118:$B$171</definedName>
    <definedName name="_xlchart.v1.3" hidden="1">irri_days!$C$117</definedName>
    <definedName name="_xlchart.v1.4" hidden="1">irri_days!$C$118:$C$171</definedName>
    <definedName name="_xlchart.v1.5" hidden="1">irri_days!$D$117</definedName>
    <definedName name="_xlchart.v1.6" hidden="1">irri_days!$D$118:$D$171</definedName>
    <definedName name="_xlchart.v1.7" hidden="1">irri_days!$E$117</definedName>
    <definedName name="_xlchart.v1.8" hidden="1">irri_days!$E$118:$E$171</definedName>
    <definedName name="_xlchart.v1.9" hidden="1">irri_days!$A$118:$A$171</definedName>
  </definedNames>
  <calcPr calcId="181029"/>
</workbook>
</file>

<file path=xl/calcChain.xml><?xml version="1.0" encoding="utf-8"?>
<calcChain xmlns="http://schemas.openxmlformats.org/spreadsheetml/2006/main">
  <c r="B171" i="9" l="1"/>
  <c r="C171" i="9"/>
  <c r="D171" i="9"/>
  <c r="E171" i="9"/>
  <c r="E131" i="12" l="1"/>
  <c r="F131" i="12"/>
  <c r="G131" i="12"/>
  <c r="H131" i="12"/>
  <c r="I131" i="12"/>
  <c r="J131" i="12"/>
  <c r="D131" i="12"/>
  <c r="O19" i="11" l="1"/>
  <c r="P19" i="11"/>
  <c r="Q19" i="11"/>
  <c r="R19" i="11"/>
  <c r="O20" i="11"/>
  <c r="P20" i="11"/>
  <c r="Q20" i="11"/>
  <c r="R20" i="11"/>
  <c r="O21" i="11"/>
  <c r="P21" i="11"/>
  <c r="Q21" i="11"/>
  <c r="R21" i="11"/>
  <c r="O22" i="11"/>
  <c r="P22" i="11"/>
  <c r="Q22" i="11"/>
  <c r="R22" i="11"/>
  <c r="O23" i="11"/>
  <c r="P23" i="11"/>
  <c r="Q23" i="11"/>
  <c r="R23" i="11"/>
  <c r="P24" i="11"/>
  <c r="Q24" i="11"/>
  <c r="R24" i="11"/>
  <c r="P25" i="11"/>
  <c r="Q25" i="11"/>
  <c r="R25" i="11"/>
  <c r="P26" i="11"/>
  <c r="Q26" i="11"/>
  <c r="R26" i="11"/>
  <c r="P27" i="11"/>
  <c r="Q27" i="11"/>
  <c r="R27" i="11"/>
  <c r="P28" i="11"/>
  <c r="Q28" i="11"/>
  <c r="R28" i="11"/>
  <c r="P29" i="11"/>
  <c r="Q29" i="11"/>
  <c r="R29" i="11"/>
  <c r="P30" i="11"/>
  <c r="Q30" i="11"/>
  <c r="R30" i="11"/>
  <c r="P31" i="11"/>
  <c r="Q31" i="11"/>
  <c r="R31" i="11"/>
  <c r="P32" i="11"/>
  <c r="Q32" i="11"/>
  <c r="R32" i="11"/>
  <c r="P33" i="11"/>
  <c r="Q33" i="11"/>
  <c r="R33" i="11"/>
  <c r="P34" i="11"/>
  <c r="Q34" i="11"/>
  <c r="R34" i="11"/>
  <c r="P35" i="11"/>
  <c r="Q35" i="11"/>
  <c r="R35" i="11"/>
  <c r="P36" i="11"/>
  <c r="Q36" i="11"/>
  <c r="R36" i="11"/>
  <c r="P37" i="11"/>
  <c r="Q37" i="11"/>
  <c r="R37" i="11"/>
  <c r="P38" i="11"/>
  <c r="Q38" i="11"/>
  <c r="R38" i="11"/>
  <c r="P39" i="11"/>
  <c r="Q39" i="11"/>
  <c r="R39" i="11"/>
  <c r="P40" i="11"/>
  <c r="Q40" i="11"/>
  <c r="R40" i="11"/>
  <c r="P41" i="11"/>
  <c r="Q41" i="11"/>
  <c r="R41" i="11"/>
  <c r="P42" i="11"/>
  <c r="Q42" i="11"/>
  <c r="R42" i="11"/>
  <c r="P43" i="11"/>
  <c r="Q43" i="11"/>
  <c r="R43" i="11"/>
  <c r="P44" i="11"/>
  <c r="Q44" i="11"/>
  <c r="R44" i="11"/>
  <c r="O3" i="11"/>
  <c r="P3" i="11"/>
  <c r="Q3" i="11"/>
  <c r="R3" i="11"/>
  <c r="O4" i="11"/>
  <c r="P4" i="11"/>
  <c r="Q4" i="11"/>
  <c r="R4" i="11"/>
  <c r="O5" i="11"/>
  <c r="P5" i="11"/>
  <c r="Q5" i="11"/>
  <c r="R5" i="11"/>
  <c r="O6" i="11"/>
  <c r="P6" i="11"/>
  <c r="Q6" i="11"/>
  <c r="R6" i="11"/>
  <c r="O7" i="11"/>
  <c r="P7" i="11"/>
  <c r="Q7" i="11"/>
  <c r="R7" i="11"/>
  <c r="O8" i="11"/>
  <c r="P8" i="11"/>
  <c r="Q8" i="11"/>
  <c r="R8" i="11"/>
  <c r="O9" i="11"/>
  <c r="P9" i="11"/>
  <c r="Q9" i="11"/>
  <c r="R9" i="11"/>
  <c r="O10" i="11"/>
  <c r="P10" i="11"/>
  <c r="Q10" i="11"/>
  <c r="R10" i="11"/>
  <c r="O11" i="11"/>
  <c r="P11" i="11"/>
  <c r="Q11" i="11"/>
  <c r="R11" i="11"/>
  <c r="O12" i="11"/>
  <c r="P12" i="11"/>
  <c r="Q12" i="11"/>
  <c r="R12" i="11"/>
  <c r="O13" i="11"/>
  <c r="P13" i="11"/>
  <c r="Q13" i="11"/>
  <c r="R13" i="11"/>
  <c r="O14" i="11"/>
  <c r="P14" i="11"/>
  <c r="Q14" i="11"/>
  <c r="R14" i="11"/>
  <c r="O15" i="11"/>
  <c r="P15" i="11"/>
  <c r="Q15" i="11"/>
  <c r="R15" i="11"/>
  <c r="O16" i="11"/>
  <c r="P16" i="11"/>
  <c r="Q16" i="11"/>
  <c r="R16" i="11"/>
  <c r="O17" i="11"/>
  <c r="P17" i="11"/>
  <c r="Q17" i="11"/>
  <c r="R17" i="11"/>
  <c r="O18" i="11"/>
  <c r="P18" i="11"/>
  <c r="Q18" i="11"/>
  <c r="R18" i="11"/>
  <c r="P2" i="11"/>
  <c r="Q2" i="11"/>
  <c r="R2" i="11"/>
  <c r="O2" i="11"/>
  <c r="AB30" i="2"/>
  <c r="AB39" i="2"/>
  <c r="AB47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E60" i="2"/>
  <c r="F60" i="2"/>
  <c r="G60" i="2"/>
  <c r="H60" i="2"/>
  <c r="I60" i="2"/>
  <c r="D60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C59" i="2" s="1"/>
  <c r="T59" i="2"/>
  <c r="U59" i="2"/>
  <c r="V59" i="2"/>
  <c r="W59" i="2"/>
  <c r="X59" i="2"/>
  <c r="D59" i="2"/>
  <c r="E59" i="2"/>
  <c r="C59" i="2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2" i="9"/>
  <c r="V50" i="9"/>
  <c r="V51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33" i="9"/>
  <c r="V34" i="9"/>
  <c r="V35" i="9"/>
  <c r="V29" i="9"/>
  <c r="V30" i="9"/>
  <c r="V31" i="9"/>
  <c r="V32" i="9"/>
  <c r="C60" i="9"/>
  <c r="D60" i="9"/>
  <c r="H60" i="9"/>
  <c r="I60" i="9"/>
  <c r="L60" i="9"/>
  <c r="M60" i="9"/>
  <c r="Q60" i="9"/>
  <c r="R60" i="9"/>
  <c r="S60" i="9"/>
  <c r="U60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U59" i="9"/>
  <c r="B58" i="9"/>
  <c r="C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B57" i="9"/>
  <c r="C57" i="9"/>
  <c r="D57" i="9"/>
  <c r="G57" i="9"/>
  <c r="H57" i="9"/>
  <c r="I57" i="9"/>
  <c r="K57" i="9"/>
  <c r="L57" i="9"/>
  <c r="M57" i="9"/>
  <c r="O57" i="9"/>
  <c r="P57" i="9"/>
  <c r="Q57" i="9"/>
  <c r="R57" i="9"/>
  <c r="S57" i="9"/>
  <c r="U57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B56" i="9"/>
  <c r="W59" i="9" l="1"/>
  <c r="AB60" i="2"/>
  <c r="AA59" i="2"/>
  <c r="AB59" i="2"/>
  <c r="W57" i="9"/>
  <c r="W58" i="9"/>
  <c r="W60" i="9"/>
  <c r="W56" i="9"/>
  <c r="V59" i="9"/>
  <c r="V57" i="9"/>
  <c r="V58" i="9"/>
  <c r="V56" i="9"/>
  <c r="AB2" i="2"/>
  <c r="H57" i="7"/>
  <c r="D57" i="7"/>
  <c r="E57" i="7"/>
  <c r="F57" i="7"/>
  <c r="G57" i="7"/>
  <c r="I57" i="7"/>
  <c r="J57" i="7"/>
  <c r="K57" i="7"/>
  <c r="C57" i="7"/>
  <c r="D58" i="7"/>
  <c r="L57" i="7" l="1"/>
  <c r="N57" i="7"/>
  <c r="M57" i="7"/>
  <c r="E58" i="7"/>
  <c r="G58" i="7"/>
  <c r="H58" i="7"/>
  <c r="J58" i="7"/>
  <c r="K58" i="7"/>
  <c r="C56" i="7"/>
  <c r="D56" i="7"/>
  <c r="E56" i="7"/>
  <c r="F56" i="7"/>
  <c r="G56" i="7"/>
  <c r="H56" i="7"/>
  <c r="I56" i="7"/>
  <c r="J56" i="7"/>
  <c r="K56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" i="7"/>
  <c r="R6" i="7"/>
  <c r="R3" i="7"/>
  <c r="R4" i="7"/>
  <c r="R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N2" i="7"/>
  <c r="M2" i="7"/>
  <c r="L47" i="7"/>
  <c r="L48" i="7"/>
  <c r="L49" i="7"/>
  <c r="L50" i="7"/>
  <c r="L51" i="7"/>
  <c r="L52" i="7"/>
  <c r="L53" i="7"/>
  <c r="L54" i="7"/>
  <c r="L38" i="7"/>
  <c r="L39" i="7"/>
  <c r="L40" i="7"/>
  <c r="L41" i="7"/>
  <c r="L42" i="7"/>
  <c r="L43" i="7"/>
  <c r="L44" i="7"/>
  <c r="L45" i="7"/>
  <c r="L46" i="7"/>
  <c r="L32" i="7"/>
  <c r="L33" i="7"/>
  <c r="L34" i="7"/>
  <c r="L35" i="7"/>
  <c r="L36" i="7"/>
  <c r="L37" i="7"/>
  <c r="M58" i="7" l="1"/>
  <c r="M56" i="7"/>
  <c r="L56" i="7"/>
  <c r="N58" i="7"/>
  <c r="N56" i="7"/>
  <c r="AA48" i="2"/>
  <c r="AA40" i="2"/>
  <c r="AA41" i="2"/>
  <c r="AA42" i="2"/>
  <c r="AA43" i="2"/>
  <c r="AA44" i="2"/>
  <c r="AA45" i="2"/>
  <c r="AA46" i="2"/>
  <c r="AA47" i="2"/>
  <c r="AA49" i="2"/>
  <c r="AA50" i="2"/>
  <c r="AA51" i="2"/>
  <c r="AA52" i="2"/>
  <c r="AA53" i="2"/>
  <c r="AA54" i="2"/>
  <c r="AA30" i="2"/>
  <c r="AA31" i="2"/>
  <c r="AA32" i="2"/>
  <c r="AA33" i="2"/>
  <c r="AA34" i="2"/>
  <c r="AA35" i="2"/>
  <c r="AA36" i="2"/>
  <c r="AA37" i="2"/>
  <c r="AA38" i="2"/>
  <c r="AA39" i="2"/>
  <c r="AA29" i="2"/>
  <c r="AA28" i="2"/>
  <c r="AB52" i="2"/>
  <c r="AB54" i="2"/>
  <c r="AB19" i="2"/>
  <c r="AB20" i="2"/>
  <c r="AB21" i="2"/>
  <c r="AB22" i="2"/>
  <c r="AB23" i="2"/>
  <c r="AB24" i="2"/>
  <c r="AB25" i="2"/>
  <c r="AB26" i="2"/>
  <c r="AB27" i="2"/>
  <c r="AB28" i="2"/>
  <c r="Y57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29" i="2"/>
  <c r="AB31" i="2"/>
  <c r="AB32" i="2"/>
  <c r="AB33" i="2"/>
  <c r="AB34" i="2"/>
  <c r="AB35" i="2"/>
  <c r="AB36" i="2"/>
  <c r="AB37" i="2"/>
  <c r="AB38" i="2"/>
  <c r="AB40" i="2"/>
  <c r="AB41" i="2"/>
  <c r="AB42" i="2"/>
  <c r="AB43" i="2"/>
  <c r="AB44" i="2"/>
  <c r="AB45" i="2"/>
  <c r="AB46" i="2"/>
  <c r="AB48" i="2"/>
  <c r="AB49" i="2"/>
  <c r="AB50" i="2"/>
  <c r="AB51" i="2"/>
  <c r="AB53" i="2"/>
  <c r="AC2" i="2"/>
  <c r="D57" i="2" l="1"/>
  <c r="S15" i="2" l="1"/>
  <c r="S14" i="2"/>
  <c r="S60" i="2" l="1"/>
  <c r="AC60" i="2" s="1"/>
  <c r="C58" i="2"/>
  <c r="D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AC53" i="2"/>
  <c r="AC52" i="2"/>
  <c r="AC47" i="2"/>
  <c r="AC42" i="2"/>
  <c r="AC54" i="2"/>
  <c r="AC43" i="2"/>
  <c r="AC44" i="2"/>
  <c r="AC45" i="2"/>
  <c r="AC46" i="2"/>
  <c r="AC48" i="2"/>
  <c r="AC49" i="2"/>
  <c r="AC50" i="2"/>
  <c r="AC51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C57" i="2"/>
  <c r="E57" i="2"/>
  <c r="H57" i="2"/>
  <c r="I57" i="2"/>
  <c r="J57" i="2"/>
  <c r="AC57" i="2" s="1"/>
  <c r="L57" i="2"/>
  <c r="M57" i="2"/>
  <c r="N57" i="2"/>
  <c r="P57" i="2"/>
  <c r="Q57" i="2"/>
  <c r="R57" i="2"/>
  <c r="T57" i="2"/>
  <c r="U57" i="2"/>
  <c r="V57" i="2"/>
  <c r="W57" i="2"/>
  <c r="X57" i="2"/>
  <c r="T56" i="2"/>
  <c r="U56" i="2"/>
  <c r="V56" i="2"/>
  <c r="W56" i="2"/>
  <c r="X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6" i="2"/>
  <c r="D56" i="2"/>
  <c r="AB56" i="2" s="1"/>
  <c r="AB57" i="2" l="1"/>
  <c r="AA56" i="2"/>
  <c r="AA57" i="2"/>
  <c r="AB58" i="2"/>
  <c r="AA58" i="2"/>
  <c r="AC3" i="2"/>
  <c r="AC4" i="2"/>
  <c r="AC7" i="2"/>
  <c r="AC10" i="2"/>
  <c r="AC9" i="2"/>
  <c r="AC6" i="2"/>
  <c r="AC12" i="2"/>
  <c r="AC8" i="2"/>
  <c r="AC5" i="2"/>
  <c r="AC13" i="2"/>
  <c r="AC14" i="2"/>
  <c r="S58" i="2"/>
  <c r="AC58" i="2" s="1"/>
  <c r="AC11" i="2" l="1"/>
  <c r="S56" i="2"/>
  <c r="AC56" i="2" s="1"/>
</calcChain>
</file>

<file path=xl/sharedStrings.xml><?xml version="1.0" encoding="utf-8"?>
<sst xmlns="http://schemas.openxmlformats.org/spreadsheetml/2006/main" count="2175" uniqueCount="229">
  <si>
    <t>District</t>
  </si>
  <si>
    <t>HH ID</t>
  </si>
  <si>
    <t>Annual 2017-2018</t>
  </si>
  <si>
    <t>Annual 2018-2019</t>
  </si>
  <si>
    <t>Annual 2019-2020</t>
  </si>
  <si>
    <t>Monsoon 2015-2016</t>
  </si>
  <si>
    <t>Monsoon 2016-2017</t>
  </si>
  <si>
    <t>Monsoon 2017-2018</t>
  </si>
  <si>
    <t>Monsoon 2018-2019</t>
  </si>
  <si>
    <t>Monsoon 2019-2020</t>
  </si>
  <si>
    <t>Summer 2015-2016</t>
  </si>
  <si>
    <t>Summer 2016-2017</t>
  </si>
  <si>
    <t>Summer 2017-2018</t>
  </si>
  <si>
    <t>Summer 2018-2019</t>
  </si>
  <si>
    <t>Winter 2015-2016</t>
  </si>
  <si>
    <t>Winter 2016-2017</t>
  </si>
  <si>
    <t>Winter 2017-2018</t>
  </si>
  <si>
    <t>Winter 2018-2019</t>
  </si>
  <si>
    <t>winter 2019-2020</t>
  </si>
  <si>
    <t>Winter 2019-2020</t>
  </si>
  <si>
    <t>&lt;NA&gt;</t>
  </si>
  <si>
    <t>aqua_17_18</t>
  </si>
  <si>
    <t>aqua_18_19</t>
  </si>
  <si>
    <t>aqua_19_20</t>
  </si>
  <si>
    <t>fish_farming</t>
  </si>
  <si>
    <t>Bara</t>
  </si>
  <si>
    <t>T300307001</t>
  </si>
  <si>
    <t>NA</t>
  </si>
  <si>
    <t>T300608006</t>
  </si>
  <si>
    <t>T300608033</t>
  </si>
  <si>
    <t>T302602009</t>
  </si>
  <si>
    <t>T302603034</t>
  </si>
  <si>
    <t>T303007001</t>
  </si>
  <si>
    <t>T305602003</t>
  </si>
  <si>
    <t>T305607002</t>
  </si>
  <si>
    <t>T305607004</t>
  </si>
  <si>
    <t>T305607005</t>
  </si>
  <si>
    <t>T306004001</t>
  </si>
  <si>
    <t>T306102001</t>
  </si>
  <si>
    <t>T306102002</t>
  </si>
  <si>
    <t>T308703001</t>
  </si>
  <si>
    <t>T308705001</t>
  </si>
  <si>
    <t>T308707002</t>
  </si>
  <si>
    <t>T309306012</t>
  </si>
  <si>
    <t>Rautahat</t>
  </si>
  <si>
    <t>T300406089</t>
  </si>
  <si>
    <t>T300406135</t>
  </si>
  <si>
    <t>T300901091</t>
  </si>
  <si>
    <t>T300901113</t>
  </si>
  <si>
    <t>T302806050</t>
  </si>
  <si>
    <t>T304802030</t>
  </si>
  <si>
    <t>T304802122</t>
  </si>
  <si>
    <t>T305001120</t>
  </si>
  <si>
    <t>T309708020</t>
  </si>
  <si>
    <t>Saptari</t>
  </si>
  <si>
    <t>A0110402001</t>
  </si>
  <si>
    <t>A104507035</t>
  </si>
  <si>
    <t>E0104705010</t>
  </si>
  <si>
    <t>T100503002</t>
  </si>
  <si>
    <t>T102007001</t>
  </si>
  <si>
    <t>T103204001</t>
  </si>
  <si>
    <t>T104209001</t>
  </si>
  <si>
    <t>T106605002</t>
  </si>
  <si>
    <t>T109203001</t>
  </si>
  <si>
    <t>T109205004</t>
  </si>
  <si>
    <t>T109902001</t>
  </si>
  <si>
    <t>T109902002</t>
  </si>
  <si>
    <t>T110505001</t>
  </si>
  <si>
    <t>T200103002</t>
  </si>
  <si>
    <t>T203901002</t>
  </si>
  <si>
    <t>T203908001</t>
  </si>
  <si>
    <t>T205105003</t>
  </si>
  <si>
    <t>T210101002</t>
  </si>
  <si>
    <t>T210408001</t>
  </si>
  <si>
    <t>T210701004</t>
  </si>
  <si>
    <t>T210708002</t>
  </si>
  <si>
    <t>T210709001</t>
  </si>
  <si>
    <t>T210709003</t>
  </si>
  <si>
    <t>T210904001</t>
  </si>
  <si>
    <t>Sarlahi</t>
  </si>
  <si>
    <t>T300508099</t>
  </si>
  <si>
    <t>T301911010</t>
  </si>
  <si>
    <t>T305519001</t>
  </si>
  <si>
    <t>2017-2018</t>
  </si>
  <si>
    <t>2018-2019</t>
  </si>
  <si>
    <t>All HH</t>
  </si>
  <si>
    <t>practice_aquaculture</t>
  </si>
  <si>
    <t>does not practice_aquaculture</t>
  </si>
  <si>
    <t>total</t>
  </si>
  <si>
    <t>HH</t>
  </si>
  <si>
    <t>aqua_y_n</t>
  </si>
  <si>
    <t>Seasons</t>
  </si>
  <si>
    <t>cultivated_area</t>
  </si>
  <si>
    <t>Annual 2017-2018</t>
  </si>
  <si>
    <t>Annual 2018-2019</t>
  </si>
  <si>
    <t>Monsoon 2015-2016</t>
  </si>
  <si>
    <t>Monsoon 2016-2017</t>
  </si>
  <si>
    <t>Monsoon 2017-2018</t>
  </si>
  <si>
    <t>Monsoon 2018-2019</t>
  </si>
  <si>
    <t>Monsoon 2019-2020</t>
  </si>
  <si>
    <t>Summer 2015-2016</t>
  </si>
  <si>
    <t>Summer 2016-2017</t>
  </si>
  <si>
    <t>Summer 2017-2018</t>
  </si>
  <si>
    <t>Summer 2018-2019</t>
  </si>
  <si>
    <t>Winter 2015-2016</t>
  </si>
  <si>
    <t>Winter 2016-2017</t>
  </si>
  <si>
    <t>Winter 2017-2018</t>
  </si>
  <si>
    <t>Winter 2018-2019</t>
  </si>
  <si>
    <t>winter 2019-2020</t>
  </si>
  <si>
    <t>Winter 2019-2020</t>
  </si>
  <si>
    <t>Annual 2019-2020</t>
  </si>
  <si>
    <t>Aquaculture ponds</t>
  </si>
  <si>
    <t>agriculture area</t>
  </si>
  <si>
    <t>agri+aqua</t>
  </si>
  <si>
    <t>HH practice_aquaculture</t>
  </si>
  <si>
    <t>HH  do not practice_aquaculture</t>
  </si>
  <si>
    <t>2019-2010</t>
  </si>
  <si>
    <t>monsoon</t>
  </si>
  <si>
    <t>winter</t>
  </si>
  <si>
    <t>summer</t>
  </si>
  <si>
    <t>spip</t>
  </si>
  <si>
    <t>installation</t>
  </si>
  <si>
    <t>July</t>
  </si>
  <si>
    <t>Sep</t>
  </si>
  <si>
    <t>Survey</t>
  </si>
  <si>
    <t>mid</t>
  </si>
  <si>
    <t>end</t>
  </si>
  <si>
    <t>Endline</t>
  </si>
  <si>
    <t>2017-</t>
  </si>
  <si>
    <t>2018-</t>
  </si>
  <si>
    <t>Monsoon</t>
  </si>
  <si>
    <t>Endline 2018-2019</t>
  </si>
  <si>
    <t>Midline 2017 2018</t>
  </si>
  <si>
    <t xml:space="preserve"> extra 2019 2020</t>
  </si>
  <si>
    <t>Basline</t>
  </si>
  <si>
    <t>feb</t>
  </si>
  <si>
    <t>apr</t>
  </si>
  <si>
    <t>2016-</t>
  </si>
  <si>
    <t>Midline</t>
  </si>
  <si>
    <t>2016-2017</t>
  </si>
  <si>
    <t>`</t>
  </si>
  <si>
    <t>Bara Rautahat</t>
  </si>
  <si>
    <t>TreatmentControl</t>
  </si>
  <si>
    <t>year</t>
  </si>
  <si>
    <t>n()</t>
  </si>
  <si>
    <t>Control</t>
  </si>
  <si>
    <t>Treatment</t>
  </si>
  <si>
    <t>Irrigation hours per year for a HH</t>
  </si>
  <si>
    <t>season_of_crop</t>
  </si>
  <si>
    <t>Summer</t>
  </si>
  <si>
    <t>Winter</t>
  </si>
  <si>
    <t>Irrigation hours per season for a HH</t>
  </si>
  <si>
    <t>Total Irrigation Hours</t>
  </si>
  <si>
    <t>district</t>
  </si>
  <si>
    <t>winter_2017</t>
  </si>
  <si>
    <t>winter_2018</t>
  </si>
  <si>
    <t>winter_2019</t>
  </si>
  <si>
    <t>PUMP1_2017</t>
  </si>
  <si>
    <t>PUMP1_2018</t>
  </si>
  <si>
    <t>PUMP1_2019</t>
  </si>
  <si>
    <t>RSB</t>
  </si>
  <si>
    <t>T304802123</t>
  </si>
  <si>
    <t>A110402001</t>
  </si>
  <si>
    <t>E104705010</t>
  </si>
  <si>
    <t>baseline</t>
  </si>
  <si>
    <t>monsoon 2017</t>
  </si>
  <si>
    <t>monsoon 2018</t>
  </si>
  <si>
    <t>monsoon 2019</t>
  </si>
  <si>
    <t>summer 2017</t>
  </si>
  <si>
    <t>summer 2018</t>
  </si>
  <si>
    <t>summer 2019</t>
  </si>
  <si>
    <t>PUMP 1</t>
  </si>
  <si>
    <t>Meam</t>
  </si>
  <si>
    <t xml:space="preserve">All HH </t>
  </si>
  <si>
    <t>Saptari baseline</t>
  </si>
  <si>
    <t>RBS</t>
  </si>
  <si>
    <t xml:space="preserve"> extra 2019-2020</t>
  </si>
  <si>
    <t xml:space="preserve">Daily Monitoring of Irrigation hours </t>
  </si>
  <si>
    <t>Extra 2019-2020</t>
  </si>
  <si>
    <t>date</t>
  </si>
  <si>
    <t>Avg. irrigation hours for all households</t>
  </si>
  <si>
    <t>Avg. irrigation hours for aquaculture households</t>
  </si>
  <si>
    <t>Avg. irrigation hours for crops households</t>
  </si>
  <si>
    <t>Sunny</t>
  </si>
  <si>
    <t>Partly_Cloudy</t>
  </si>
  <si>
    <t>Cloudy</t>
  </si>
  <si>
    <t>&lt;&gt;</t>
  </si>
  <si>
    <t>all HH</t>
  </si>
  <si>
    <t>HH who practice aquaculture</t>
  </si>
  <si>
    <t>HH with crop only</t>
  </si>
  <si>
    <t>3 district</t>
  </si>
  <si>
    <t>monsoon_2018</t>
  </si>
  <si>
    <t>monsoon_2019</t>
  </si>
  <si>
    <t>summer_2018</t>
  </si>
  <si>
    <t>summer_2019</t>
  </si>
  <si>
    <t>ps1</t>
  </si>
  <si>
    <t>ps2</t>
  </si>
  <si>
    <t>ps3</t>
  </si>
  <si>
    <t>pm1</t>
  </si>
  <si>
    <t>pm2</t>
  </si>
  <si>
    <t>pm3</t>
  </si>
  <si>
    <t>pw1</t>
  </si>
  <si>
    <t>pw2</t>
  </si>
  <si>
    <t>pw3</t>
  </si>
  <si>
    <t>smr</t>
  </si>
  <si>
    <t>mnsn</t>
  </si>
  <si>
    <t>wntr</t>
  </si>
  <si>
    <t>allyear</t>
  </si>
  <si>
    <t>p1</t>
  </si>
  <si>
    <t>p2</t>
  </si>
  <si>
    <t>p3</t>
  </si>
  <si>
    <t>days_smr</t>
  </si>
  <si>
    <t>days_mnsn</t>
  </si>
  <si>
    <t>days_wntr</t>
  </si>
  <si>
    <t>days_year</t>
  </si>
  <si>
    <t>household_questionire_id</t>
  </si>
  <si>
    <t>monsoon season (June-September) o</t>
  </si>
  <si>
    <t>winter season (November-February)</t>
  </si>
  <si>
    <t>dry season (March-June) o</t>
  </si>
  <si>
    <t>Summer cropping season (June-September) involves rice, maize and millet, while the winter cropping season (October-May) involves wheat, barley and potatoes</t>
  </si>
  <si>
    <t>2017_2018</t>
  </si>
  <si>
    <t>2018_2019</t>
  </si>
  <si>
    <t xml:space="preserve"> extra_2019_2020</t>
  </si>
  <si>
    <t>total_days</t>
  </si>
  <si>
    <t>n</t>
  </si>
  <si>
    <t>b</t>
  </si>
  <si>
    <t xml:space="preserve">Daily Irrigation Houres </t>
  </si>
  <si>
    <t>T3HHhhhhh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</si>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</sst>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6"/>
      <color rgb="FF555555"/>
      <name val="Segoe UI"/>
      <family val="2"/>
    </font>
    <font>
      <b/>
      <sz val="6"/>
      <color rgb="FF000000"/>
      <name val="Segoe UI"/>
      <family val="2"/>
    </font>
    <font>
      <sz val="6"/>
      <color theme="1"/>
      <name val="Segoe UI"/>
      <family val="2"/>
    </font>
    <font>
      <sz val="11"/>
      <color theme="0" tint="-0.499984740745262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7"/>
      <color rgb="FF444444"/>
      <name val="Arial"/>
      <family val="2"/>
    </font>
    <font>
      <sz val="7"/>
      <color rgb="FF777777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8"/>
      <color rgb="FF444444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color rgb="FF777777"/>
      <name val="Arial"/>
      <family val="2"/>
    </font>
    <font>
      <sz val="11"/>
      <name val="Calibri"/>
      <family val="2"/>
      <scheme val="minor"/>
    </font>
    <font>
      <sz val="6"/>
      <color rgb="FF000000"/>
      <name val="Segoe UI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/>
      <top/>
      <bottom style="medium">
        <color rgb="FFDDDDDD"/>
      </bottom>
      <diagonal/>
    </border>
    <border>
      <left/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/>
      <top style="medium">
        <color rgb="FFDDDDDD"/>
      </top>
      <bottom/>
      <diagonal/>
    </border>
    <border>
      <left/>
      <right style="medium">
        <color indexed="64"/>
      </right>
      <top style="medium">
        <color rgb="FFDDDDDD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indexed="64"/>
      </top>
      <bottom style="medium">
        <color rgb="FFDDDDDD"/>
      </bottom>
      <diagonal/>
    </border>
    <border>
      <left/>
      <right/>
      <top style="medium">
        <color indexed="64"/>
      </top>
      <bottom style="medium">
        <color rgb="FFDDDDDD"/>
      </bottom>
      <diagonal/>
    </border>
    <border>
      <left style="medium">
        <color indexed="64"/>
      </left>
      <right/>
      <top style="medium">
        <color rgb="FFDDDDDD"/>
      </top>
      <bottom style="medium">
        <color rgb="FFDDDDD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0">
    <xf numFmtId="0" fontId="0" fillId="0" borderId="0" xfId="0"/>
    <xf numFmtId="0" fontId="16" fillId="0" borderId="0" xfId="0" applyFont="1" applyAlignment="1">
      <alignment wrapText="1"/>
    </xf>
    <xf numFmtId="2" fontId="0" fillId="33" borderId="0" xfId="0" applyNumberFormat="1" applyFill="1"/>
    <xf numFmtId="2" fontId="0" fillId="33" borderId="10" xfId="0" applyNumberFormat="1" applyFill="1" applyBorder="1"/>
    <xf numFmtId="0" fontId="0" fillId="0" borderId="13" xfId="0" applyBorder="1"/>
    <xf numFmtId="0" fontId="0" fillId="34" borderId="0" xfId="0" applyFill="1"/>
    <xf numFmtId="0" fontId="16" fillId="36" borderId="0" xfId="0" applyFont="1" applyFill="1" applyAlignment="1">
      <alignment wrapText="1"/>
    </xf>
    <xf numFmtId="0" fontId="0" fillId="36" borderId="0" xfId="0" applyFill="1"/>
    <xf numFmtId="0" fontId="16" fillId="36" borderId="0" xfId="0" applyFont="1" applyFill="1" applyAlignment="1">
      <alignment horizontal="center" wrapText="1"/>
    </xf>
    <xf numFmtId="0" fontId="16" fillId="37" borderId="0" xfId="0" applyFont="1" applyFill="1" applyAlignment="1">
      <alignment wrapText="1"/>
    </xf>
    <xf numFmtId="0" fontId="0" fillId="37" borderId="0" xfId="0" applyFill="1"/>
    <xf numFmtId="0" fontId="0" fillId="36" borderId="0" xfId="0" applyFill="1" applyBorder="1"/>
    <xf numFmtId="0" fontId="0" fillId="37" borderId="0" xfId="0" applyFill="1" applyBorder="1"/>
    <xf numFmtId="0" fontId="18" fillId="0" borderId="10" xfId="0" applyFont="1" applyBorder="1" applyAlignment="1">
      <alignment horizontal="center" vertical="center" wrapText="1"/>
    </xf>
    <xf numFmtId="0" fontId="18" fillId="36" borderId="11" xfId="0" applyFont="1" applyFill="1" applyBorder="1" applyAlignment="1">
      <alignment horizontal="center" vertical="center" wrapText="1"/>
    </xf>
    <xf numFmtId="0" fontId="18" fillId="37" borderId="11" xfId="0" applyFont="1" applyFill="1" applyBorder="1" applyAlignment="1">
      <alignment horizontal="center" vertical="center" wrapText="1"/>
    </xf>
    <xf numFmtId="0" fontId="16" fillId="37" borderId="0" xfId="0" applyFont="1" applyFill="1" applyAlignment="1">
      <alignment horizontal="center" wrapText="1"/>
    </xf>
    <xf numFmtId="1" fontId="0" fillId="33" borderId="11" xfId="0" applyNumberFormat="1" applyFill="1" applyBorder="1"/>
    <xf numFmtId="0" fontId="16" fillId="33" borderId="11" xfId="0" applyFont="1" applyFill="1" applyBorder="1"/>
    <xf numFmtId="0" fontId="0" fillId="39" borderId="13" xfId="0" applyFill="1" applyBorder="1"/>
    <xf numFmtId="0" fontId="16" fillId="39" borderId="0" xfId="0" applyFont="1" applyFill="1" applyBorder="1"/>
    <xf numFmtId="1" fontId="0" fillId="39" borderId="0" xfId="0" applyNumberFormat="1" applyFill="1" applyBorder="1"/>
    <xf numFmtId="0" fontId="0" fillId="39" borderId="0" xfId="0" applyFill="1"/>
    <xf numFmtId="0" fontId="0" fillId="34" borderId="15" xfId="0" applyFill="1" applyBorder="1"/>
    <xf numFmtId="1" fontId="0" fillId="34" borderId="16" xfId="0" applyNumberFormat="1" applyFill="1" applyBorder="1"/>
    <xf numFmtId="2" fontId="0" fillId="33" borderId="18" xfId="0" applyNumberFormat="1" applyFill="1" applyBorder="1"/>
    <xf numFmtId="0" fontId="0" fillId="39" borderId="19" xfId="0" applyFill="1" applyBorder="1"/>
    <xf numFmtId="0" fontId="0" fillId="34" borderId="20" xfId="0" applyFill="1" applyBorder="1"/>
    <xf numFmtId="0" fontId="16" fillId="34" borderId="16" xfId="0" applyFont="1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5" borderId="0" xfId="0" applyFill="1" applyBorder="1"/>
    <xf numFmtId="0" fontId="0" fillId="35" borderId="0" xfId="0" applyFill="1"/>
    <xf numFmtId="0" fontId="16" fillId="0" borderId="23" xfId="0" applyFont="1" applyBorder="1" applyAlignment="1">
      <alignment wrapText="1"/>
    </xf>
    <xf numFmtId="0" fontId="16" fillId="41" borderId="0" xfId="0" applyFont="1" applyFill="1" applyAlignment="1">
      <alignment wrapText="1"/>
    </xf>
    <xf numFmtId="0" fontId="0" fillId="41" borderId="0" xfId="0" applyFill="1"/>
    <xf numFmtId="0" fontId="0" fillId="0" borderId="0" xfId="0" applyFill="1" applyBorder="1"/>
    <xf numFmtId="0" fontId="0" fillId="0" borderId="16" xfId="0" applyFill="1" applyBorder="1"/>
    <xf numFmtId="0" fontId="19" fillId="0" borderId="0" xfId="0" applyFont="1"/>
    <xf numFmtId="0" fontId="20" fillId="0" borderId="24" xfId="0" applyFont="1" applyBorder="1" applyAlignment="1">
      <alignment horizontal="left" vertical="center" wrapText="1"/>
    </xf>
    <xf numFmtId="0" fontId="21" fillId="0" borderId="24" xfId="0" applyFont="1" applyBorder="1" applyAlignment="1">
      <alignment vertical="center"/>
    </xf>
    <xf numFmtId="0" fontId="20" fillId="0" borderId="26" xfId="0" applyFont="1" applyBorder="1" applyAlignment="1">
      <alignment vertical="center" wrapText="1"/>
    </xf>
    <xf numFmtId="0" fontId="21" fillId="0" borderId="25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0" fontId="21" fillId="0" borderId="29" xfId="0" applyFont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41" borderId="0" xfId="0" applyFill="1" applyBorder="1"/>
    <xf numFmtId="0" fontId="0" fillId="0" borderId="0" xfId="0" applyFont="1" applyAlignment="1">
      <alignment horizontal="center"/>
    </xf>
    <xf numFmtId="0" fontId="0" fillId="35" borderId="0" xfId="0" applyFont="1" applyFill="1" applyAlignment="1">
      <alignment horizontal="center"/>
    </xf>
    <xf numFmtId="0" fontId="0" fillId="41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42" borderId="0" xfId="0" applyFill="1" applyBorder="1"/>
    <xf numFmtId="0" fontId="0" fillId="43" borderId="0" xfId="0" applyFill="1" applyBorder="1"/>
    <xf numFmtId="0" fontId="0" fillId="34" borderId="0" xfId="0" applyFill="1" applyBorder="1"/>
    <xf numFmtId="0" fontId="18" fillId="0" borderId="0" xfId="0" applyFont="1" applyAlignment="1"/>
    <xf numFmtId="0" fontId="0" fillId="42" borderId="0" xfId="0" applyFill="1" applyBorder="1" applyAlignment="1"/>
    <xf numFmtId="0" fontId="0" fillId="43" borderId="0" xfId="0" applyFill="1" applyBorder="1" applyAlignment="1"/>
    <xf numFmtId="0" fontId="0" fillId="34" borderId="0" xfId="0" applyFill="1" applyBorder="1" applyAlignment="1"/>
    <xf numFmtId="0" fontId="0" fillId="0" borderId="0" xfId="0" applyAlignment="1"/>
    <xf numFmtId="0" fontId="16" fillId="44" borderId="35" xfId="0" applyFont="1" applyFill="1" applyBorder="1"/>
    <xf numFmtId="0" fontId="22" fillId="41" borderId="0" xfId="0" applyFont="1" applyFill="1" applyAlignment="1">
      <alignment horizontal="center"/>
    </xf>
    <xf numFmtId="0" fontId="16" fillId="44" borderId="33" xfId="0" applyFont="1" applyFill="1" applyBorder="1" applyAlignment="1">
      <alignment horizontal="center"/>
    </xf>
    <xf numFmtId="0" fontId="16" fillId="44" borderId="34" xfId="0" applyFont="1" applyFill="1" applyBorder="1" applyAlignment="1">
      <alignment horizontal="center"/>
    </xf>
    <xf numFmtId="0" fontId="0" fillId="44" borderId="32" xfId="0" applyFill="1" applyBorder="1"/>
    <xf numFmtId="0" fontId="0" fillId="35" borderId="32" xfId="0" applyFill="1" applyBorder="1"/>
    <xf numFmtId="0" fontId="0" fillId="41" borderId="32" xfId="0" applyFill="1" applyBorder="1"/>
    <xf numFmtId="0" fontId="0" fillId="44" borderId="32" xfId="0" applyFill="1" applyBorder="1" applyAlignment="1"/>
    <xf numFmtId="0" fontId="16" fillId="0" borderId="0" xfId="0" applyFont="1" applyFill="1" applyAlignment="1">
      <alignment wrapText="1"/>
    </xf>
    <xf numFmtId="0" fontId="0" fillId="0" borderId="0" xfId="0" applyFill="1"/>
    <xf numFmtId="1" fontId="0" fillId="0" borderId="11" xfId="0" applyNumberFormat="1" applyFill="1" applyBorder="1"/>
    <xf numFmtId="1" fontId="0" fillId="0" borderId="0" xfId="0" applyNumberFormat="1" applyFill="1" applyBorder="1"/>
    <xf numFmtId="1" fontId="0" fillId="0" borderId="16" xfId="0" applyNumberFormat="1" applyFill="1" applyBorder="1"/>
    <xf numFmtId="0" fontId="0" fillId="44" borderId="33" xfId="0" applyFill="1" applyBorder="1" applyAlignment="1"/>
    <xf numFmtId="0" fontId="0" fillId="44" borderId="35" xfId="0" applyFill="1" applyBorder="1" applyAlignment="1"/>
    <xf numFmtId="0" fontId="24" fillId="35" borderId="0" xfId="0" applyFont="1" applyFill="1" applyAlignment="1">
      <alignment horizontal="center"/>
    </xf>
    <xf numFmtId="0" fontId="27" fillId="40" borderId="0" xfId="0" applyFont="1" applyFill="1" applyBorder="1"/>
    <xf numFmtId="0" fontId="0" fillId="35" borderId="36" xfId="0" applyFill="1" applyBorder="1"/>
    <xf numFmtId="0" fontId="0" fillId="44" borderId="37" xfId="0" applyFill="1" applyBorder="1"/>
    <xf numFmtId="0" fontId="0" fillId="38" borderId="36" xfId="0" applyFill="1" applyBorder="1"/>
    <xf numFmtId="0" fontId="0" fillId="35" borderId="37" xfId="0" applyFill="1" applyBorder="1"/>
    <xf numFmtId="0" fontId="0" fillId="42" borderId="36" xfId="0" applyFill="1" applyBorder="1" applyAlignment="1"/>
    <xf numFmtId="0" fontId="0" fillId="35" borderId="37" xfId="0" applyFill="1" applyBorder="1" applyAlignment="1">
      <alignment horizontal="center"/>
    </xf>
    <xf numFmtId="0" fontId="0" fillId="38" borderId="0" xfId="0" applyFill="1" applyBorder="1"/>
    <xf numFmtId="0" fontId="0" fillId="35" borderId="32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41" borderId="39" xfId="0" applyFill="1" applyBorder="1"/>
    <xf numFmtId="0" fontId="0" fillId="36" borderId="39" xfId="0" applyFill="1" applyBorder="1"/>
    <xf numFmtId="0" fontId="0" fillId="44" borderId="38" xfId="0" applyFill="1" applyBorder="1" applyAlignment="1"/>
    <xf numFmtId="0" fontId="0" fillId="34" borderId="39" xfId="0" applyFill="1" applyBorder="1" applyAlignment="1"/>
    <xf numFmtId="0" fontId="0" fillId="41" borderId="38" xfId="0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0" fillId="41" borderId="37" xfId="0" applyFill="1" applyBorder="1"/>
    <xf numFmtId="0" fontId="0" fillId="41" borderId="36" xfId="0" applyFill="1" applyBorder="1"/>
    <xf numFmtId="0" fontId="0" fillId="41" borderId="37" xfId="0" applyFill="1" applyBorder="1" applyAlignment="1">
      <alignment horizontal="center"/>
    </xf>
    <xf numFmtId="0" fontId="0" fillId="37" borderId="39" xfId="0" applyFill="1" applyBorder="1"/>
    <xf numFmtId="0" fontId="0" fillId="35" borderId="39" xfId="0" applyFill="1" applyBorder="1"/>
    <xf numFmtId="0" fontId="0" fillId="35" borderId="38" xfId="0" applyFill="1" applyBorder="1" applyAlignment="1">
      <alignment horizontal="center"/>
    </xf>
    <xf numFmtId="0" fontId="0" fillId="35" borderId="38" xfId="0" applyFill="1" applyBorder="1"/>
    <xf numFmtId="0" fontId="16" fillId="38" borderId="39" xfId="0" applyFont="1" applyFill="1" applyBorder="1" applyAlignment="1">
      <alignment horizontal="center"/>
    </xf>
    <xf numFmtId="0" fontId="0" fillId="44" borderId="38" xfId="0" applyFill="1" applyBorder="1"/>
    <xf numFmtId="0" fontId="27" fillId="46" borderId="36" xfId="0" applyFont="1" applyFill="1" applyBorder="1" applyAlignment="1">
      <alignment horizontal="center"/>
    </xf>
    <xf numFmtId="0" fontId="27" fillId="46" borderId="0" xfId="0" applyFont="1" applyFill="1" applyBorder="1"/>
    <xf numFmtId="0" fontId="0" fillId="45" borderId="34" xfId="0" applyFill="1" applyBorder="1"/>
    <xf numFmtId="0" fontId="0" fillId="45" borderId="35" xfId="0" applyFill="1" applyBorder="1"/>
    <xf numFmtId="0" fontId="0" fillId="45" borderId="32" xfId="0" applyFill="1" applyBorder="1"/>
    <xf numFmtId="0" fontId="0" fillId="45" borderId="38" xfId="0" applyFill="1" applyBorder="1"/>
    <xf numFmtId="0" fontId="0" fillId="41" borderId="0" xfId="0" applyFont="1" applyFill="1" applyBorder="1"/>
    <xf numFmtId="0" fontId="0" fillId="41" borderId="38" xfId="0" applyFill="1" applyBorder="1"/>
    <xf numFmtId="0" fontId="16" fillId="35" borderId="0" xfId="0" applyFont="1" applyFill="1" applyAlignment="1">
      <alignment horizontal="center"/>
    </xf>
    <xf numFmtId="0" fontId="16" fillId="41" borderId="0" xfId="0" applyFont="1" applyFill="1" applyAlignment="1">
      <alignment horizontal="center"/>
    </xf>
    <xf numFmtId="0" fontId="16" fillId="0" borderId="0" xfId="0" applyFont="1" applyFill="1" applyAlignment="1">
      <alignment horizontal="center" wrapText="1"/>
    </xf>
    <xf numFmtId="0" fontId="28" fillId="0" borderId="0" xfId="0" applyFont="1" applyAlignment="1">
      <alignment horizontal="center" wrapText="1"/>
    </xf>
    <xf numFmtId="0" fontId="29" fillId="0" borderId="0" xfId="0" applyFont="1" applyAlignment="1">
      <alignment horizontal="center"/>
    </xf>
    <xf numFmtId="0" fontId="28" fillId="35" borderId="11" xfId="0" applyFont="1" applyFill="1" applyBorder="1" applyAlignment="1">
      <alignment horizontal="center" wrapText="1"/>
    </xf>
    <xf numFmtId="1" fontId="29" fillId="33" borderId="11" xfId="0" applyNumberFormat="1" applyFont="1" applyFill="1" applyBorder="1" applyAlignment="1">
      <alignment horizontal="center"/>
    </xf>
    <xf numFmtId="1" fontId="29" fillId="39" borderId="0" xfId="0" applyNumberFormat="1" applyFont="1" applyFill="1" applyBorder="1" applyAlignment="1">
      <alignment horizontal="center"/>
    </xf>
    <xf numFmtId="1" fontId="29" fillId="34" borderId="16" xfId="0" applyNumberFormat="1" applyFont="1" applyFill="1" applyBorder="1" applyAlignment="1">
      <alignment horizontal="center"/>
    </xf>
    <xf numFmtId="0" fontId="29" fillId="0" borderId="0" xfId="0" applyFont="1"/>
    <xf numFmtId="0" fontId="18" fillId="0" borderId="12" xfId="0" applyFont="1" applyFill="1" applyBorder="1" applyAlignment="1">
      <alignment horizontal="center" vertical="center" wrapText="1"/>
    </xf>
    <xf numFmtId="0" fontId="0" fillId="0" borderId="14" xfId="0" applyFill="1" applyBorder="1"/>
    <xf numFmtId="1" fontId="0" fillId="0" borderId="12" xfId="0" applyNumberFormat="1" applyFill="1" applyBorder="1"/>
    <xf numFmtId="0" fontId="0" fillId="0" borderId="36" xfId="0" applyBorder="1"/>
    <xf numFmtId="0" fontId="0" fillId="36" borderId="36" xfId="0" applyFill="1" applyBorder="1"/>
    <xf numFmtId="0" fontId="0" fillId="37" borderId="36" xfId="0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/>
    </xf>
    <xf numFmtId="0" fontId="0" fillId="0" borderId="40" xfId="0" applyBorder="1"/>
    <xf numFmtId="0" fontId="0" fillId="0" borderId="41" xfId="0" applyFill="1" applyBorder="1"/>
    <xf numFmtId="0" fontId="16" fillId="37" borderId="22" xfId="0" applyFont="1" applyFill="1" applyBorder="1" applyAlignment="1">
      <alignment wrapText="1"/>
    </xf>
    <xf numFmtId="0" fontId="16" fillId="36" borderId="21" xfId="0" applyFont="1" applyFill="1" applyBorder="1" applyAlignment="1">
      <alignment wrapText="1"/>
    </xf>
    <xf numFmtId="1" fontId="0" fillId="0" borderId="3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37" borderId="16" xfId="0" applyNumberFormat="1" applyFill="1" applyBorder="1" applyAlignment="1">
      <alignment horizontal="center"/>
    </xf>
    <xf numFmtId="0" fontId="16" fillId="35" borderId="11" xfId="0" applyFont="1" applyFill="1" applyBorder="1" applyAlignment="1">
      <alignment horizont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35" borderId="11" xfId="0" applyFont="1" applyFill="1" applyBorder="1" applyAlignment="1">
      <alignment horizontal="center" vertical="center" wrapText="1"/>
    </xf>
    <xf numFmtId="0" fontId="16" fillId="35" borderId="12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wrapText="1"/>
    </xf>
    <xf numFmtId="0" fontId="16" fillId="35" borderId="21" xfId="0" applyFont="1" applyFill="1" applyBorder="1" applyAlignment="1">
      <alignment horizontal="center" wrapText="1"/>
    </xf>
    <xf numFmtId="0" fontId="16" fillId="35" borderId="22" xfId="0" applyFont="1" applyFill="1" applyBorder="1" applyAlignment="1">
      <alignment horizontal="center" wrapText="1"/>
    </xf>
    <xf numFmtId="0" fontId="16" fillId="35" borderId="23" xfId="0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36" xfId="0" applyBorder="1" applyAlignment="1">
      <alignment horizontal="center"/>
    </xf>
    <xf numFmtId="1" fontId="0" fillId="33" borderId="11" xfId="0" applyNumberFormat="1" applyFill="1" applyBorder="1" applyAlignment="1">
      <alignment horizontal="center"/>
    </xf>
    <xf numFmtId="1" fontId="0" fillId="39" borderId="0" xfId="0" applyNumberFormat="1" applyFill="1" applyBorder="1" applyAlignment="1">
      <alignment horizontal="center"/>
    </xf>
    <xf numFmtId="1" fontId="0" fillId="34" borderId="16" xfId="0" applyNumberForma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29" fillId="0" borderId="11" xfId="0" applyFont="1" applyBorder="1"/>
    <xf numFmtId="0" fontId="0" fillId="0" borderId="12" xfId="0" applyBorder="1"/>
    <xf numFmtId="0" fontId="29" fillId="0" borderId="0" xfId="0" applyFont="1" applyBorder="1"/>
    <xf numFmtId="0" fontId="29" fillId="0" borderId="16" xfId="0" applyFont="1" applyBorder="1"/>
    <xf numFmtId="0" fontId="31" fillId="0" borderId="43" xfId="0" applyFont="1" applyBorder="1" applyAlignment="1">
      <alignment horizontal="right" vertical="top" wrapText="1"/>
    </xf>
    <xf numFmtId="0" fontId="31" fillId="0" borderId="46" xfId="0" applyFont="1" applyBorder="1" applyAlignment="1">
      <alignment horizontal="left" vertical="top" wrapText="1"/>
    </xf>
    <xf numFmtId="0" fontId="31" fillId="0" borderId="47" xfId="0" applyFont="1" applyBorder="1" applyAlignment="1">
      <alignment horizontal="right" vertical="top" wrapText="1"/>
    </xf>
    <xf numFmtId="0" fontId="31" fillId="0" borderId="48" xfId="0" applyFont="1" applyBorder="1" applyAlignment="1">
      <alignment horizontal="left" vertical="top" wrapText="1"/>
    </xf>
    <xf numFmtId="0" fontId="31" fillId="0" borderId="49" xfId="0" applyFont="1" applyBorder="1" applyAlignment="1">
      <alignment horizontal="right" vertical="top" wrapText="1"/>
    </xf>
    <xf numFmtId="0" fontId="31" fillId="0" borderId="50" xfId="0" applyFont="1" applyBorder="1" applyAlignment="1">
      <alignment horizontal="right" vertical="top" wrapText="1"/>
    </xf>
    <xf numFmtId="0" fontId="16" fillId="35" borderId="10" xfId="0" applyFont="1" applyFill="1" applyBorder="1"/>
    <xf numFmtId="0" fontId="16" fillId="35" borderId="11" xfId="0" applyFont="1" applyFill="1" applyBorder="1"/>
    <xf numFmtId="0" fontId="16" fillId="35" borderId="12" xfId="0" applyFont="1" applyFill="1" applyBorder="1"/>
    <xf numFmtId="0" fontId="16" fillId="35" borderId="22" xfId="0" applyFont="1" applyFill="1" applyBorder="1"/>
    <xf numFmtId="0" fontId="30" fillId="0" borderId="44" xfId="0" applyFont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left" vertical="top" wrapText="1"/>
    </xf>
    <xf numFmtId="0" fontId="31" fillId="0" borderId="0" xfId="0" applyFont="1" applyBorder="1" applyAlignment="1">
      <alignment horizontal="right" vertical="top" wrapText="1"/>
    </xf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1" fillId="0" borderId="13" xfId="0" applyFont="1" applyBorder="1" applyAlignment="1">
      <alignment horizontal="left" vertical="top" wrapText="1"/>
    </xf>
    <xf numFmtId="0" fontId="31" fillId="0" borderId="14" xfId="0" applyFont="1" applyBorder="1" applyAlignment="1">
      <alignment horizontal="right" vertical="top" wrapText="1"/>
    </xf>
    <xf numFmtId="0" fontId="31" fillId="0" borderId="15" xfId="0" applyFont="1" applyBorder="1" applyAlignment="1">
      <alignment horizontal="left" vertical="top" wrapText="1"/>
    </xf>
    <xf numFmtId="0" fontId="31" fillId="0" borderId="16" xfId="0" applyFont="1" applyBorder="1" applyAlignment="1">
      <alignment horizontal="right" vertical="top" wrapText="1"/>
    </xf>
    <xf numFmtId="0" fontId="31" fillId="0" borderId="16" xfId="0" applyFont="1" applyBorder="1" applyAlignment="1">
      <alignment horizontal="left" vertical="top" wrapText="1"/>
    </xf>
    <xf numFmtId="0" fontId="31" fillId="0" borderId="17" xfId="0" applyFont="1" applyBorder="1" applyAlignment="1">
      <alignment horizontal="right" vertical="top" wrapText="1"/>
    </xf>
    <xf numFmtId="0" fontId="31" fillId="0" borderId="43" xfId="0" applyFont="1" applyBorder="1" applyAlignment="1">
      <alignment horizontal="left" vertical="top" wrapText="1"/>
    </xf>
    <xf numFmtId="0" fontId="31" fillId="0" borderId="36" xfId="0" applyFont="1" applyBorder="1" applyAlignment="1">
      <alignment horizontal="left" vertical="top" wrapText="1"/>
    </xf>
    <xf numFmtId="0" fontId="31" fillId="0" borderId="36" xfId="0" applyFont="1" applyBorder="1" applyAlignment="1">
      <alignment horizontal="right" vertical="top" wrapText="1"/>
    </xf>
    <xf numFmtId="0" fontId="31" fillId="0" borderId="51" xfId="0" applyFont="1" applyBorder="1" applyAlignment="1">
      <alignment horizontal="left" vertical="top" wrapText="1"/>
    </xf>
    <xf numFmtId="0" fontId="31" fillId="0" borderId="51" xfId="0" applyFont="1" applyBorder="1" applyAlignment="1">
      <alignment horizontal="right" vertical="top" wrapText="1"/>
    </xf>
    <xf numFmtId="0" fontId="31" fillId="0" borderId="40" xfId="0" applyFont="1" applyBorder="1" applyAlignment="1">
      <alignment horizontal="left" vertical="top" wrapText="1"/>
    </xf>
    <xf numFmtId="0" fontId="31" fillId="0" borderId="54" xfId="0" applyFont="1" applyBorder="1" applyAlignment="1">
      <alignment horizontal="left" vertical="top" wrapText="1"/>
    </xf>
    <xf numFmtId="0" fontId="30" fillId="0" borderId="52" xfId="0" applyFont="1" applyBorder="1" applyAlignment="1">
      <alignment horizontal="center" wrapText="1"/>
    </xf>
    <xf numFmtId="0" fontId="30" fillId="0" borderId="53" xfId="0" applyFont="1" applyBorder="1" applyAlignment="1">
      <alignment horizontal="center" wrapText="1"/>
    </xf>
    <xf numFmtId="0" fontId="30" fillId="36" borderId="53" xfId="0" applyFont="1" applyFill="1" applyBorder="1" applyAlignment="1">
      <alignment horizontal="center" wrapText="1"/>
    </xf>
    <xf numFmtId="0" fontId="30" fillId="37" borderId="53" xfId="0" applyFont="1" applyFill="1" applyBorder="1" applyAlignment="1">
      <alignment horizontal="center" wrapText="1"/>
    </xf>
    <xf numFmtId="0" fontId="30" fillId="0" borderId="10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7" borderId="12" xfId="0" applyFont="1" applyFill="1" applyBorder="1" applyAlignment="1">
      <alignment horizontal="center" wrapText="1"/>
    </xf>
    <xf numFmtId="0" fontId="30" fillId="0" borderId="12" xfId="0" applyFont="1" applyFill="1" applyBorder="1" applyAlignment="1">
      <alignment horizontal="center" wrapText="1"/>
    </xf>
    <xf numFmtId="0" fontId="0" fillId="37" borderId="14" xfId="0" applyFill="1" applyBorder="1" applyAlignment="1">
      <alignment horizontal="center"/>
    </xf>
    <xf numFmtId="0" fontId="0" fillId="35" borderId="36" xfId="0" applyFill="1" applyBorder="1" applyAlignment="1">
      <alignment horizontal="center"/>
    </xf>
    <xf numFmtId="0" fontId="32" fillId="35" borderId="36" xfId="0" applyFont="1" applyFill="1" applyBorder="1" applyAlignment="1">
      <alignment horizontal="center"/>
    </xf>
    <xf numFmtId="1" fontId="0" fillId="35" borderId="36" xfId="0" applyNumberFormat="1" applyFill="1" applyBorder="1" applyAlignment="1">
      <alignment horizontal="center"/>
    </xf>
    <xf numFmtId="0" fontId="0" fillId="35" borderId="55" xfId="0" applyFill="1" applyBorder="1" applyAlignment="1">
      <alignment horizontal="center"/>
    </xf>
    <xf numFmtId="0" fontId="32" fillId="35" borderId="55" xfId="0" applyFont="1" applyFill="1" applyBorder="1" applyAlignment="1">
      <alignment horizontal="center"/>
    </xf>
    <xf numFmtId="0" fontId="0" fillId="35" borderId="39" xfId="0" applyFill="1" applyBorder="1" applyAlignment="1">
      <alignment horizontal="center"/>
    </xf>
    <xf numFmtId="0" fontId="32" fillId="35" borderId="39" xfId="0" applyFont="1" applyFill="1" applyBorder="1" applyAlignment="1">
      <alignment horizontal="center"/>
    </xf>
    <xf numFmtId="1" fontId="0" fillId="35" borderId="39" xfId="0" applyNumberFormat="1" applyFill="1" applyBorder="1" applyAlignment="1">
      <alignment horizontal="center"/>
    </xf>
    <xf numFmtId="0" fontId="31" fillId="0" borderId="43" xfId="0" applyFont="1" applyBorder="1" applyAlignment="1">
      <alignment horizontal="center" vertical="top" wrapText="1"/>
    </xf>
    <xf numFmtId="0" fontId="31" fillId="36" borderId="43" xfId="0" applyFont="1" applyFill="1" applyBorder="1" applyAlignment="1">
      <alignment horizontal="center" vertical="top" wrapText="1"/>
    </xf>
    <xf numFmtId="0" fontId="31" fillId="37" borderId="43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31" fillId="0" borderId="36" xfId="0" applyFont="1" applyBorder="1" applyAlignment="1">
      <alignment horizontal="center" vertical="top" wrapText="1"/>
    </xf>
    <xf numFmtId="0" fontId="31" fillId="36" borderId="36" xfId="0" applyFont="1" applyFill="1" applyBorder="1" applyAlignment="1">
      <alignment horizontal="center" vertical="top" wrapText="1"/>
    </xf>
    <xf numFmtId="0" fontId="31" fillId="37" borderId="36" xfId="0" applyFont="1" applyFill="1" applyBorder="1" applyAlignment="1">
      <alignment horizontal="center" vertical="top" wrapText="1"/>
    </xf>
    <xf numFmtId="0" fontId="31" fillId="0" borderId="51" xfId="0" applyFont="1" applyBorder="1" applyAlignment="1">
      <alignment horizontal="center" vertical="top" wrapText="1"/>
    </xf>
    <xf numFmtId="0" fontId="31" fillId="36" borderId="51" xfId="0" applyFont="1" applyFill="1" applyBorder="1" applyAlignment="1">
      <alignment horizontal="center" vertical="top" wrapText="1"/>
    </xf>
    <xf numFmtId="0" fontId="31" fillId="37" borderId="51" xfId="0" applyFont="1" applyFill="1" applyBorder="1" applyAlignment="1">
      <alignment horizontal="center" vertical="top" wrapText="1"/>
    </xf>
    <xf numFmtId="1" fontId="0" fillId="35" borderId="10" xfId="0" applyNumberFormat="1" applyFill="1" applyBorder="1" applyAlignment="1">
      <alignment horizontal="center"/>
    </xf>
    <xf numFmtId="1" fontId="0" fillId="35" borderId="56" xfId="0" applyNumberFormat="1" applyFill="1" applyBorder="1" applyAlignment="1">
      <alignment horizontal="center"/>
    </xf>
    <xf numFmtId="1" fontId="0" fillId="35" borderId="37" xfId="0" applyNumberFormat="1" applyFill="1" applyBorder="1" applyAlignment="1">
      <alignment horizontal="center"/>
    </xf>
    <xf numFmtId="1" fontId="0" fillId="35" borderId="57" xfId="0" applyNumberFormat="1" applyFill="1" applyBorder="1" applyAlignment="1">
      <alignment horizontal="center"/>
    </xf>
    <xf numFmtId="1" fontId="0" fillId="35" borderId="38" xfId="0" applyNumberFormat="1" applyFill="1" applyBorder="1" applyAlignment="1">
      <alignment horizontal="center"/>
    </xf>
    <xf numFmtId="0" fontId="33" fillId="0" borderId="0" xfId="0" applyFont="1"/>
    <xf numFmtId="1" fontId="0" fillId="0" borderId="0" xfId="0" applyNumberFormat="1" applyAlignment="1">
      <alignment horizontal="center"/>
    </xf>
    <xf numFmtId="0" fontId="30" fillId="0" borderId="42" xfId="0" applyFont="1" applyBorder="1" applyAlignment="1">
      <alignment horizontal="left" wrapText="1"/>
    </xf>
    <xf numFmtId="0" fontId="30" fillId="0" borderId="42" xfId="0" applyFont="1" applyBorder="1" applyAlignment="1">
      <alignment horizontal="right" wrapText="1"/>
    </xf>
    <xf numFmtId="14" fontId="31" fillId="0" borderId="43" xfId="0" applyNumberFormat="1" applyFont="1" applyBorder="1" applyAlignment="1">
      <alignment horizontal="left" vertical="top" wrapText="1"/>
    </xf>
    <xf numFmtId="0" fontId="30" fillId="0" borderId="42" xfId="0" applyFont="1" applyBorder="1" applyAlignment="1">
      <alignment horizontal="center" wrapText="1"/>
    </xf>
    <xf numFmtId="0" fontId="31" fillId="0" borderId="46" xfId="0" applyFont="1" applyBorder="1" applyAlignment="1">
      <alignment horizontal="center" vertical="top" wrapText="1"/>
    </xf>
    <xf numFmtId="0" fontId="31" fillId="0" borderId="47" xfId="0" applyFont="1" applyBorder="1" applyAlignment="1">
      <alignment horizontal="center" vertical="top" wrapText="1"/>
    </xf>
    <xf numFmtId="0" fontId="31" fillId="0" borderId="48" xfId="0" applyFont="1" applyBorder="1" applyAlignment="1">
      <alignment horizontal="center" vertical="top" wrapText="1"/>
    </xf>
    <xf numFmtId="0" fontId="31" fillId="0" borderId="49" xfId="0" applyFont="1" applyBorder="1" applyAlignment="1">
      <alignment horizontal="center" vertical="top" wrapText="1"/>
    </xf>
    <xf numFmtId="0" fontId="36" fillId="0" borderId="0" xfId="0" applyFont="1"/>
    <xf numFmtId="0" fontId="35" fillId="35" borderId="52" xfId="0" applyFont="1" applyFill="1" applyBorder="1" applyAlignment="1">
      <alignment horizontal="center" wrapText="1"/>
    </xf>
    <xf numFmtId="0" fontId="35" fillId="35" borderId="53" xfId="0" applyFont="1" applyFill="1" applyBorder="1" applyAlignment="1">
      <alignment horizontal="center" wrapText="1"/>
    </xf>
    <xf numFmtId="0" fontId="35" fillId="35" borderId="58" xfId="0" applyFont="1" applyFill="1" applyBorder="1" applyAlignment="1">
      <alignment horizontal="center" wrapText="1"/>
    </xf>
    <xf numFmtId="0" fontId="31" fillId="0" borderId="0" xfId="0" applyFont="1" applyBorder="1" applyAlignment="1">
      <alignment horizontal="center" vertical="top" wrapText="1"/>
    </xf>
    <xf numFmtId="0" fontId="35" fillId="35" borderId="21" xfId="0" applyFont="1" applyFill="1" applyBorder="1" applyAlignment="1">
      <alignment horizontal="center" wrapText="1"/>
    </xf>
    <xf numFmtId="0" fontId="35" fillId="35" borderId="22" xfId="0" applyFont="1" applyFill="1" applyBorder="1" applyAlignment="1">
      <alignment horizontal="center" wrapText="1"/>
    </xf>
    <xf numFmtId="0" fontId="35" fillId="35" borderId="23" xfId="0" applyFont="1" applyFill="1" applyBorder="1" applyAlignment="1">
      <alignment horizontal="center" wrapText="1"/>
    </xf>
    <xf numFmtId="0" fontId="31" fillId="33" borderId="0" xfId="0" applyFont="1" applyFill="1" applyBorder="1" applyAlignment="1">
      <alignment horizontal="center" vertical="top" wrapText="1"/>
    </xf>
    <xf numFmtId="0" fontId="31" fillId="33" borderId="43" xfId="0" applyFont="1" applyFill="1" applyBorder="1" applyAlignment="1">
      <alignment horizontal="center" vertical="top" wrapText="1"/>
    </xf>
    <xf numFmtId="0" fontId="31" fillId="33" borderId="49" xfId="0" applyFont="1" applyFill="1" applyBorder="1" applyAlignment="1">
      <alignment horizontal="center" vertical="top" wrapText="1"/>
    </xf>
    <xf numFmtId="0" fontId="31" fillId="47" borderId="43" xfId="0" applyFont="1" applyFill="1" applyBorder="1" applyAlignment="1">
      <alignment horizontal="center" vertical="top" wrapText="1"/>
    </xf>
    <xf numFmtId="0" fontId="31" fillId="47" borderId="49" xfId="0" applyFont="1" applyFill="1" applyBorder="1" applyAlignment="1">
      <alignment horizontal="center" vertical="top" wrapText="1"/>
    </xf>
    <xf numFmtId="0" fontId="31" fillId="48" borderId="43" xfId="0" applyFont="1" applyFill="1" applyBorder="1" applyAlignment="1">
      <alignment horizontal="center" vertical="top" wrapText="1"/>
    </xf>
    <xf numFmtId="0" fontId="31" fillId="48" borderId="49" xfId="0" applyFont="1" applyFill="1" applyBorder="1" applyAlignment="1">
      <alignment horizontal="center" vertical="top" wrapText="1"/>
    </xf>
    <xf numFmtId="0" fontId="31" fillId="47" borderId="0" xfId="0" applyFont="1" applyFill="1" applyBorder="1" applyAlignment="1">
      <alignment horizontal="center" vertical="top" wrapText="1"/>
    </xf>
    <xf numFmtId="0" fontId="31" fillId="48" borderId="0" xfId="0" applyFont="1" applyFill="1" applyBorder="1" applyAlignment="1">
      <alignment horizontal="center" vertical="top" wrapText="1"/>
    </xf>
    <xf numFmtId="0" fontId="35" fillId="0" borderId="21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 vertical="top" wrapText="1"/>
    </xf>
    <xf numFmtId="0" fontId="31" fillId="0" borderId="43" xfId="0" applyFont="1" applyFill="1" applyBorder="1" applyAlignment="1">
      <alignment horizontal="center" vertical="top" wrapText="1"/>
    </xf>
    <xf numFmtId="0" fontId="31" fillId="0" borderId="49" xfId="0" applyFont="1" applyFill="1" applyBorder="1" applyAlignment="1">
      <alignment horizontal="center" vertical="top" wrapText="1"/>
    </xf>
    <xf numFmtId="0" fontId="37" fillId="40" borderId="0" xfId="0" applyFont="1" applyFill="1"/>
    <xf numFmtId="0" fontId="35" fillId="35" borderId="11" xfId="0" applyFont="1" applyFill="1" applyBorder="1" applyAlignment="1">
      <alignment horizontal="center" wrapText="1"/>
    </xf>
    <xf numFmtId="0" fontId="35" fillId="0" borderId="11" xfId="0" applyFont="1" applyFill="1" applyBorder="1" applyAlignment="1">
      <alignment horizontal="center" wrapText="1"/>
    </xf>
    <xf numFmtId="1" fontId="0" fillId="49" borderId="0" xfId="0" applyNumberFormat="1" applyFill="1" applyBorder="1" applyAlignment="1">
      <alignment horizontal="center"/>
    </xf>
    <xf numFmtId="1" fontId="0" fillId="49" borderId="14" xfId="0" applyNumberFormat="1" applyFill="1" applyBorder="1" applyAlignment="1">
      <alignment horizontal="center"/>
    </xf>
    <xf numFmtId="1" fontId="0" fillId="36" borderId="0" xfId="0" applyNumberFormat="1" applyFill="1" applyBorder="1" applyAlignment="1">
      <alignment horizontal="center"/>
    </xf>
    <xf numFmtId="1" fontId="0" fillId="36" borderId="14" xfId="0" applyNumberFormat="1" applyFill="1" applyBorder="1" applyAlignment="1">
      <alignment horizontal="center"/>
    </xf>
    <xf numFmtId="1" fontId="0" fillId="36" borderId="16" xfId="0" applyNumberFormat="1" applyFill="1" applyBorder="1" applyAlignment="1">
      <alignment horizontal="center"/>
    </xf>
    <xf numFmtId="1" fontId="0" fillId="36" borderId="17" xfId="0" applyNumberFormat="1" applyFill="1" applyBorder="1" applyAlignment="1">
      <alignment horizontal="center"/>
    </xf>
    <xf numFmtId="0" fontId="38" fillId="49" borderId="13" xfId="0" applyFont="1" applyFill="1" applyBorder="1" applyAlignment="1">
      <alignment horizontal="center" vertical="top" wrapText="1"/>
    </xf>
    <xf numFmtId="0" fontId="38" fillId="36" borderId="13" xfId="0" applyFont="1" applyFill="1" applyBorder="1" applyAlignment="1">
      <alignment horizontal="center" vertical="top" wrapText="1"/>
    </xf>
    <xf numFmtId="0" fontId="35" fillId="35" borderId="10" xfId="0" applyFont="1" applyFill="1" applyBorder="1" applyAlignment="1">
      <alignment horizontal="center" wrapText="1"/>
    </xf>
    <xf numFmtId="0" fontId="38" fillId="44" borderId="40" xfId="0" applyFont="1" applyFill="1" applyBorder="1" applyAlignment="1">
      <alignment horizontal="center" vertical="top" wrapText="1"/>
    </xf>
    <xf numFmtId="1" fontId="0" fillId="44" borderId="36" xfId="0" applyNumberFormat="1" applyFill="1" applyBorder="1" applyAlignment="1">
      <alignment horizontal="center"/>
    </xf>
    <xf numFmtId="1" fontId="0" fillId="44" borderId="41" xfId="0" applyNumberFormat="1" applyFill="1" applyBorder="1" applyAlignment="1">
      <alignment horizontal="center"/>
    </xf>
    <xf numFmtId="0" fontId="35" fillId="35" borderId="56" xfId="0" applyFont="1" applyFill="1" applyBorder="1" applyAlignment="1">
      <alignment horizontal="center" wrapText="1"/>
    </xf>
    <xf numFmtId="0" fontId="35" fillId="35" borderId="36" xfId="0" applyFont="1" applyFill="1" applyBorder="1" applyAlignment="1">
      <alignment horizontal="center" wrapText="1"/>
    </xf>
    <xf numFmtId="0" fontId="35" fillId="35" borderId="37" xfId="0" applyFont="1" applyFill="1" applyBorder="1" applyAlignment="1">
      <alignment horizontal="center" wrapText="1"/>
    </xf>
    <xf numFmtId="1" fontId="0" fillId="44" borderId="56" xfId="0" applyNumberFormat="1" applyFill="1" applyBorder="1" applyAlignment="1">
      <alignment horizontal="center"/>
    </xf>
    <xf numFmtId="1" fontId="0" fillId="44" borderId="37" xfId="0" applyNumberFormat="1" applyFill="1" applyBorder="1" applyAlignment="1">
      <alignment horizontal="center"/>
    </xf>
    <xf numFmtId="1" fontId="0" fillId="49" borderId="59" xfId="0" applyNumberFormat="1" applyFill="1" applyBorder="1" applyAlignment="1">
      <alignment horizontal="center"/>
    </xf>
    <xf numFmtId="1" fontId="0" fillId="49" borderId="32" xfId="0" applyNumberFormat="1" applyFill="1" applyBorder="1" applyAlignment="1">
      <alignment horizontal="center"/>
    </xf>
    <xf numFmtId="1" fontId="0" fillId="36" borderId="59" xfId="0" applyNumberFormat="1" applyFill="1" applyBorder="1" applyAlignment="1">
      <alignment horizontal="center"/>
    </xf>
    <xf numFmtId="1" fontId="0" fillId="36" borderId="32" xfId="0" applyNumberFormat="1" applyFill="1" applyBorder="1" applyAlignment="1">
      <alignment horizontal="center"/>
    </xf>
    <xf numFmtId="1" fontId="0" fillId="36" borderId="57" xfId="0" applyNumberFormat="1" applyFill="1" applyBorder="1" applyAlignment="1">
      <alignment horizontal="center"/>
    </xf>
    <xf numFmtId="1" fontId="0" fillId="36" borderId="39" xfId="0" applyNumberFormat="1" applyFill="1" applyBorder="1" applyAlignment="1">
      <alignment horizontal="center"/>
    </xf>
    <xf numFmtId="1" fontId="0" fillId="36" borderId="38" xfId="0" applyNumberFormat="1" applyFill="1" applyBorder="1" applyAlignment="1">
      <alignment horizontal="center"/>
    </xf>
    <xf numFmtId="0" fontId="39" fillId="50" borderId="0" xfId="0" applyFont="1" applyFill="1"/>
    <xf numFmtId="0" fontId="0" fillId="50" borderId="0" xfId="0" applyFill="1"/>
    <xf numFmtId="0" fontId="0" fillId="50" borderId="18" xfId="0" applyFill="1" applyBorder="1"/>
    <xf numFmtId="0" fontId="0" fillId="50" borderId="19" xfId="0" applyFill="1" applyBorder="1"/>
    <xf numFmtId="0" fontId="0" fillId="50" borderId="20" xfId="0" applyFill="1" applyBorder="1"/>
    <xf numFmtId="1" fontId="0" fillId="0" borderId="0" xfId="0" applyNumberFormat="1"/>
    <xf numFmtId="0" fontId="0" fillId="0" borderId="0" xfId="0" applyBorder="1" applyAlignment="1">
      <alignment horizontal="center"/>
    </xf>
    <xf numFmtId="0" fontId="34" fillId="0" borderId="0" xfId="0" applyFont="1" applyBorder="1" applyAlignment="1">
      <alignment horizontal="left" vertical="center" readingOrder="1"/>
    </xf>
    <xf numFmtId="0" fontId="30" fillId="0" borderId="52" xfId="0" applyFont="1" applyBorder="1" applyAlignment="1">
      <alignment horizontal="left" wrapText="1"/>
    </xf>
    <xf numFmtId="0" fontId="30" fillId="0" borderId="58" xfId="0" applyFont="1" applyBorder="1" applyAlignment="1">
      <alignment horizontal="left" wrapText="1"/>
    </xf>
    <xf numFmtId="0" fontId="31" fillId="0" borderId="47" xfId="0" applyFont="1" applyBorder="1" applyAlignment="1">
      <alignment horizontal="left" vertical="top" wrapText="1"/>
    </xf>
    <xf numFmtId="0" fontId="31" fillId="0" borderId="50" xfId="0" applyFont="1" applyBorder="1" applyAlignment="1">
      <alignment horizontal="left" vertical="top" wrapText="1"/>
    </xf>
    <xf numFmtId="0" fontId="30" fillId="49" borderId="53" xfId="0" applyFont="1" applyFill="1" applyBorder="1" applyAlignment="1">
      <alignment horizontal="right" wrapText="1"/>
    </xf>
    <xf numFmtId="0" fontId="31" fillId="49" borderId="43" xfId="0" applyFont="1" applyFill="1" applyBorder="1" applyAlignment="1">
      <alignment horizontal="right" vertical="top" wrapText="1"/>
    </xf>
    <xf numFmtId="0" fontId="31" fillId="49" borderId="49" xfId="0" applyFont="1" applyFill="1" applyBorder="1" applyAlignment="1">
      <alignment horizontal="right" vertical="top" wrapText="1"/>
    </xf>
    <xf numFmtId="0" fontId="30" fillId="39" borderId="53" xfId="0" applyFont="1" applyFill="1" applyBorder="1" applyAlignment="1">
      <alignment horizontal="right" wrapText="1"/>
    </xf>
    <xf numFmtId="0" fontId="31" fillId="39" borderId="43" xfId="0" applyFont="1" applyFill="1" applyBorder="1" applyAlignment="1">
      <alignment horizontal="right" vertical="top" wrapText="1"/>
    </xf>
    <xf numFmtId="0" fontId="31" fillId="39" borderId="49" xfId="0" applyFont="1" applyFill="1" applyBorder="1" applyAlignment="1">
      <alignment horizontal="right" vertical="top" wrapText="1"/>
    </xf>
    <xf numFmtId="0" fontId="30" fillId="44" borderId="53" xfId="0" applyFont="1" applyFill="1" applyBorder="1" applyAlignment="1">
      <alignment horizontal="right" wrapText="1"/>
    </xf>
    <xf numFmtId="0" fontId="31" fillId="44" borderId="43" xfId="0" applyFont="1" applyFill="1" applyBorder="1" applyAlignment="1">
      <alignment horizontal="right" vertical="top" wrapText="1"/>
    </xf>
    <xf numFmtId="0" fontId="31" fillId="44" borderId="49" xfId="0" applyFont="1" applyFill="1" applyBorder="1" applyAlignment="1">
      <alignment horizontal="right" vertical="top" wrapText="1"/>
    </xf>
    <xf numFmtId="0" fontId="30" fillId="51" borderId="53" xfId="0" applyFont="1" applyFill="1" applyBorder="1" applyAlignment="1">
      <alignment horizontal="right" wrapText="1"/>
    </xf>
    <xf numFmtId="0" fontId="31" fillId="51" borderId="43" xfId="0" applyFont="1" applyFill="1" applyBorder="1" applyAlignment="1">
      <alignment horizontal="right" vertical="top" wrapText="1"/>
    </xf>
    <xf numFmtId="0" fontId="31" fillId="51" borderId="49" xfId="0" applyFont="1" applyFill="1" applyBorder="1" applyAlignment="1">
      <alignment horizontal="right" vertical="top" wrapText="1"/>
    </xf>
    <xf numFmtId="0" fontId="30" fillId="33" borderId="53" xfId="0" applyFont="1" applyFill="1" applyBorder="1" applyAlignment="1">
      <alignment horizontal="right" wrapText="1"/>
    </xf>
    <xf numFmtId="0" fontId="31" fillId="33" borderId="43" xfId="0" applyFont="1" applyFill="1" applyBorder="1" applyAlignment="1">
      <alignment horizontal="right" vertical="top" wrapText="1"/>
    </xf>
    <xf numFmtId="0" fontId="31" fillId="33" borderId="49" xfId="0" applyFont="1" applyFill="1" applyBorder="1" applyAlignment="1">
      <alignment horizontal="right" vertical="top" wrapText="1"/>
    </xf>
    <xf numFmtId="0" fontId="30" fillId="47" borderId="53" xfId="0" applyFont="1" applyFill="1" applyBorder="1" applyAlignment="1">
      <alignment horizontal="right" wrapText="1"/>
    </xf>
    <xf numFmtId="0" fontId="31" fillId="47" borderId="43" xfId="0" applyFont="1" applyFill="1" applyBorder="1" applyAlignment="1">
      <alignment horizontal="right" vertical="top" wrapText="1"/>
    </xf>
    <xf numFmtId="0" fontId="31" fillId="47" borderId="49" xfId="0" applyFont="1" applyFill="1" applyBorder="1" applyAlignment="1">
      <alignment horizontal="right" vertical="top" wrapText="1"/>
    </xf>
    <xf numFmtId="0" fontId="30" fillId="39" borderId="58" xfId="0" applyFont="1" applyFill="1" applyBorder="1" applyAlignment="1">
      <alignment horizontal="right" wrapText="1"/>
    </xf>
    <xf numFmtId="0" fontId="31" fillId="44" borderId="43" xfId="0" applyFont="1" applyFill="1" applyBorder="1" applyAlignment="1">
      <alignment horizontal="left" vertical="top" wrapText="1"/>
    </xf>
    <xf numFmtId="0" fontId="31" fillId="44" borderId="43" xfId="0" applyFont="1" applyFill="1" applyBorder="1" applyAlignment="1">
      <alignment horizontal="center" vertical="top" wrapText="1"/>
    </xf>
    <xf numFmtId="0" fontId="0" fillId="44" borderId="0" xfId="0" applyFill="1"/>
    <xf numFmtId="0" fontId="31" fillId="51" borderId="43" xfId="0" applyFont="1" applyFill="1" applyBorder="1" applyAlignment="1">
      <alignment horizontal="left" vertical="top" wrapText="1"/>
    </xf>
    <xf numFmtId="0" fontId="31" fillId="51" borderId="43" xfId="0" applyFont="1" applyFill="1" applyBorder="1" applyAlignment="1">
      <alignment horizontal="center" vertical="top" wrapText="1"/>
    </xf>
    <xf numFmtId="0" fontId="0" fillId="51" borderId="0" xfId="0" applyFill="1"/>
    <xf numFmtId="0" fontId="31" fillId="52" borderId="43" xfId="0" applyFont="1" applyFill="1" applyBorder="1" applyAlignment="1">
      <alignment horizontal="right" vertical="top" wrapText="1"/>
    </xf>
    <xf numFmtId="0" fontId="31" fillId="52" borderId="43" xfId="0" applyFont="1" applyFill="1" applyBorder="1" applyAlignment="1">
      <alignment horizontal="left" vertical="top" wrapText="1"/>
    </xf>
    <xf numFmtId="0" fontId="31" fillId="52" borderId="43" xfId="0" applyFont="1" applyFill="1" applyBorder="1" applyAlignment="1">
      <alignment horizontal="center" vertical="top" wrapText="1"/>
    </xf>
    <xf numFmtId="0" fontId="0" fillId="52" borderId="0" xfId="0" applyFill="1"/>
    <xf numFmtId="0" fontId="31" fillId="36" borderId="43" xfId="0" applyFont="1" applyFill="1" applyBorder="1" applyAlignment="1">
      <alignment horizontal="right" vertical="top" wrapText="1"/>
    </xf>
    <xf numFmtId="0" fontId="31" fillId="36" borderId="43" xfId="0" applyFont="1" applyFill="1" applyBorder="1" applyAlignment="1">
      <alignment horizontal="left" vertical="top" wrapText="1"/>
    </xf>
    <xf numFmtId="0" fontId="31" fillId="37" borderId="43" xfId="0" applyFont="1" applyFill="1" applyBorder="1" applyAlignment="1">
      <alignment horizontal="right" vertical="top" wrapText="1"/>
    </xf>
    <xf numFmtId="0" fontId="31" fillId="37" borderId="43" xfId="0" applyFont="1" applyFill="1" applyBorder="1" applyAlignment="1">
      <alignment horizontal="left" vertical="top" wrapText="1"/>
    </xf>
    <xf numFmtId="0" fontId="40" fillId="0" borderId="0" xfId="0" applyFont="1"/>
    <xf numFmtId="0" fontId="25" fillId="45" borderId="33" xfId="0" applyFont="1" applyFill="1" applyBorder="1" applyAlignment="1">
      <alignment horizontal="left"/>
    </xf>
    <xf numFmtId="0" fontId="25" fillId="45" borderId="34" xfId="0" applyFont="1" applyFill="1" applyBorder="1" applyAlignment="1">
      <alignment horizontal="left"/>
    </xf>
    <xf numFmtId="0" fontId="25" fillId="45" borderId="34" xfId="0" applyFont="1" applyFill="1" applyBorder="1" applyAlignment="1">
      <alignment horizontal="right"/>
    </xf>
    <xf numFmtId="0" fontId="25" fillId="45" borderId="37" xfId="0" applyFont="1" applyFill="1" applyBorder="1" applyAlignment="1">
      <alignment horizontal="left"/>
    </xf>
    <xf numFmtId="0" fontId="25" fillId="45" borderId="32" xfId="0" applyFont="1" applyFill="1" applyBorder="1" applyAlignment="1">
      <alignment horizontal="left"/>
    </xf>
    <xf numFmtId="0" fontId="25" fillId="45" borderId="32" xfId="0" applyFont="1" applyFill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23" fillId="0" borderId="33" xfId="0" applyFont="1" applyBorder="1" applyAlignment="1">
      <alignment horizontal="center" vertical="center" textRotation="90" wrapText="1"/>
    </xf>
    <xf numFmtId="0" fontId="23" fillId="0" borderId="34" xfId="0" applyFont="1" applyBorder="1" applyAlignment="1">
      <alignment horizontal="center" vertical="center" textRotation="90" wrapText="1"/>
    </xf>
    <xf numFmtId="0" fontId="23" fillId="0" borderId="35" xfId="0" applyFont="1" applyBorder="1" applyAlignment="1">
      <alignment horizontal="center" vertical="center" textRotation="90" wrapText="1"/>
    </xf>
    <xf numFmtId="0" fontId="26" fillId="0" borderId="33" xfId="0" applyFont="1" applyBorder="1" applyAlignment="1">
      <alignment horizontal="center" vertical="center" textRotation="90"/>
    </xf>
    <xf numFmtId="0" fontId="26" fillId="0" borderId="34" xfId="0" applyFont="1" applyBorder="1" applyAlignment="1">
      <alignment horizontal="center" vertical="center" textRotation="90"/>
    </xf>
    <xf numFmtId="0" fontId="26" fillId="0" borderId="35" xfId="0" applyFont="1" applyBorder="1" applyAlignment="1">
      <alignment horizontal="center" vertical="center" textRotation="90"/>
    </xf>
    <xf numFmtId="0" fontId="41" fillId="0" borderId="60" xfId="0" applyFont="1" applyBorder="1" applyAlignment="1">
      <alignment wrapText="1"/>
    </xf>
    <xf numFmtId="0" fontId="41" fillId="0" borderId="60" xfId="0" applyFont="1" applyBorder="1" applyAlignment="1">
      <alignment horizontal="right" wrapText="1"/>
    </xf>
    <xf numFmtId="0" fontId="42" fillId="0" borderId="60" xfId="0" applyFont="1" applyBorder="1" applyAlignment="1">
      <alignment wrapText="1"/>
    </xf>
    <xf numFmtId="2" fontId="0" fillId="0" borderId="0" xfId="0" applyNumberFormat="1"/>
    <xf numFmtId="0" fontId="42" fillId="0" borderId="61" xfId="0" applyFont="1" applyFill="1" applyBorder="1" applyAlignment="1">
      <alignment wrapText="1"/>
    </xf>
    <xf numFmtId="0" fontId="41" fillId="0" borderId="60" xfId="0" applyFont="1" applyBorder="1" applyAlignment="1"/>
    <xf numFmtId="0" fontId="0" fillId="0" borderId="0" xfId="0" applyFill="1" applyAlignme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F5597"/>
      <color rgb="FF33A54B"/>
      <color rgb="FF4D7731"/>
      <color rgb="FF70AD47"/>
      <color rgb="FF76B54B"/>
      <color rgb="FF8BC167"/>
      <color rgb="FF87CF7B"/>
      <color rgb="FF2C9DDC"/>
      <color rgb="FF70A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 </a:t>
            </a:r>
            <a:r>
              <a:rPr lang="en-US"/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master!$Q$56:$S$56</c:f>
              <c:numCache>
                <c:formatCode>0</c:formatCode>
                <c:ptCount val="3"/>
                <c:pt idx="0">
                  <c:v>129.21555555555557</c:v>
                </c:pt>
                <c:pt idx="1">
                  <c:v>69.407272727272741</c:v>
                </c:pt>
                <c:pt idx="2">
                  <c:v>36.778888888888893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2-4499-9ACB-040E74F56948}"/>
            </c:ext>
          </c:extLst>
        </c:ser>
        <c:ser>
          <c:idx val="1"/>
          <c:order val="1"/>
          <c:tx>
            <c:strRef>
              <c:f>master!$B$57</c:f>
              <c:strCache>
                <c:ptCount val="1"/>
                <c:pt idx="0">
                  <c:v>HH practice_aquaculture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master!$C$57:$AC$57</c15:sqref>
                  </c15:fullRef>
                </c:ext>
              </c:extLst>
              <c:f>master!$Q$57:$S$57</c:f>
              <c:numCache>
                <c:formatCode>0</c:formatCode>
                <c:ptCount val="3"/>
                <c:pt idx="0">
                  <c:v>95.618750000000006</c:v>
                </c:pt>
                <c:pt idx="1">
                  <c:v>44.24727272727273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2-4499-9ACB-040E74F56948}"/>
            </c:ext>
          </c:extLst>
        </c:ser>
        <c:ser>
          <c:idx val="2"/>
          <c:order val="2"/>
          <c:tx>
            <c:strRef>
              <c:f>master!$B$58</c:f>
              <c:strCache>
                <c:ptCount val="1"/>
                <c:pt idx="0">
                  <c:v>HH  do not practice_aquaculture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master!$C$58:$AC$58</c15:sqref>
                  </c15:fullRef>
                </c:ext>
              </c:extLst>
              <c:f>master!$Q$58:$S$58</c:f>
              <c:numCache>
                <c:formatCode>0</c:formatCode>
                <c:ptCount val="3"/>
                <c:pt idx="0">
                  <c:v>156.09300000000002</c:v>
                </c:pt>
                <c:pt idx="1">
                  <c:v>81.987272727272725</c:v>
                </c:pt>
                <c:pt idx="2">
                  <c:v>37.316250000000004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2-4499-9ACB-040E74F56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master!$B$59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master!$Q$55:$S$55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master!$C$59:$AC$59</c15:sqref>
                        </c15:fullRef>
                        <c15:formulaRef>
                          <c15:sqref>master!$Q$59:$S$59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129.21555555555557</c:v>
                      </c:pt>
                      <c:pt idx="1">
                        <c:v>102.88941176470587</c:v>
                      </c:pt>
                      <c:pt idx="2">
                        <c:v>21.630000000000003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BCC-400F-865E-924F218666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master!$B$60</c15:sqref>
                        </c15:formulaRef>
                      </c:ext>
                    </c:extLst>
                    <c:strCache>
                      <c:ptCount val="1"/>
                      <c:pt idx="0">
                        <c:v>RBS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master!$Q$55:$S$55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master!$C$60:$AC$60</c15:sqref>
                        </c15:fullRef>
                        <c15:formulaRef>
                          <c15:sqref>master!$Q$60:$S$60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0</c:v>
                      </c:pt>
                      <c:pt idx="1">
                        <c:v>33.832500000000003</c:v>
                      </c:pt>
                      <c:pt idx="2">
                        <c:v>55.715000000000003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CC-400F-865E-924F21866671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</a:t>
            </a:r>
            <a:r>
              <a:rPr lang="en-US"/>
              <a:t> Summer</a:t>
            </a:r>
            <a:r>
              <a:rPr lang="he-I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master!$M$56:$N$56</c:f>
              <c:numCache>
                <c:formatCode>0</c:formatCode>
                <c:ptCount val="2"/>
                <c:pt idx="0">
                  <c:v>222.03894736842105</c:v>
                </c:pt>
                <c:pt idx="1">
                  <c:v>204.14766666666671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6-4DCD-891B-00FD4AEEAAEF}"/>
            </c:ext>
          </c:extLst>
        </c:ser>
        <c:ser>
          <c:idx val="1"/>
          <c:order val="1"/>
          <c:tx>
            <c:strRef>
              <c:f>master!$B$57</c:f>
              <c:strCache>
                <c:ptCount val="1"/>
                <c:pt idx="0">
                  <c:v>HH practice_aquaculture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master!$C$57:$AC$57</c15:sqref>
                  </c15:fullRef>
                </c:ext>
              </c:extLst>
              <c:f>master!$M$57:$N$57</c:f>
              <c:numCache>
                <c:formatCode>0</c:formatCode>
                <c:ptCount val="2"/>
                <c:pt idx="0">
                  <c:v>242.227</c:v>
                </c:pt>
                <c:pt idx="1">
                  <c:v>211.24363636363634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6-4DCD-891B-00FD4AEEAAEF}"/>
            </c:ext>
          </c:extLst>
        </c:ser>
        <c:ser>
          <c:idx val="2"/>
          <c:order val="2"/>
          <c:tx>
            <c:strRef>
              <c:f>master!$B$58</c:f>
              <c:strCache>
                <c:ptCount val="1"/>
                <c:pt idx="0">
                  <c:v>HH  do not practice_aquaculture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master!$C$58:$AC$58</c15:sqref>
                  </c15:fullRef>
                </c:ext>
              </c:extLst>
              <c:f>master!$M$58:$N$58</c:f>
              <c:numCache>
                <c:formatCode>0</c:formatCode>
                <c:ptCount val="2"/>
                <c:pt idx="0">
                  <c:v>199.60777777777778</c:v>
                </c:pt>
                <c:pt idx="1">
                  <c:v>200.03947368421055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6-4DCD-891B-00FD4AEEAA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master!$B$59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master!$C$59:$AC$59</c15:sqref>
                        </c15:fullRef>
                        <c15:formulaRef>
                          <c15:sqref>master!$M$59:$N$59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234.15222222222221</c:v>
                      </c:pt>
                      <c:pt idx="1">
                        <c:v>195.17624999999998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76-4DCD-891B-00FD4AEEAAE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master!$B$60</c15:sqref>
                        </c15:formulaRef>
                      </c:ext>
                    </c:extLst>
                    <c:strCache>
                      <c:ptCount val="1"/>
                      <c:pt idx="0">
                        <c:v>RBS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master!$C$60:$AC$60</c15:sqref>
                        </c15:fullRef>
                        <c15:formulaRef>
                          <c15:sqref>master!$M$60:$N$60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4</c:v>
                      </c:pt>
                      <c:pt idx="1">
                        <c:v>214.40071428571429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76-4DCD-891B-00FD4AEEAAEF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200" b="0" i="0" baseline="0">
                <a:effectLst/>
              </a:rPr>
              <a:t> </a:t>
            </a:r>
            <a:r>
              <a:rPr lang="en-US" sz="1200" b="0" i="0" baseline="0">
                <a:effectLst/>
              </a:rPr>
              <a:t>Daily Monitoring of Irrigation hours</a:t>
            </a:r>
            <a:r>
              <a:rPr lang="he-IL" sz="1200"/>
              <a:t> </a:t>
            </a:r>
            <a:r>
              <a:rPr lang="en-US" sz="1200"/>
              <a:t>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master!$M$56:$N$56</c:f>
              <c:numCache>
                <c:formatCode>0</c:formatCode>
                <c:ptCount val="2"/>
                <c:pt idx="0">
                  <c:v>222.03894736842105</c:v>
                </c:pt>
                <c:pt idx="1">
                  <c:v>204.14766666666671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F-48D0-9AF6-4A53E626B880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master!$M$59:$N$59</c:f>
              <c:numCache>
                <c:formatCode>0</c:formatCode>
                <c:ptCount val="2"/>
                <c:pt idx="0">
                  <c:v>234.15222222222221</c:v>
                </c:pt>
                <c:pt idx="1">
                  <c:v>195.17624999999998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F-48D0-9AF6-4A53E626B880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master!$M$60:$N$60</c:f>
              <c:numCache>
                <c:formatCode>0</c:formatCode>
                <c:ptCount val="2"/>
                <c:pt idx="0">
                  <c:v>4</c:v>
                </c:pt>
                <c:pt idx="1">
                  <c:v>214.40071428571429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F-48D0-9AF6-4A53E626B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master!$M$57:$N$57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242.227</c:v>
                      </c:pt>
                      <c:pt idx="1">
                        <c:v>211.24363636363634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5EF-48D0-9AF6-4A53E626B8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master!$M$58:$N$58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199.60777777777778</c:v>
                      </c:pt>
                      <c:pt idx="1">
                        <c:v>200.03947368421055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EF-48D0-9AF6-4A53E626B880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</a:t>
            </a:r>
            <a:r>
              <a:rPr lang="en-US"/>
              <a:t> YEAR</a:t>
            </a:r>
            <a:r>
              <a:rPr lang="he-I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master!$AA$56:$AC$56</c:f>
              <c:numCache>
                <c:formatCode>0</c:formatCode>
                <c:ptCount val="3"/>
                <c:pt idx="0">
                  <c:v>1037.6793976608187</c:v>
                </c:pt>
                <c:pt idx="1">
                  <c:v>1643.0032515536491</c:v>
                </c:pt>
                <c:pt idx="2">
                  <c:v>694.12581746031742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B-438A-ABB6-D1595D5CF15D}"/>
            </c:ext>
          </c:extLst>
        </c:ser>
        <c:ser>
          <c:idx val="1"/>
          <c:order val="1"/>
          <c:tx>
            <c:strRef>
              <c:f>master!$B$57</c:f>
              <c:strCache>
                <c:ptCount val="1"/>
                <c:pt idx="0">
                  <c:v>HH practice_aquaculture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master!$C$57:$AC$57</c15:sqref>
                  </c15:fullRef>
                </c:ext>
              </c:extLst>
              <c:f>master!$AA$57:$AC$57</c:f>
              <c:numCache>
                <c:formatCode>0</c:formatCode>
                <c:ptCount val="3"/>
                <c:pt idx="0">
                  <c:v>1069.8690833333333</c:v>
                </c:pt>
                <c:pt idx="1">
                  <c:v>1675.9548674242428</c:v>
                </c:pt>
                <c:pt idx="2">
                  <c:v>652.99942857142855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B-438A-ABB6-D1595D5CF15D}"/>
            </c:ext>
          </c:extLst>
        </c:ser>
        <c:ser>
          <c:idx val="2"/>
          <c:order val="2"/>
          <c:tx>
            <c:strRef>
              <c:f>master!$B$58</c:f>
              <c:strCache>
                <c:ptCount val="1"/>
                <c:pt idx="0">
                  <c:v>HH  do not practice_aquaculture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master!$C$58:$AC$58</c15:sqref>
                  </c15:fullRef>
                </c:ext>
              </c:extLst>
              <c:f>master!$AA$58:$AC$58</c:f>
              <c:numCache>
                <c:formatCode>0</c:formatCode>
                <c:ptCount val="3"/>
                <c:pt idx="0">
                  <c:v>588.60411111111102</c:v>
                </c:pt>
                <c:pt idx="1">
                  <c:v>876.0181100478469</c:v>
                </c:pt>
                <c:pt idx="2">
                  <c:v>284.03091666666666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B-438A-ABB6-D1595D5CF1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master!$B$59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master!$AA$55:$AC$55</c15:sqref>
                        </c15:formulaRef>
                      </c:ext>
                    </c:extLst>
                    <c:strCache>
                      <c:ptCount val="3"/>
                      <c:pt idx="0">
                        <c:v>2017-2018</c:v>
                      </c:pt>
                      <c:pt idx="1">
                        <c:v>2018-2019</c:v>
                      </c:pt>
                      <c:pt idx="2">
                        <c:v> 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master!$C$59:$AC$59</c15:sqref>
                        </c15:fullRef>
                        <c15:formulaRef>
                          <c15:sqref>master!$AA$59:$AC$59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1049.7926725146199</c:v>
                      </c:pt>
                      <c:pt idx="1">
                        <c:v>1765.6434395424835</c:v>
                      </c:pt>
                      <c:pt idx="2">
                        <c:v>692.06063492063504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1AB-438A-ABB6-D1595D5CF1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master!$B$60</c15:sqref>
                        </c15:formulaRef>
                      </c:ext>
                    </c:extLst>
                    <c:strCache>
                      <c:ptCount val="1"/>
                      <c:pt idx="0">
                        <c:v>RBS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master!$AA$55:$AC$55</c15:sqref>
                        </c15:formulaRef>
                      </c:ext>
                    </c:extLst>
                    <c:strCache>
                      <c:ptCount val="3"/>
                      <c:pt idx="0">
                        <c:v>2017-2018</c:v>
                      </c:pt>
                      <c:pt idx="1">
                        <c:v>2018-2019</c:v>
                      </c:pt>
                      <c:pt idx="2">
                        <c:v> 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master!$C$60:$AC$60</c15:sqref>
                        </c15:fullRef>
                        <c15:formulaRef>
                          <c15:sqref>master!$AA$60:$AC$60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1">
                        <c:v>1545.2005672268908</c:v>
                      </c:pt>
                      <c:pt idx="2">
                        <c:v>669.2353333333333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AB-438A-ABB6-D1595D5CF15D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Monitoring of Irrigation hours in a</a:t>
            </a:r>
            <a:r>
              <a:rPr lang="he-IL"/>
              <a:t> </a:t>
            </a:r>
            <a:r>
              <a:rPr lang="en-US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master!$AA$56:$AC$56</c:f>
              <c:numCache>
                <c:formatCode>0</c:formatCode>
                <c:ptCount val="3"/>
                <c:pt idx="0">
                  <c:v>1037.6793976608187</c:v>
                </c:pt>
                <c:pt idx="1">
                  <c:v>1643.0032515536491</c:v>
                </c:pt>
                <c:pt idx="2">
                  <c:v>694.12581746031742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C-4784-B8A3-9B3DE61E2E80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tx>
                <c:rich>
                  <a:bodyPr/>
                  <a:lstStyle/>
                  <a:p>
                    <a:fld id="{5D010125-6CF3-4981-BCF3-0D73209CAE3A}" type="VALUE">
                      <a:rPr lang="en-US" sz="8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001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3AB-4D9F-9D61-FD91689B06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master!$AA$59:$AC$59</c:f>
              <c:numCache>
                <c:formatCode>0</c:formatCode>
                <c:ptCount val="3"/>
                <c:pt idx="0">
                  <c:v>1049.7926725146199</c:v>
                </c:pt>
                <c:pt idx="1">
                  <c:v>1765.6434395424835</c:v>
                </c:pt>
                <c:pt idx="2">
                  <c:v>692.06063492063504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C-4784-B8A3-9B3DE61E2E80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master!$AA$60:$AC$60</c:f>
              <c:numCache>
                <c:formatCode>0</c:formatCode>
                <c:ptCount val="3"/>
                <c:pt idx="1">
                  <c:v>1545.2005672268908</c:v>
                </c:pt>
                <c:pt idx="2">
                  <c:v>669.2353333333333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C-4784-B8A3-9B3DE61E2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master!$AA$55:$AC$55</c15:sqref>
                        </c15:formulaRef>
                      </c:ext>
                    </c:extLst>
                    <c:strCache>
                      <c:ptCount val="3"/>
                      <c:pt idx="0">
                        <c:v>2017-2018</c:v>
                      </c:pt>
                      <c:pt idx="1">
                        <c:v>2018-2019</c:v>
                      </c:pt>
                      <c:pt idx="2">
                        <c:v> 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master!$AA$57:$AC$57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1069.8690833333333</c:v>
                      </c:pt>
                      <c:pt idx="1">
                        <c:v>1675.9548674242428</c:v>
                      </c:pt>
                      <c:pt idx="2">
                        <c:v>652.99942857142855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9CC-4784-B8A3-9B3DE61E2E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master!$AA$55:$AC$55</c15:sqref>
                        </c15:formulaRef>
                      </c:ext>
                    </c:extLst>
                    <c:strCache>
                      <c:ptCount val="3"/>
                      <c:pt idx="0">
                        <c:v>2017-2018</c:v>
                      </c:pt>
                      <c:pt idx="1">
                        <c:v>2018-2019</c:v>
                      </c:pt>
                      <c:pt idx="2">
                        <c:v> 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master!$AA$58:$AC$58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588.60411111111102</c:v>
                      </c:pt>
                      <c:pt idx="1">
                        <c:v>876.0181100478469</c:v>
                      </c:pt>
                      <c:pt idx="2">
                        <c:v>284.03091666666666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CC-4784-B8A3-9B3DE61E2E80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 </a:t>
            </a:r>
            <a:r>
              <a:rPr lang="en-US"/>
              <a:t>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master!$M$56:$N$56</c:f>
              <c:numCache>
                <c:formatCode>0</c:formatCode>
                <c:ptCount val="2"/>
                <c:pt idx="0">
                  <c:v>222.03894736842105</c:v>
                </c:pt>
                <c:pt idx="1">
                  <c:v>204.14766666666671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E-44A5-85DA-5962F122695D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master!$M$59:$N$59</c:f>
              <c:numCache>
                <c:formatCode>0</c:formatCode>
                <c:ptCount val="2"/>
                <c:pt idx="0">
                  <c:v>234.15222222222221</c:v>
                </c:pt>
                <c:pt idx="1">
                  <c:v>195.17624999999998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E-44A5-85DA-5962F122695D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master!$M$60:$N$60</c:f>
              <c:numCache>
                <c:formatCode>0</c:formatCode>
                <c:ptCount val="2"/>
                <c:pt idx="0">
                  <c:v>4</c:v>
                </c:pt>
                <c:pt idx="1">
                  <c:v>214.40071428571429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E-44A5-85DA-5962F12269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master!$M$57:$N$57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242.227</c:v>
                      </c:pt>
                      <c:pt idx="1">
                        <c:v>211.24363636363634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F7E-44A5-85DA-5962F12269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master!$M$58:$N$58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199.60777777777778</c:v>
                      </c:pt>
                      <c:pt idx="1">
                        <c:v>200.03947368421055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7E-44A5-85DA-5962F122695D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agri!$D$2</c:f>
              <c:strCache>
                <c:ptCount val="1"/>
                <c:pt idx="0">
                  <c:v>Total Irrigation Hours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agri!$A$3:$B$8</c15:sqref>
                  </c15:fullRef>
                  <c15:levelRef>
                    <c15:sqref>agri!$B$3:$B$8</c15:sqref>
                  </c15:levelRef>
                </c:ext>
              </c:extLst>
              <c:f>agri!$B$6:$B$8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agri!$D$3:$D$8</c15:sqref>
                  </c15:fullRef>
                </c:ext>
              </c:extLst>
              <c:f>agri!$D$6:$D$8</c:f>
              <c:numCache>
                <c:formatCode>General</c:formatCode>
                <c:ptCount val="3"/>
                <c:pt idx="0">
                  <c:v>405</c:v>
                </c:pt>
                <c:pt idx="1">
                  <c:v>342</c:v>
                </c:pt>
                <c:pt idx="2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4BED-B9A6-C7B91609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688336"/>
        <c:axId val="607688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agri!$C$2</c15:sqref>
                        </c15:formulaRef>
                      </c:ext>
                    </c:extLst>
                    <c:strCache>
                      <c:ptCount val="1"/>
                      <c:pt idx="0">
                        <c:v>n()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agri!$A$3:$B$8</c15:sqref>
                        </c15:fullRef>
                        <c15:levelRef>
                          <c15:sqref>agri!$B$3:$B$8</c15:sqref>
                        </c15:levelRef>
                        <c15:formulaRef>
                          <c15:sqref>agri!$B$6:$B$8</c15:sqref>
                        </c15:formulaRef>
                      </c:ext>
                    </c:extLst>
                    <c:strCache>
                      <c:ptCount val="3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agri!$C$3:$C$8</c15:sqref>
                        </c15:fullRef>
                        <c15:formulaRef>
                          <c15:sqref>agri!$C$6:$C$8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</c:v>
                      </c:pt>
                      <c:pt idx="1">
                        <c:v>22</c:v>
                      </c:pt>
                      <c:pt idx="2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DB-4BED-B9A6-C7B916094C5A}"/>
                  </c:ext>
                </c:extLst>
              </c15:ser>
            </c15:filteredBarSeries>
          </c:ext>
        </c:extLst>
      </c:barChart>
      <c:catAx>
        <c:axId val="60768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07688656"/>
        <c:crosses val="autoZero"/>
        <c:auto val="1"/>
        <c:lblAlgn val="ctr"/>
        <c:lblOffset val="100"/>
        <c:noMultiLvlLbl val="0"/>
      </c:catAx>
      <c:valAx>
        <c:axId val="6076886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0768833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Irrigation Hours </a:t>
            </a:r>
            <a:r>
              <a:rPr lang="en-US" sz="1400" b="0" i="0" u="none" strike="noStrike" baseline="0">
                <a:effectLst/>
              </a:rPr>
              <a:t>SUMMER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agri!$E$18</c:f>
              <c:strCache>
                <c:ptCount val="1"/>
                <c:pt idx="0">
                  <c:v>Total Irrigation Hours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agri!$B$19:$C$27</c15:sqref>
                  </c15:fullRef>
                </c:ext>
              </c:extLst>
              <c:f>(agri!$B$20:$C$20,agri!$B$23:$C$23,agri!$B$26:$C$26)</c:f>
              <c:multiLvlStrCache>
                <c:ptCount val="3"/>
                <c:lvl>
                  <c:pt idx="0">
                    <c:v>Summer</c:v>
                  </c:pt>
                  <c:pt idx="1">
                    <c:v>Summer</c:v>
                  </c:pt>
                  <c:pt idx="2">
                    <c:v>Summer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agri!$E$19:$E$27</c15:sqref>
                  </c15:fullRef>
                </c:ext>
              </c:extLst>
              <c:f>(agri!$E$20,agri!$E$23,agri!$E$26)</c:f>
              <c:numCache>
                <c:formatCode>General</c:formatCode>
                <c:ptCount val="3"/>
                <c:pt idx="0">
                  <c:v>140</c:v>
                </c:pt>
                <c:pt idx="1">
                  <c:v>118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E-4CD7-83E1-56A1936478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432144"/>
        <c:axId val="5354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agri!$D$18</c15:sqref>
                        </c15:formulaRef>
                      </c:ext>
                    </c:extLst>
                    <c:strCache>
                      <c:ptCount val="1"/>
                      <c:pt idx="0">
                        <c:v>n()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agri!$B$19:$C$27</c15:sqref>
                        </c15:fullRef>
                        <c15:formulaRef>
                          <c15:sqref>(agri!$B$20:$C$20,agri!$B$23:$C$23,agri!$B$26:$C$26)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Summer</c:v>
                        </c:pt>
                        <c:pt idx="1">
                          <c:v>Summer</c:v>
                        </c:pt>
                        <c:pt idx="2">
                          <c:v>Summer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2018</c:v>
                        </c:pt>
                        <c:pt idx="2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agri!$D$19:$D$27</c15:sqref>
                        </c15:fullRef>
                        <c15:formulaRef>
                          <c15:sqref>(agri!$D$20,agri!$D$23,agri!$D$26)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DE-4CD7-83E1-56A193647836}"/>
                  </c:ext>
                </c:extLst>
              </c15:ser>
            </c15:filteredBarSeries>
          </c:ext>
        </c:extLst>
      </c:barChart>
      <c:catAx>
        <c:axId val="5354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35431184"/>
        <c:crosses val="autoZero"/>
        <c:auto val="1"/>
        <c:lblAlgn val="ctr"/>
        <c:lblOffset val="100"/>
        <c:noMultiLvlLbl val="0"/>
      </c:catAx>
      <c:valAx>
        <c:axId val="535431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35432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</a:t>
            </a:r>
            <a:r>
              <a:rPr lang="en-US"/>
              <a:t> MONSOON</a:t>
            </a:r>
            <a:r>
              <a:rPr lang="he-I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master!$H$55:$I$55</c:f>
              <c:strCache>
                <c:ptCount val="2"/>
                <c:pt idx="0">
                  <c:v>Monsoon 2017-2018</c:v>
                </c:pt>
                <c:pt idx="1">
                  <c:v>Monsoon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master!$H$56:$I$56</c:f>
              <c:numCache>
                <c:formatCode>0</c:formatCode>
                <c:ptCount val="2"/>
                <c:pt idx="0">
                  <c:v>165.65789473684211</c:v>
                </c:pt>
                <c:pt idx="1">
                  <c:v>222.11210526315796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1C8-B91A-B9700C31F3C8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master!$H$55:$I$55</c:f>
              <c:strCache>
                <c:ptCount val="2"/>
                <c:pt idx="0">
                  <c:v>Monsoon 2017-2018</c:v>
                </c:pt>
                <c:pt idx="1">
                  <c:v>Monsoon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master!$H$59:$I$59</c:f>
              <c:numCache>
                <c:formatCode>0</c:formatCode>
                <c:ptCount val="2"/>
                <c:pt idx="0">
                  <c:v>165.65789473684211</c:v>
                </c:pt>
                <c:pt idx="1">
                  <c:v>238.6644444444444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1C8-B91A-B9700C31F3C8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master!$H$55:$I$55</c:f>
              <c:strCache>
                <c:ptCount val="2"/>
                <c:pt idx="0">
                  <c:v>Monsoon 2017-2018</c:v>
                </c:pt>
                <c:pt idx="1">
                  <c:v>Monsoon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master!$H$60:$I$60</c:f>
              <c:numCache>
                <c:formatCode>0</c:formatCode>
                <c:ptCount val="2"/>
                <c:pt idx="0">
                  <c:v>0</c:v>
                </c:pt>
                <c:pt idx="1">
                  <c:v>207.21500000000006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0-41C8-B91A-B9700C31F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master!$H$55:$I$55</c15:sqref>
                        </c15:formulaRef>
                      </c:ext>
                    </c:extLst>
                    <c:strCache>
                      <c:ptCount val="2"/>
                      <c:pt idx="0">
                        <c:v>Monsoon 2017-2018</c:v>
                      </c:pt>
                      <c:pt idx="1">
                        <c:v>Monsoon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master!$H$57:$I$57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160.19</c:v>
                      </c:pt>
                      <c:pt idx="1">
                        <c:v>215.32062500000001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DA0-41C8-B91A-B9700C31F3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master!$H$55:$I$55</c15:sqref>
                        </c15:formulaRef>
                      </c:ext>
                    </c:extLst>
                    <c:strCache>
                      <c:ptCount val="2"/>
                      <c:pt idx="0">
                        <c:v>Monsoon 2017-2018</c:v>
                      </c:pt>
                      <c:pt idx="1">
                        <c:v>Monsoon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master!$H$58:$I$58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171.73333333333329</c:v>
                      </c:pt>
                      <c:pt idx="1">
                        <c:v>227.05136363636365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A0-41C8-B91A-B9700C31F3C8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Irrigation Hours MONSOON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agri!$E$18</c:f>
              <c:strCache>
                <c:ptCount val="1"/>
                <c:pt idx="0">
                  <c:v>Total Irrigation Hours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agri!$B$19:$C$27</c15:sqref>
                  </c15:fullRef>
                </c:ext>
              </c:extLst>
              <c:f>(agri!$B$19:$C$19,agri!$B$22:$C$22,agri!$B$25:$C$25)</c:f>
              <c:multiLvlStrCache>
                <c:ptCount val="3"/>
                <c:lvl>
                  <c:pt idx="0">
                    <c:v>Monsoon</c:v>
                  </c:pt>
                  <c:pt idx="1">
                    <c:v>Monsoon</c:v>
                  </c:pt>
                  <c:pt idx="2">
                    <c:v>Monsoon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agri!$E$19:$E$27</c15:sqref>
                  </c15:fullRef>
                </c:ext>
              </c:extLst>
              <c:f>(agri!$E$19,agri!$E$22,agri!$E$25)</c:f>
              <c:numCache>
                <c:formatCode>General</c:formatCode>
                <c:ptCount val="3"/>
                <c:pt idx="0">
                  <c:v>137</c:v>
                </c:pt>
                <c:pt idx="1">
                  <c:v>109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7-425F-91B1-2A1A8A1124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432144"/>
        <c:axId val="5354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agri!$D$18</c15:sqref>
                        </c15:formulaRef>
                      </c:ext>
                    </c:extLst>
                    <c:strCache>
                      <c:ptCount val="1"/>
                      <c:pt idx="0">
                        <c:v>n()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agri!$B$19:$C$27</c15:sqref>
                        </c15:fullRef>
                        <c15:formulaRef>
                          <c15:sqref>(agri!$B$19:$C$19,agri!$B$22:$C$22,agri!$B$25:$C$25)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Monsoon</c:v>
                        </c:pt>
                        <c:pt idx="1">
                          <c:v>Monsoon</c:v>
                        </c:pt>
                        <c:pt idx="2">
                          <c:v>Monsoon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2018</c:v>
                        </c:pt>
                        <c:pt idx="2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agri!$D$19:$D$27</c15:sqref>
                        </c15:fullRef>
                        <c15:formulaRef>
                          <c15:sqref>(agri!$D$19,agri!$D$22,agri!$D$25)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22</c:v>
                      </c:pt>
                      <c:pt idx="2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77-425F-91B1-2A1A8A1124F1}"/>
                  </c:ext>
                </c:extLst>
              </c15:ser>
            </c15:filteredBarSeries>
          </c:ext>
        </c:extLst>
      </c:barChart>
      <c:catAx>
        <c:axId val="5354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35431184"/>
        <c:crosses val="autoZero"/>
        <c:auto val="1"/>
        <c:lblAlgn val="ctr"/>
        <c:lblOffset val="100"/>
        <c:noMultiLvlLbl val="0"/>
      </c:catAx>
      <c:valAx>
        <c:axId val="535431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35432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Irrigation Hours 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agri!$E$18</c:f>
              <c:strCache>
                <c:ptCount val="1"/>
                <c:pt idx="0">
                  <c:v>Total Irrigation Hours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agri!$B$19:$C$27</c15:sqref>
                  </c15:fullRef>
                </c:ext>
              </c:extLst>
              <c:f>(agri!$B$21:$C$21,agri!$B$24:$C$24,agri!$B$27:$C$27)</c:f>
              <c:multiLvlStrCache>
                <c:ptCount val="3"/>
                <c:lvl>
                  <c:pt idx="0">
                    <c:v>Winter</c:v>
                  </c:pt>
                  <c:pt idx="1">
                    <c:v>Winter</c:v>
                  </c:pt>
                  <c:pt idx="2">
                    <c:v>Winter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agri!$E$19:$E$27</c15:sqref>
                  </c15:fullRef>
                </c:ext>
              </c:extLst>
              <c:f>(agri!$E$21,agri!$E$24,agri!$E$27)</c:f>
              <c:numCache>
                <c:formatCode>General</c:formatCode>
                <c:ptCount val="3"/>
                <c:pt idx="0">
                  <c:v>167</c:v>
                </c:pt>
                <c:pt idx="1">
                  <c:v>135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7-4018-B69C-30AEA4504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432144"/>
        <c:axId val="5354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agri!$D$18</c15:sqref>
                        </c15:formulaRef>
                      </c:ext>
                    </c:extLst>
                    <c:strCache>
                      <c:ptCount val="1"/>
                      <c:pt idx="0">
                        <c:v>n()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agri!$B$19:$C$27</c15:sqref>
                        </c15:fullRef>
                        <c15:formulaRef>
                          <c15:sqref>(agri!$B$21:$C$21,agri!$B$24:$C$24,agri!$B$27:$C$27)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Winter</c:v>
                        </c:pt>
                        <c:pt idx="1">
                          <c:v>Winter</c:v>
                        </c:pt>
                        <c:pt idx="2">
                          <c:v>Winter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2018</c:v>
                        </c:pt>
                        <c:pt idx="2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agri!$D$19:$D$27</c15:sqref>
                        </c15:fullRef>
                        <c15:formulaRef>
                          <c15:sqref>(agri!$D$21,agri!$D$24,agri!$D$27)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</c:v>
                      </c:pt>
                      <c:pt idx="1">
                        <c:v>22</c:v>
                      </c:pt>
                      <c:pt idx="2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57-4018-B69C-30AEA4504469}"/>
                  </c:ext>
                </c:extLst>
              </c15:ser>
            </c15:filteredBarSeries>
          </c:ext>
        </c:extLst>
      </c:barChart>
      <c:catAx>
        <c:axId val="5354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35431184"/>
        <c:crosses val="autoZero"/>
        <c:auto val="1"/>
        <c:lblAlgn val="ctr"/>
        <c:lblOffset val="100"/>
        <c:noMultiLvlLbl val="0"/>
      </c:catAx>
      <c:valAx>
        <c:axId val="5354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35432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hr use for </a:t>
            </a:r>
            <a:r>
              <a:rPr lang="en-US"/>
              <a:t> aquaculture ponds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master!$B$57</c:f>
              <c:strCache>
                <c:ptCount val="1"/>
                <c:pt idx="0">
                  <c:v>HH practice_aquaculture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master!$V$55:$X$55</c:f>
              <c:strCache>
                <c:ptCount val="3"/>
                <c:pt idx="0">
                  <c:v>aqua_17_18</c:v>
                </c:pt>
                <c:pt idx="1">
                  <c:v>aqua_18_19</c:v>
                </c:pt>
                <c:pt idx="2">
                  <c:v>aqua_19_20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master!$C$57:$AC$57</c15:sqref>
                  </c15:fullRef>
                </c:ext>
              </c:extLst>
              <c:f>master!$V$57:$X$57</c:f>
              <c:numCache>
                <c:formatCode>0</c:formatCode>
                <c:ptCount val="3"/>
                <c:pt idx="0">
                  <c:v>559.25</c:v>
                </c:pt>
                <c:pt idx="1">
                  <c:v>1201.5685185185187</c:v>
                </c:pt>
                <c:pt idx="2">
                  <c:v>473.55857142857138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5-4885-89B7-A9EDCB180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master!$B$56</c15:sqref>
                        </c15:formulaRef>
                      </c:ext>
                    </c:extLst>
                    <c:strCache>
                      <c:ptCount val="1"/>
                      <c:pt idx="0">
                        <c:v>All HH</c:v>
                      </c:pt>
                    </c:strCache>
                  </c:strRef>
                </c:tx>
                <c:spPr>
                  <a:solidFill>
                    <a:srgbClr val="33A54B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master!$V$55:$X$55</c15:sqref>
                        </c15:formulaRef>
                      </c:ext>
                    </c:extLst>
                    <c:strCache>
                      <c:ptCount val="3"/>
                      <c:pt idx="0">
                        <c:v>aqua_17_18</c:v>
                      </c:pt>
                      <c:pt idx="1">
                        <c:v>aqua_18_19</c:v>
                      </c:pt>
                      <c:pt idx="2">
                        <c:v>aqua_19_20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master!$C$56:$AC$56</c15:sqref>
                        </c15:fullRef>
                        <c15:formulaRef>
                          <c15:sqref>master!$V$56:$X$56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559.25</c:v>
                      </c:pt>
                      <c:pt idx="1">
                        <c:v>1201.5685185185187</c:v>
                      </c:pt>
                      <c:pt idx="2">
                        <c:v>473.55857142857138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65-4885-89B7-A9EDCB1801D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master!$V$55:$X$55</c15:sqref>
                        </c15:formulaRef>
                      </c:ext>
                    </c:extLst>
                    <c:strCache>
                      <c:ptCount val="3"/>
                      <c:pt idx="0">
                        <c:v>aqua_17_18</c:v>
                      </c:pt>
                      <c:pt idx="1">
                        <c:v>aqua_18_19</c:v>
                      </c:pt>
                      <c:pt idx="2">
                        <c:v>aqua_19_20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master!$V$58:$X$58</c15:sqref>
                        </c15:formulaRef>
                      </c:ext>
                    </c:extLst>
                    <c:numCache>
                      <c:formatCode>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65-4885-89B7-A9EDCB1801DC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</a:t>
            </a:r>
            <a:r>
              <a:rPr lang="en-US"/>
              <a:t> WINTER</a:t>
            </a:r>
            <a:r>
              <a:rPr lang="he-I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master!$Q$55:$R$55</c:f>
              <c:strCache>
                <c:ptCount val="2"/>
                <c:pt idx="0">
                  <c:v>Winter 2017-2018</c:v>
                </c:pt>
                <c:pt idx="1">
                  <c:v>Winter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master!$Q$56:$R$56</c:f>
              <c:numCache>
                <c:formatCode>0</c:formatCode>
                <c:ptCount val="2"/>
                <c:pt idx="0">
                  <c:v>129.21555555555557</c:v>
                </c:pt>
                <c:pt idx="1">
                  <c:v>69.407272727272741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1-4531-9DA5-5F1B0E1E258B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master!$Q$55:$R$55</c:f>
              <c:strCache>
                <c:ptCount val="2"/>
                <c:pt idx="0">
                  <c:v>Winter 2017-2018</c:v>
                </c:pt>
                <c:pt idx="1">
                  <c:v>Winter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master!$Q$59:$R$59</c:f>
              <c:numCache>
                <c:formatCode>0</c:formatCode>
                <c:ptCount val="2"/>
                <c:pt idx="0">
                  <c:v>129.21555555555557</c:v>
                </c:pt>
                <c:pt idx="1">
                  <c:v>102.88941176470587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1-4531-9DA5-5F1B0E1E258B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master!$Q$55:$R$55</c:f>
              <c:strCache>
                <c:ptCount val="2"/>
                <c:pt idx="0">
                  <c:v>Winter 2017-2018</c:v>
                </c:pt>
                <c:pt idx="1">
                  <c:v>Winter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master!$Q$60:$R$60</c:f>
              <c:numCache>
                <c:formatCode>0</c:formatCode>
                <c:ptCount val="2"/>
                <c:pt idx="0">
                  <c:v>0</c:v>
                </c:pt>
                <c:pt idx="1">
                  <c:v>33.832500000000003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1-4531-9DA5-5F1B0E1E25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master!$Q$55:$R$55</c15:sqref>
                        </c15:formulaRef>
                      </c:ext>
                    </c:extLst>
                    <c:strCache>
                      <c:ptCount val="2"/>
                      <c:pt idx="0">
                        <c:v>Winter 2017-2018</c:v>
                      </c:pt>
                      <c:pt idx="1">
                        <c:v>Winter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master!$Q$57:$R$57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95.618750000000006</c:v>
                      </c:pt>
                      <c:pt idx="1">
                        <c:v>44.24727272727273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8E1-4531-9DA5-5F1B0E1E258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master!$Q$55:$R$55</c15:sqref>
                        </c15:formulaRef>
                      </c:ext>
                    </c:extLst>
                    <c:strCache>
                      <c:ptCount val="2"/>
                      <c:pt idx="0">
                        <c:v>Winter 2017-2018</c:v>
                      </c:pt>
                      <c:pt idx="1">
                        <c:v>Winter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master!$Q$58:$R$58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156.09300000000002</c:v>
                      </c:pt>
                      <c:pt idx="1">
                        <c:v>81.987272727272725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E1-4531-9DA5-5F1B0E1E258B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</a:t>
            </a:r>
            <a:r>
              <a:rPr lang="en-US"/>
              <a:t> -YEAR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master!$AA$55:$AB$55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master!$AA$56:$AB$56</c:f>
              <c:numCache>
                <c:formatCode>0</c:formatCode>
                <c:ptCount val="2"/>
                <c:pt idx="0">
                  <c:v>1037.6793976608187</c:v>
                </c:pt>
                <c:pt idx="1">
                  <c:v>1643.0032515536491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3-41F0-B2CF-8B455647F4B3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master!$AA$55:$AB$55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master!$AA$59:$AB$59</c:f>
              <c:numCache>
                <c:formatCode>0</c:formatCode>
                <c:ptCount val="2"/>
                <c:pt idx="0">
                  <c:v>1049.7926725146199</c:v>
                </c:pt>
                <c:pt idx="1">
                  <c:v>1765.6434395424835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3-41F0-B2CF-8B455647F4B3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master!$AA$55:$AB$55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master!$AA$60:$AB$60</c:f>
              <c:numCache>
                <c:formatCode>0</c:formatCode>
                <c:ptCount val="2"/>
                <c:pt idx="1">
                  <c:v>1545.2005672268908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3-41F0-B2CF-8B455647F4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master!$AA$55:$AB$55</c15:sqref>
                        </c15:formulaRef>
                      </c:ext>
                    </c:extLst>
                    <c:strCache>
                      <c:ptCount val="2"/>
                      <c:pt idx="0">
                        <c:v>2017-2018</c:v>
                      </c:pt>
                      <c:pt idx="1">
                        <c:v>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master!$AA$57:$AB$57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1069.8690833333333</c:v>
                      </c:pt>
                      <c:pt idx="1">
                        <c:v>1675.9548674242428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F93-41F0-B2CF-8B455647F4B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master!$AA$55:$AB$55</c15:sqref>
                        </c15:formulaRef>
                      </c:ext>
                    </c:extLst>
                    <c:strCache>
                      <c:ptCount val="2"/>
                      <c:pt idx="0">
                        <c:v>2017-2018</c:v>
                      </c:pt>
                      <c:pt idx="1">
                        <c:v>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master!$AA$58:$AB$58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588.60411111111102</c:v>
                      </c:pt>
                      <c:pt idx="1">
                        <c:v>876.0181100478469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93-41F0-B2CF-8B455647F4B3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1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Irrigation hr in a YEAR              </a:t>
            </a:r>
            <a:r>
              <a:rPr lang="en-US" sz="900" baseline="0"/>
              <a:t>(Survey section 6.2)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'wem6.2'!$L$56:$N$56</c:f>
              <c:numCache>
                <c:formatCode>0</c:formatCode>
                <c:ptCount val="3"/>
                <c:pt idx="0">
                  <c:v>314.31818181818181</c:v>
                </c:pt>
                <c:pt idx="1">
                  <c:v>479.07692307692309</c:v>
                </c:pt>
                <c:pt idx="2">
                  <c:v>479.86792452830184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B-49DE-85EF-DB0106242CE3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'wem6.2'!$L$57:$N$57</c:f>
              <c:numCache>
                <c:formatCode>0</c:formatCode>
                <c:ptCount val="3"/>
                <c:pt idx="0">
                  <c:v>314.31818181818181</c:v>
                </c:pt>
                <c:pt idx="1">
                  <c:v>325.45454545454544</c:v>
                </c:pt>
                <c:pt idx="2">
                  <c:v>271.26086956521738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B-49DE-85EF-DB0106242CE3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'wem6.2'!$L$58:$N$58</c:f>
              <c:numCache>
                <c:formatCode>0</c:formatCode>
                <c:ptCount val="3"/>
                <c:pt idx="1">
                  <c:v>591.73333333333335</c:v>
                </c:pt>
                <c:pt idx="2">
                  <c:v>639.79999999999995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B-49DE-85EF-DB0106242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544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SUMMER  (Survey section 6.2)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'wem6.2'!$F$56:$H$56</c:f>
              <c:numCache>
                <c:formatCode>0</c:formatCode>
                <c:ptCount val="3"/>
                <c:pt idx="0">
                  <c:v>88.272727272727266</c:v>
                </c:pt>
                <c:pt idx="1">
                  <c:v>156.51923076923077</c:v>
                </c:pt>
                <c:pt idx="2">
                  <c:v>191.81132075471697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6-4B29-8300-B1CF203B11F6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'wem6.2'!$F$57:$H$57</c:f>
              <c:numCache>
                <c:formatCode>0</c:formatCode>
                <c:ptCount val="3"/>
                <c:pt idx="0">
                  <c:v>88.272727272727266</c:v>
                </c:pt>
                <c:pt idx="1">
                  <c:v>84.727272727272734</c:v>
                </c:pt>
                <c:pt idx="2">
                  <c:v>108.69565217391305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6-4B29-8300-B1CF203B11F6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'wem6.2'!$F$58:$H$58</c:f>
              <c:numCache>
                <c:formatCode>0</c:formatCode>
                <c:ptCount val="3"/>
                <c:pt idx="1">
                  <c:v>209.16666666666666</c:v>
                </c:pt>
                <c:pt idx="2">
                  <c:v>255.53333333333333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6-4B29-8300-B1CF203B1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WINTER  (Survey section 6.2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'wem6.2'!$I$56:$K$56</c:f>
              <c:numCache>
                <c:formatCode>0</c:formatCode>
                <c:ptCount val="3"/>
                <c:pt idx="0">
                  <c:v>126.77272727272727</c:v>
                </c:pt>
                <c:pt idx="1">
                  <c:v>163.80769230769232</c:v>
                </c:pt>
                <c:pt idx="2">
                  <c:v>178.37735849056602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7-4B75-8531-8BFBED5D58BA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'wem6.2'!$I$57:$K$57</c:f>
              <c:numCache>
                <c:formatCode>0</c:formatCode>
                <c:ptCount val="3"/>
                <c:pt idx="0">
                  <c:v>126.77272727272727</c:v>
                </c:pt>
                <c:pt idx="1">
                  <c:v>101.95454545454545</c:v>
                </c:pt>
                <c:pt idx="2">
                  <c:v>120.73913043478261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7-4B75-8531-8BFBED5D58BA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'wem6.2'!$I$58:$K$58</c:f>
              <c:numCache>
                <c:formatCode>0</c:formatCode>
                <c:ptCount val="3"/>
                <c:pt idx="1">
                  <c:v>209.16666666666666</c:v>
                </c:pt>
                <c:pt idx="2">
                  <c:v>222.56666666666666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7-4B75-8531-8BFBED5D5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MONSOON  (Survey section 6.2)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'wem6.2'!$C$56:$E$56</c:f>
              <c:numCache>
                <c:formatCode>0</c:formatCode>
                <c:ptCount val="3"/>
                <c:pt idx="0">
                  <c:v>99.272727272727266</c:v>
                </c:pt>
                <c:pt idx="1">
                  <c:v>158.75</c:v>
                </c:pt>
                <c:pt idx="2">
                  <c:v>109.67924528301887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C-49EC-97A0-9E411B17949E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'wem6.2'!$C$57:$E$57</c:f>
              <c:numCache>
                <c:formatCode>0</c:formatCode>
                <c:ptCount val="3"/>
                <c:pt idx="0">
                  <c:v>99.272727272727266</c:v>
                </c:pt>
                <c:pt idx="1">
                  <c:v>138.77272727272728</c:v>
                </c:pt>
                <c:pt idx="2">
                  <c:v>41.826086956521742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C-49EC-97A0-9E411B17949E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'wem6.2'!$C$58:$E$58</c:f>
              <c:numCache>
                <c:formatCode>0</c:formatCode>
                <c:ptCount val="3"/>
                <c:pt idx="1">
                  <c:v>173.4</c:v>
                </c:pt>
                <c:pt idx="2">
                  <c:v>161.69999999999999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C-49EC-97A0-9E411B1794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MONSOON  (Survey section 6.2)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'wem6.2'!$C$56:$E$56</c:f>
              <c:numCache>
                <c:formatCode>0</c:formatCode>
                <c:ptCount val="3"/>
                <c:pt idx="0">
                  <c:v>99.272727272727266</c:v>
                </c:pt>
                <c:pt idx="1">
                  <c:v>158.75</c:v>
                </c:pt>
                <c:pt idx="2">
                  <c:v>109.67924528301887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B-4E6C-9D70-9F50F62DF452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'wem6.2'!$C$57:$E$57</c:f>
              <c:numCache>
                <c:formatCode>0</c:formatCode>
                <c:ptCount val="3"/>
                <c:pt idx="0">
                  <c:v>99.272727272727266</c:v>
                </c:pt>
                <c:pt idx="1">
                  <c:v>138.77272727272728</c:v>
                </c:pt>
                <c:pt idx="2">
                  <c:v>41.826086956521742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B-4E6C-9D70-9F50F62DF452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'wem6.2'!$C$58:$E$58</c:f>
              <c:numCache>
                <c:formatCode>0</c:formatCode>
                <c:ptCount val="3"/>
                <c:pt idx="1">
                  <c:v>173.4</c:v>
                </c:pt>
                <c:pt idx="2">
                  <c:v>161.69999999999999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B-4E6C-9D70-9F50F62DF4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WINTER  (Survey section 6.2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'wem6.2'!$I$56:$K$56</c:f>
              <c:numCache>
                <c:formatCode>0</c:formatCode>
                <c:ptCount val="3"/>
                <c:pt idx="0">
                  <c:v>126.77272727272727</c:v>
                </c:pt>
                <c:pt idx="1">
                  <c:v>163.80769230769232</c:v>
                </c:pt>
                <c:pt idx="2">
                  <c:v>178.37735849056602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C-4D65-855A-BDBB0B96777A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'wem6.2'!$I$57:$K$57</c:f>
              <c:numCache>
                <c:formatCode>0</c:formatCode>
                <c:ptCount val="3"/>
                <c:pt idx="0">
                  <c:v>126.77272727272727</c:v>
                </c:pt>
                <c:pt idx="1">
                  <c:v>101.95454545454545</c:v>
                </c:pt>
                <c:pt idx="2">
                  <c:v>120.73913043478261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C-4D65-855A-BDBB0B96777A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'wem6.2'!$I$58:$K$58</c:f>
              <c:numCache>
                <c:formatCode>0</c:formatCode>
                <c:ptCount val="3"/>
                <c:pt idx="1">
                  <c:v>209.16666666666666</c:v>
                </c:pt>
                <c:pt idx="2">
                  <c:v>222.56666666666666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C-4D65-855A-BDBB0B967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SUMMER  (Survey section 6.2)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'wem6.2'!$F$56:$H$56</c:f>
              <c:numCache>
                <c:formatCode>0</c:formatCode>
                <c:ptCount val="3"/>
                <c:pt idx="0">
                  <c:v>88.272727272727266</c:v>
                </c:pt>
                <c:pt idx="1">
                  <c:v>156.51923076923077</c:v>
                </c:pt>
                <c:pt idx="2">
                  <c:v>191.81132075471697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5-44A9-89B5-A988CF782D66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'wem6.2'!$F$57:$H$57</c:f>
              <c:numCache>
                <c:formatCode>0</c:formatCode>
                <c:ptCount val="3"/>
                <c:pt idx="0">
                  <c:v>88.272727272727266</c:v>
                </c:pt>
                <c:pt idx="1">
                  <c:v>84.727272727272734</c:v>
                </c:pt>
                <c:pt idx="2">
                  <c:v>108.69565217391305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5-44A9-89B5-A988CF782D66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'wem6.2'!$F$58:$H$58</c:f>
              <c:numCache>
                <c:formatCode>0</c:formatCode>
                <c:ptCount val="3"/>
                <c:pt idx="1">
                  <c:v>209.16666666666666</c:v>
                </c:pt>
                <c:pt idx="2">
                  <c:v>255.53333333333333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5-44A9-89B5-A988CF782D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Irrigation hr in a YEAR              </a:t>
            </a:r>
            <a:r>
              <a:rPr lang="en-US" sz="900" baseline="0"/>
              <a:t>(Survey section 6.2)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'wem6.2'!$L$56:$N$56</c:f>
              <c:numCache>
                <c:formatCode>0</c:formatCode>
                <c:ptCount val="3"/>
                <c:pt idx="0">
                  <c:v>314.31818181818181</c:v>
                </c:pt>
                <c:pt idx="1">
                  <c:v>479.07692307692309</c:v>
                </c:pt>
                <c:pt idx="2">
                  <c:v>479.86792452830184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5-418F-97FC-EF75A78715E6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'wem6.2'!$L$57:$N$57</c:f>
              <c:numCache>
                <c:formatCode>0</c:formatCode>
                <c:ptCount val="3"/>
                <c:pt idx="0">
                  <c:v>314.31818181818181</c:v>
                </c:pt>
                <c:pt idx="1">
                  <c:v>325.45454545454544</c:v>
                </c:pt>
                <c:pt idx="2">
                  <c:v>271.26086956521738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5-418F-97FC-EF75A78715E6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'wem6.2'!$L$58:$N$58</c:f>
              <c:numCache>
                <c:formatCode>0</c:formatCode>
                <c:ptCount val="3"/>
                <c:pt idx="1">
                  <c:v>591.73333333333335</c:v>
                </c:pt>
                <c:pt idx="2">
                  <c:v>639.79999999999995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5-418F-97FC-EF75A7871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88544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treatment HH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master!$P$63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A54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master!$AE$47:$AG$47</c:f>
              <c:strCache>
                <c:ptCount val="3"/>
                <c:pt idx="0">
                  <c:v>HH</c:v>
                </c:pt>
                <c:pt idx="1">
                  <c:v>Saptari</c:v>
                </c:pt>
                <c:pt idx="2">
                  <c:v>Bara Rautahat</c:v>
                </c:pt>
              </c:strCache>
            </c:strRef>
          </c:cat>
          <c:val>
            <c:numRef>
              <c:f>master!$AE$48:$AG$48</c:f>
              <c:numCache>
                <c:formatCode>General</c:formatCode>
                <c:ptCount val="3"/>
                <c:pt idx="0">
                  <c:v>53</c:v>
                </c:pt>
                <c:pt idx="1">
                  <c:v>24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B-409F-A2C9-BB94D553739D}"/>
            </c:ext>
          </c:extLst>
        </c:ser>
        <c:ser>
          <c:idx val="4"/>
          <c:order val="1"/>
          <c:tx>
            <c:strRef>
              <c:f>master!$P$64</c:f>
              <c:strCache>
                <c:ptCount val="1"/>
                <c:pt idx="0">
                  <c:v>practice_aquaculture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master!$AE$47:$AG$47</c:f>
              <c:strCache>
                <c:ptCount val="3"/>
                <c:pt idx="0">
                  <c:v>HH</c:v>
                </c:pt>
                <c:pt idx="1">
                  <c:v>Saptari</c:v>
                </c:pt>
                <c:pt idx="2">
                  <c:v>Bara Rautahat</c:v>
                </c:pt>
              </c:strCache>
            </c:strRef>
          </c:cat>
          <c:val>
            <c:numRef>
              <c:f>master!$AE$49:$AG$49</c:f>
              <c:numCache>
                <c:formatCode>General</c:formatCode>
                <c:ptCount val="3"/>
                <c:pt idx="0">
                  <c:v>25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B-409F-A2C9-BB94D553739D}"/>
            </c:ext>
          </c:extLst>
        </c:ser>
        <c:ser>
          <c:idx val="5"/>
          <c:order val="2"/>
          <c:tx>
            <c:strRef>
              <c:f>master!$P$65</c:f>
              <c:strCache>
                <c:ptCount val="1"/>
                <c:pt idx="0">
                  <c:v>does not practice_aquaculture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master!$AE$47:$AG$47</c:f>
              <c:strCache>
                <c:ptCount val="3"/>
                <c:pt idx="0">
                  <c:v>HH</c:v>
                </c:pt>
                <c:pt idx="1">
                  <c:v>Saptari</c:v>
                </c:pt>
                <c:pt idx="2">
                  <c:v>Bara Rautahat</c:v>
                </c:pt>
              </c:strCache>
            </c:strRef>
          </c:cat>
          <c:val>
            <c:numRef>
              <c:f>master!$AE$50:$AG$50</c:f>
              <c:numCache>
                <c:formatCode>General</c:formatCode>
                <c:ptCount val="3"/>
                <c:pt idx="0">
                  <c:v>28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B-409F-A2C9-BB94D55373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irri_hr!$B$1</c:f>
              <c:strCache>
                <c:ptCount val="1"/>
                <c:pt idx="0">
                  <c:v>Avg. irrigation hours for all households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irri_hr!$A$2:$A$1022</c:f>
              <c:numCache>
                <c:formatCode>m/d/yyyy</c:formatCode>
                <c:ptCount val="1021"/>
                <c:pt idx="0">
                  <c:v>42737</c:v>
                </c:pt>
                <c:pt idx="1">
                  <c:v>42739</c:v>
                </c:pt>
                <c:pt idx="2">
                  <c:v>42740</c:v>
                </c:pt>
                <c:pt idx="3">
                  <c:v>42742</c:v>
                </c:pt>
                <c:pt idx="4">
                  <c:v>42743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42749</c:v>
                </c:pt>
                <c:pt idx="10">
                  <c:v>42750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42756</c:v>
                </c:pt>
                <c:pt idx="17">
                  <c:v>42757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42763</c:v>
                </c:pt>
                <c:pt idx="23">
                  <c:v>42764</c:v>
                </c:pt>
                <c:pt idx="24">
                  <c:v>42768</c:v>
                </c:pt>
                <c:pt idx="25">
                  <c:v>42770</c:v>
                </c:pt>
                <c:pt idx="26">
                  <c:v>42771</c:v>
                </c:pt>
                <c:pt idx="27">
                  <c:v>42772</c:v>
                </c:pt>
                <c:pt idx="28">
                  <c:v>42773</c:v>
                </c:pt>
                <c:pt idx="29">
                  <c:v>42774</c:v>
                </c:pt>
                <c:pt idx="30">
                  <c:v>42776</c:v>
                </c:pt>
                <c:pt idx="31">
                  <c:v>42777</c:v>
                </c:pt>
                <c:pt idx="32">
                  <c:v>42778</c:v>
                </c:pt>
                <c:pt idx="33">
                  <c:v>42779</c:v>
                </c:pt>
                <c:pt idx="34">
                  <c:v>42780</c:v>
                </c:pt>
                <c:pt idx="35">
                  <c:v>42781</c:v>
                </c:pt>
                <c:pt idx="36">
                  <c:v>42782</c:v>
                </c:pt>
                <c:pt idx="37">
                  <c:v>42783</c:v>
                </c:pt>
                <c:pt idx="38">
                  <c:v>42784</c:v>
                </c:pt>
                <c:pt idx="39">
                  <c:v>42785</c:v>
                </c:pt>
                <c:pt idx="40">
                  <c:v>42786</c:v>
                </c:pt>
                <c:pt idx="41">
                  <c:v>42787</c:v>
                </c:pt>
                <c:pt idx="42">
                  <c:v>42788</c:v>
                </c:pt>
                <c:pt idx="43">
                  <c:v>42789</c:v>
                </c:pt>
                <c:pt idx="44">
                  <c:v>42790</c:v>
                </c:pt>
                <c:pt idx="45">
                  <c:v>42791</c:v>
                </c:pt>
                <c:pt idx="46">
                  <c:v>42792</c:v>
                </c:pt>
                <c:pt idx="47">
                  <c:v>42793</c:v>
                </c:pt>
                <c:pt idx="48">
                  <c:v>42794</c:v>
                </c:pt>
                <c:pt idx="49">
                  <c:v>42795</c:v>
                </c:pt>
                <c:pt idx="50">
                  <c:v>42796</c:v>
                </c:pt>
                <c:pt idx="51">
                  <c:v>42797</c:v>
                </c:pt>
                <c:pt idx="52">
                  <c:v>42798</c:v>
                </c:pt>
                <c:pt idx="53">
                  <c:v>42799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42806</c:v>
                </c:pt>
                <c:pt idx="61">
                  <c:v>42807</c:v>
                </c:pt>
                <c:pt idx="62">
                  <c:v>42808</c:v>
                </c:pt>
                <c:pt idx="63">
                  <c:v>42809</c:v>
                </c:pt>
                <c:pt idx="64">
                  <c:v>42810</c:v>
                </c:pt>
                <c:pt idx="65">
                  <c:v>42811</c:v>
                </c:pt>
                <c:pt idx="66">
                  <c:v>42812</c:v>
                </c:pt>
                <c:pt idx="67">
                  <c:v>42813</c:v>
                </c:pt>
                <c:pt idx="68">
                  <c:v>42814</c:v>
                </c:pt>
                <c:pt idx="69">
                  <c:v>42815</c:v>
                </c:pt>
                <c:pt idx="70">
                  <c:v>42816</c:v>
                </c:pt>
                <c:pt idx="71">
                  <c:v>42817</c:v>
                </c:pt>
                <c:pt idx="72">
                  <c:v>42818</c:v>
                </c:pt>
                <c:pt idx="73">
                  <c:v>42819</c:v>
                </c:pt>
                <c:pt idx="74">
                  <c:v>42820</c:v>
                </c:pt>
                <c:pt idx="75">
                  <c:v>42821</c:v>
                </c:pt>
                <c:pt idx="76">
                  <c:v>42822</c:v>
                </c:pt>
                <c:pt idx="77">
                  <c:v>42823</c:v>
                </c:pt>
                <c:pt idx="78">
                  <c:v>42824</c:v>
                </c:pt>
                <c:pt idx="79">
                  <c:v>42825</c:v>
                </c:pt>
                <c:pt idx="80">
                  <c:v>42826</c:v>
                </c:pt>
                <c:pt idx="81">
                  <c:v>42827</c:v>
                </c:pt>
                <c:pt idx="82">
                  <c:v>42828</c:v>
                </c:pt>
                <c:pt idx="83">
                  <c:v>42829</c:v>
                </c:pt>
                <c:pt idx="84">
                  <c:v>42830</c:v>
                </c:pt>
                <c:pt idx="85">
                  <c:v>42831</c:v>
                </c:pt>
                <c:pt idx="86">
                  <c:v>42832</c:v>
                </c:pt>
                <c:pt idx="87">
                  <c:v>42833</c:v>
                </c:pt>
                <c:pt idx="88">
                  <c:v>42834</c:v>
                </c:pt>
                <c:pt idx="89">
                  <c:v>42835</c:v>
                </c:pt>
                <c:pt idx="90">
                  <c:v>42836</c:v>
                </c:pt>
                <c:pt idx="91">
                  <c:v>42837</c:v>
                </c:pt>
                <c:pt idx="92">
                  <c:v>42838</c:v>
                </c:pt>
                <c:pt idx="93">
                  <c:v>42839</c:v>
                </c:pt>
                <c:pt idx="94">
                  <c:v>42840</c:v>
                </c:pt>
                <c:pt idx="95">
                  <c:v>42841</c:v>
                </c:pt>
                <c:pt idx="96">
                  <c:v>42842</c:v>
                </c:pt>
                <c:pt idx="97">
                  <c:v>42843</c:v>
                </c:pt>
                <c:pt idx="98">
                  <c:v>42844</c:v>
                </c:pt>
                <c:pt idx="99">
                  <c:v>42845</c:v>
                </c:pt>
                <c:pt idx="100">
                  <c:v>42846</c:v>
                </c:pt>
                <c:pt idx="101">
                  <c:v>42847</c:v>
                </c:pt>
                <c:pt idx="102">
                  <c:v>42848</c:v>
                </c:pt>
                <c:pt idx="103">
                  <c:v>42849</c:v>
                </c:pt>
                <c:pt idx="104">
                  <c:v>42850</c:v>
                </c:pt>
                <c:pt idx="105">
                  <c:v>42851</c:v>
                </c:pt>
                <c:pt idx="106">
                  <c:v>42852</c:v>
                </c:pt>
                <c:pt idx="107">
                  <c:v>42853</c:v>
                </c:pt>
                <c:pt idx="108">
                  <c:v>42854</c:v>
                </c:pt>
                <c:pt idx="109">
                  <c:v>42855</c:v>
                </c:pt>
                <c:pt idx="110">
                  <c:v>42856</c:v>
                </c:pt>
                <c:pt idx="111">
                  <c:v>42857</c:v>
                </c:pt>
                <c:pt idx="112">
                  <c:v>42858</c:v>
                </c:pt>
                <c:pt idx="113">
                  <c:v>42859</c:v>
                </c:pt>
                <c:pt idx="114">
                  <c:v>42860</c:v>
                </c:pt>
                <c:pt idx="115">
                  <c:v>42861</c:v>
                </c:pt>
                <c:pt idx="116">
                  <c:v>42862</c:v>
                </c:pt>
                <c:pt idx="117">
                  <c:v>42863</c:v>
                </c:pt>
                <c:pt idx="118">
                  <c:v>42864</c:v>
                </c:pt>
                <c:pt idx="119">
                  <c:v>42865</c:v>
                </c:pt>
                <c:pt idx="120">
                  <c:v>42866</c:v>
                </c:pt>
                <c:pt idx="121">
                  <c:v>42867</c:v>
                </c:pt>
                <c:pt idx="122">
                  <c:v>42868</c:v>
                </c:pt>
                <c:pt idx="123">
                  <c:v>42869</c:v>
                </c:pt>
                <c:pt idx="124">
                  <c:v>42870</c:v>
                </c:pt>
                <c:pt idx="125">
                  <c:v>42871</c:v>
                </c:pt>
                <c:pt idx="126">
                  <c:v>42872</c:v>
                </c:pt>
                <c:pt idx="127">
                  <c:v>42873</c:v>
                </c:pt>
                <c:pt idx="128">
                  <c:v>42874</c:v>
                </c:pt>
                <c:pt idx="129">
                  <c:v>42875</c:v>
                </c:pt>
                <c:pt idx="130">
                  <c:v>42876</c:v>
                </c:pt>
                <c:pt idx="131">
                  <c:v>42877</c:v>
                </c:pt>
                <c:pt idx="132">
                  <c:v>42878</c:v>
                </c:pt>
                <c:pt idx="133">
                  <c:v>42879</c:v>
                </c:pt>
                <c:pt idx="134">
                  <c:v>42880</c:v>
                </c:pt>
                <c:pt idx="135">
                  <c:v>42881</c:v>
                </c:pt>
                <c:pt idx="136">
                  <c:v>42882</c:v>
                </c:pt>
                <c:pt idx="137">
                  <c:v>42883</c:v>
                </c:pt>
                <c:pt idx="138">
                  <c:v>42884</c:v>
                </c:pt>
                <c:pt idx="139">
                  <c:v>42885</c:v>
                </c:pt>
                <c:pt idx="140">
                  <c:v>42886</c:v>
                </c:pt>
                <c:pt idx="141">
                  <c:v>42887</c:v>
                </c:pt>
                <c:pt idx="142">
                  <c:v>42888</c:v>
                </c:pt>
                <c:pt idx="143">
                  <c:v>42889</c:v>
                </c:pt>
                <c:pt idx="144">
                  <c:v>42890</c:v>
                </c:pt>
                <c:pt idx="145">
                  <c:v>42891</c:v>
                </c:pt>
                <c:pt idx="146">
                  <c:v>42892</c:v>
                </c:pt>
                <c:pt idx="147">
                  <c:v>42893</c:v>
                </c:pt>
                <c:pt idx="148">
                  <c:v>42894</c:v>
                </c:pt>
                <c:pt idx="149">
                  <c:v>42895</c:v>
                </c:pt>
                <c:pt idx="150">
                  <c:v>42896</c:v>
                </c:pt>
                <c:pt idx="151">
                  <c:v>42897</c:v>
                </c:pt>
                <c:pt idx="152">
                  <c:v>42898</c:v>
                </c:pt>
                <c:pt idx="153">
                  <c:v>42899</c:v>
                </c:pt>
                <c:pt idx="154">
                  <c:v>42900</c:v>
                </c:pt>
                <c:pt idx="155">
                  <c:v>42901</c:v>
                </c:pt>
                <c:pt idx="156">
                  <c:v>42902</c:v>
                </c:pt>
                <c:pt idx="157">
                  <c:v>42903</c:v>
                </c:pt>
                <c:pt idx="158">
                  <c:v>42904</c:v>
                </c:pt>
                <c:pt idx="159">
                  <c:v>42905</c:v>
                </c:pt>
                <c:pt idx="160">
                  <c:v>42906</c:v>
                </c:pt>
                <c:pt idx="161">
                  <c:v>42907</c:v>
                </c:pt>
                <c:pt idx="162">
                  <c:v>42908</c:v>
                </c:pt>
                <c:pt idx="163">
                  <c:v>42909</c:v>
                </c:pt>
                <c:pt idx="164">
                  <c:v>42910</c:v>
                </c:pt>
                <c:pt idx="165">
                  <c:v>42911</c:v>
                </c:pt>
                <c:pt idx="166">
                  <c:v>42912</c:v>
                </c:pt>
                <c:pt idx="167">
                  <c:v>42913</c:v>
                </c:pt>
                <c:pt idx="168">
                  <c:v>42914</c:v>
                </c:pt>
                <c:pt idx="169">
                  <c:v>42915</c:v>
                </c:pt>
                <c:pt idx="170">
                  <c:v>42916</c:v>
                </c:pt>
                <c:pt idx="171">
                  <c:v>42917</c:v>
                </c:pt>
                <c:pt idx="172">
                  <c:v>42918</c:v>
                </c:pt>
                <c:pt idx="173">
                  <c:v>42919</c:v>
                </c:pt>
                <c:pt idx="174">
                  <c:v>42920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42924</c:v>
                </c:pt>
                <c:pt idx="179">
                  <c:v>42925</c:v>
                </c:pt>
                <c:pt idx="180">
                  <c:v>42926</c:v>
                </c:pt>
                <c:pt idx="181">
                  <c:v>42928</c:v>
                </c:pt>
                <c:pt idx="182">
                  <c:v>42929</c:v>
                </c:pt>
                <c:pt idx="183">
                  <c:v>42930</c:v>
                </c:pt>
                <c:pt idx="184">
                  <c:v>42931</c:v>
                </c:pt>
                <c:pt idx="185">
                  <c:v>42932</c:v>
                </c:pt>
                <c:pt idx="186">
                  <c:v>42933</c:v>
                </c:pt>
                <c:pt idx="187">
                  <c:v>42934</c:v>
                </c:pt>
                <c:pt idx="188">
                  <c:v>42935</c:v>
                </c:pt>
                <c:pt idx="189">
                  <c:v>42936</c:v>
                </c:pt>
                <c:pt idx="190">
                  <c:v>42937</c:v>
                </c:pt>
                <c:pt idx="191">
                  <c:v>42938</c:v>
                </c:pt>
                <c:pt idx="192">
                  <c:v>42939</c:v>
                </c:pt>
                <c:pt idx="193">
                  <c:v>42940</c:v>
                </c:pt>
                <c:pt idx="194">
                  <c:v>42941</c:v>
                </c:pt>
                <c:pt idx="195">
                  <c:v>42942</c:v>
                </c:pt>
                <c:pt idx="196">
                  <c:v>42943</c:v>
                </c:pt>
                <c:pt idx="197">
                  <c:v>42944</c:v>
                </c:pt>
                <c:pt idx="198">
                  <c:v>42945</c:v>
                </c:pt>
                <c:pt idx="199">
                  <c:v>42946</c:v>
                </c:pt>
                <c:pt idx="200">
                  <c:v>42947</c:v>
                </c:pt>
                <c:pt idx="201">
                  <c:v>42948</c:v>
                </c:pt>
                <c:pt idx="202">
                  <c:v>42949</c:v>
                </c:pt>
                <c:pt idx="203">
                  <c:v>42950</c:v>
                </c:pt>
                <c:pt idx="204">
                  <c:v>42951</c:v>
                </c:pt>
                <c:pt idx="205">
                  <c:v>42952</c:v>
                </c:pt>
                <c:pt idx="206">
                  <c:v>42953</c:v>
                </c:pt>
                <c:pt idx="207">
                  <c:v>42954</c:v>
                </c:pt>
                <c:pt idx="208">
                  <c:v>42955</c:v>
                </c:pt>
                <c:pt idx="209">
                  <c:v>42956</c:v>
                </c:pt>
                <c:pt idx="210">
                  <c:v>42957</c:v>
                </c:pt>
                <c:pt idx="211">
                  <c:v>42958</c:v>
                </c:pt>
                <c:pt idx="212">
                  <c:v>42959</c:v>
                </c:pt>
                <c:pt idx="213">
                  <c:v>42960</c:v>
                </c:pt>
                <c:pt idx="214">
                  <c:v>42962</c:v>
                </c:pt>
                <c:pt idx="215">
                  <c:v>42964</c:v>
                </c:pt>
                <c:pt idx="216">
                  <c:v>42965</c:v>
                </c:pt>
                <c:pt idx="217">
                  <c:v>42966</c:v>
                </c:pt>
                <c:pt idx="218">
                  <c:v>42967</c:v>
                </c:pt>
                <c:pt idx="219">
                  <c:v>42968</c:v>
                </c:pt>
                <c:pt idx="220">
                  <c:v>42969</c:v>
                </c:pt>
                <c:pt idx="221">
                  <c:v>42970</c:v>
                </c:pt>
                <c:pt idx="222">
                  <c:v>42971</c:v>
                </c:pt>
                <c:pt idx="223">
                  <c:v>42972</c:v>
                </c:pt>
                <c:pt idx="224">
                  <c:v>42973</c:v>
                </c:pt>
                <c:pt idx="225">
                  <c:v>42974</c:v>
                </c:pt>
                <c:pt idx="226">
                  <c:v>42975</c:v>
                </c:pt>
                <c:pt idx="227">
                  <c:v>42976</c:v>
                </c:pt>
                <c:pt idx="228">
                  <c:v>42977</c:v>
                </c:pt>
                <c:pt idx="229">
                  <c:v>42978</c:v>
                </c:pt>
                <c:pt idx="230">
                  <c:v>42979</c:v>
                </c:pt>
                <c:pt idx="231">
                  <c:v>42980</c:v>
                </c:pt>
                <c:pt idx="232">
                  <c:v>42981</c:v>
                </c:pt>
                <c:pt idx="233">
                  <c:v>42982</c:v>
                </c:pt>
                <c:pt idx="234">
                  <c:v>42983</c:v>
                </c:pt>
                <c:pt idx="235">
                  <c:v>42984</c:v>
                </c:pt>
                <c:pt idx="236">
                  <c:v>42985</c:v>
                </c:pt>
                <c:pt idx="237">
                  <c:v>42986</c:v>
                </c:pt>
                <c:pt idx="238">
                  <c:v>42987</c:v>
                </c:pt>
                <c:pt idx="239">
                  <c:v>42988</c:v>
                </c:pt>
                <c:pt idx="240">
                  <c:v>42989</c:v>
                </c:pt>
                <c:pt idx="241">
                  <c:v>42990</c:v>
                </c:pt>
                <c:pt idx="242">
                  <c:v>42991</c:v>
                </c:pt>
                <c:pt idx="243">
                  <c:v>42992</c:v>
                </c:pt>
                <c:pt idx="244">
                  <c:v>42993</c:v>
                </c:pt>
                <c:pt idx="245">
                  <c:v>42994</c:v>
                </c:pt>
                <c:pt idx="246">
                  <c:v>42995</c:v>
                </c:pt>
                <c:pt idx="247">
                  <c:v>42996</c:v>
                </c:pt>
                <c:pt idx="248">
                  <c:v>42997</c:v>
                </c:pt>
                <c:pt idx="249">
                  <c:v>42998</c:v>
                </c:pt>
                <c:pt idx="250">
                  <c:v>42999</c:v>
                </c:pt>
                <c:pt idx="251">
                  <c:v>43000</c:v>
                </c:pt>
                <c:pt idx="252">
                  <c:v>43001</c:v>
                </c:pt>
                <c:pt idx="253">
                  <c:v>43002</c:v>
                </c:pt>
                <c:pt idx="254">
                  <c:v>43003</c:v>
                </c:pt>
                <c:pt idx="255">
                  <c:v>43004</c:v>
                </c:pt>
                <c:pt idx="256">
                  <c:v>43005</c:v>
                </c:pt>
                <c:pt idx="257">
                  <c:v>43006</c:v>
                </c:pt>
                <c:pt idx="258">
                  <c:v>43007</c:v>
                </c:pt>
                <c:pt idx="259">
                  <c:v>43008</c:v>
                </c:pt>
                <c:pt idx="260">
                  <c:v>43009</c:v>
                </c:pt>
                <c:pt idx="261">
                  <c:v>43010</c:v>
                </c:pt>
                <c:pt idx="262">
                  <c:v>43011</c:v>
                </c:pt>
                <c:pt idx="263">
                  <c:v>43012</c:v>
                </c:pt>
                <c:pt idx="264">
                  <c:v>43013</c:v>
                </c:pt>
                <c:pt idx="265">
                  <c:v>43014</c:v>
                </c:pt>
                <c:pt idx="266">
                  <c:v>43015</c:v>
                </c:pt>
                <c:pt idx="267">
                  <c:v>43016</c:v>
                </c:pt>
                <c:pt idx="268">
                  <c:v>43017</c:v>
                </c:pt>
                <c:pt idx="269">
                  <c:v>43018</c:v>
                </c:pt>
                <c:pt idx="270">
                  <c:v>43019</c:v>
                </c:pt>
                <c:pt idx="271">
                  <c:v>43020</c:v>
                </c:pt>
                <c:pt idx="272">
                  <c:v>43021</c:v>
                </c:pt>
                <c:pt idx="273">
                  <c:v>43022</c:v>
                </c:pt>
                <c:pt idx="274">
                  <c:v>43023</c:v>
                </c:pt>
                <c:pt idx="275">
                  <c:v>43024</c:v>
                </c:pt>
                <c:pt idx="276">
                  <c:v>43025</c:v>
                </c:pt>
                <c:pt idx="277">
                  <c:v>43026</c:v>
                </c:pt>
                <c:pt idx="278">
                  <c:v>43027</c:v>
                </c:pt>
                <c:pt idx="279">
                  <c:v>43028</c:v>
                </c:pt>
                <c:pt idx="280">
                  <c:v>43029</c:v>
                </c:pt>
                <c:pt idx="281">
                  <c:v>43030</c:v>
                </c:pt>
                <c:pt idx="282">
                  <c:v>43031</c:v>
                </c:pt>
                <c:pt idx="283">
                  <c:v>43032</c:v>
                </c:pt>
                <c:pt idx="284">
                  <c:v>43033</c:v>
                </c:pt>
                <c:pt idx="285">
                  <c:v>43034</c:v>
                </c:pt>
                <c:pt idx="286">
                  <c:v>43035</c:v>
                </c:pt>
                <c:pt idx="287">
                  <c:v>43036</c:v>
                </c:pt>
                <c:pt idx="288">
                  <c:v>43037</c:v>
                </c:pt>
                <c:pt idx="289">
                  <c:v>43038</c:v>
                </c:pt>
                <c:pt idx="290">
                  <c:v>43039</c:v>
                </c:pt>
                <c:pt idx="291">
                  <c:v>43040</c:v>
                </c:pt>
                <c:pt idx="292">
                  <c:v>43041</c:v>
                </c:pt>
                <c:pt idx="293">
                  <c:v>43042</c:v>
                </c:pt>
                <c:pt idx="294">
                  <c:v>43043</c:v>
                </c:pt>
                <c:pt idx="295">
                  <c:v>43044</c:v>
                </c:pt>
                <c:pt idx="296">
                  <c:v>43045</c:v>
                </c:pt>
                <c:pt idx="297">
                  <c:v>43046</c:v>
                </c:pt>
                <c:pt idx="298">
                  <c:v>43047</c:v>
                </c:pt>
                <c:pt idx="299">
                  <c:v>43048</c:v>
                </c:pt>
                <c:pt idx="300">
                  <c:v>43049</c:v>
                </c:pt>
                <c:pt idx="301">
                  <c:v>43050</c:v>
                </c:pt>
                <c:pt idx="302">
                  <c:v>43051</c:v>
                </c:pt>
                <c:pt idx="303">
                  <c:v>43052</c:v>
                </c:pt>
                <c:pt idx="304">
                  <c:v>43053</c:v>
                </c:pt>
                <c:pt idx="305">
                  <c:v>43054</c:v>
                </c:pt>
                <c:pt idx="306">
                  <c:v>43055</c:v>
                </c:pt>
                <c:pt idx="307">
                  <c:v>43056</c:v>
                </c:pt>
                <c:pt idx="308">
                  <c:v>43057</c:v>
                </c:pt>
                <c:pt idx="309">
                  <c:v>43058</c:v>
                </c:pt>
                <c:pt idx="310">
                  <c:v>43059</c:v>
                </c:pt>
                <c:pt idx="311">
                  <c:v>43060</c:v>
                </c:pt>
                <c:pt idx="312">
                  <c:v>43061</c:v>
                </c:pt>
                <c:pt idx="313">
                  <c:v>43062</c:v>
                </c:pt>
                <c:pt idx="314">
                  <c:v>43063</c:v>
                </c:pt>
                <c:pt idx="315">
                  <c:v>43064</c:v>
                </c:pt>
                <c:pt idx="316">
                  <c:v>43065</c:v>
                </c:pt>
                <c:pt idx="317">
                  <c:v>43066</c:v>
                </c:pt>
                <c:pt idx="318">
                  <c:v>43067</c:v>
                </c:pt>
                <c:pt idx="319">
                  <c:v>43068</c:v>
                </c:pt>
                <c:pt idx="320">
                  <c:v>43069</c:v>
                </c:pt>
                <c:pt idx="321">
                  <c:v>43070</c:v>
                </c:pt>
                <c:pt idx="322">
                  <c:v>43071</c:v>
                </c:pt>
                <c:pt idx="323">
                  <c:v>43072</c:v>
                </c:pt>
                <c:pt idx="324">
                  <c:v>43073</c:v>
                </c:pt>
                <c:pt idx="325">
                  <c:v>43074</c:v>
                </c:pt>
                <c:pt idx="326">
                  <c:v>43075</c:v>
                </c:pt>
                <c:pt idx="327">
                  <c:v>43076</c:v>
                </c:pt>
                <c:pt idx="328">
                  <c:v>43077</c:v>
                </c:pt>
                <c:pt idx="329">
                  <c:v>43078</c:v>
                </c:pt>
                <c:pt idx="330">
                  <c:v>43079</c:v>
                </c:pt>
                <c:pt idx="331">
                  <c:v>43080</c:v>
                </c:pt>
                <c:pt idx="332">
                  <c:v>43081</c:v>
                </c:pt>
                <c:pt idx="333">
                  <c:v>43082</c:v>
                </c:pt>
                <c:pt idx="334">
                  <c:v>43083</c:v>
                </c:pt>
                <c:pt idx="335">
                  <c:v>43084</c:v>
                </c:pt>
                <c:pt idx="336">
                  <c:v>43085</c:v>
                </c:pt>
                <c:pt idx="337">
                  <c:v>43086</c:v>
                </c:pt>
                <c:pt idx="338">
                  <c:v>43087</c:v>
                </c:pt>
                <c:pt idx="339">
                  <c:v>43088</c:v>
                </c:pt>
                <c:pt idx="340">
                  <c:v>43089</c:v>
                </c:pt>
                <c:pt idx="341">
                  <c:v>43090</c:v>
                </c:pt>
                <c:pt idx="342">
                  <c:v>43091</c:v>
                </c:pt>
                <c:pt idx="343">
                  <c:v>43092</c:v>
                </c:pt>
                <c:pt idx="344">
                  <c:v>43093</c:v>
                </c:pt>
                <c:pt idx="345">
                  <c:v>43094</c:v>
                </c:pt>
                <c:pt idx="346">
                  <c:v>43095</c:v>
                </c:pt>
                <c:pt idx="347">
                  <c:v>43096</c:v>
                </c:pt>
                <c:pt idx="348">
                  <c:v>43097</c:v>
                </c:pt>
                <c:pt idx="349">
                  <c:v>43098</c:v>
                </c:pt>
                <c:pt idx="350">
                  <c:v>43099</c:v>
                </c:pt>
                <c:pt idx="351">
                  <c:v>43100</c:v>
                </c:pt>
                <c:pt idx="352">
                  <c:v>43102</c:v>
                </c:pt>
                <c:pt idx="353">
                  <c:v>43103</c:v>
                </c:pt>
                <c:pt idx="354">
                  <c:v>43104</c:v>
                </c:pt>
                <c:pt idx="355">
                  <c:v>43105</c:v>
                </c:pt>
                <c:pt idx="356">
                  <c:v>43106</c:v>
                </c:pt>
                <c:pt idx="357">
                  <c:v>43107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43113</c:v>
                </c:pt>
                <c:pt idx="364">
                  <c:v>43114</c:v>
                </c:pt>
                <c:pt idx="365">
                  <c:v>43115</c:v>
                </c:pt>
                <c:pt idx="366">
                  <c:v>43116</c:v>
                </c:pt>
                <c:pt idx="367">
                  <c:v>43117</c:v>
                </c:pt>
                <c:pt idx="368">
                  <c:v>43118</c:v>
                </c:pt>
                <c:pt idx="369">
                  <c:v>43119</c:v>
                </c:pt>
                <c:pt idx="370">
                  <c:v>43120</c:v>
                </c:pt>
                <c:pt idx="371">
                  <c:v>43121</c:v>
                </c:pt>
                <c:pt idx="372">
                  <c:v>43122</c:v>
                </c:pt>
                <c:pt idx="373">
                  <c:v>43123</c:v>
                </c:pt>
                <c:pt idx="374">
                  <c:v>43124</c:v>
                </c:pt>
                <c:pt idx="375">
                  <c:v>43125</c:v>
                </c:pt>
                <c:pt idx="376">
                  <c:v>43126</c:v>
                </c:pt>
                <c:pt idx="377">
                  <c:v>43127</c:v>
                </c:pt>
                <c:pt idx="378">
                  <c:v>43128</c:v>
                </c:pt>
                <c:pt idx="379">
                  <c:v>43129</c:v>
                </c:pt>
                <c:pt idx="380">
                  <c:v>43130</c:v>
                </c:pt>
                <c:pt idx="381">
                  <c:v>43131</c:v>
                </c:pt>
                <c:pt idx="382">
                  <c:v>43132</c:v>
                </c:pt>
                <c:pt idx="383">
                  <c:v>43133</c:v>
                </c:pt>
                <c:pt idx="384">
                  <c:v>43134</c:v>
                </c:pt>
                <c:pt idx="385">
                  <c:v>43135</c:v>
                </c:pt>
                <c:pt idx="386">
                  <c:v>43136</c:v>
                </c:pt>
                <c:pt idx="387">
                  <c:v>43137</c:v>
                </c:pt>
                <c:pt idx="388">
                  <c:v>43138</c:v>
                </c:pt>
                <c:pt idx="389">
                  <c:v>43139</c:v>
                </c:pt>
                <c:pt idx="390">
                  <c:v>43140</c:v>
                </c:pt>
                <c:pt idx="391">
                  <c:v>43141</c:v>
                </c:pt>
                <c:pt idx="392">
                  <c:v>43142</c:v>
                </c:pt>
                <c:pt idx="393">
                  <c:v>43143</c:v>
                </c:pt>
                <c:pt idx="394">
                  <c:v>43144</c:v>
                </c:pt>
                <c:pt idx="395">
                  <c:v>43145</c:v>
                </c:pt>
                <c:pt idx="396">
                  <c:v>43146</c:v>
                </c:pt>
                <c:pt idx="397">
                  <c:v>43147</c:v>
                </c:pt>
                <c:pt idx="398">
                  <c:v>43148</c:v>
                </c:pt>
                <c:pt idx="399">
                  <c:v>43149</c:v>
                </c:pt>
                <c:pt idx="400">
                  <c:v>43150</c:v>
                </c:pt>
                <c:pt idx="401">
                  <c:v>43151</c:v>
                </c:pt>
                <c:pt idx="402">
                  <c:v>43152</c:v>
                </c:pt>
                <c:pt idx="403">
                  <c:v>43153</c:v>
                </c:pt>
                <c:pt idx="404">
                  <c:v>43154</c:v>
                </c:pt>
                <c:pt idx="405">
                  <c:v>43155</c:v>
                </c:pt>
                <c:pt idx="406">
                  <c:v>43156</c:v>
                </c:pt>
                <c:pt idx="407">
                  <c:v>43157</c:v>
                </c:pt>
                <c:pt idx="408">
                  <c:v>43158</c:v>
                </c:pt>
                <c:pt idx="409">
                  <c:v>43159</c:v>
                </c:pt>
                <c:pt idx="410">
                  <c:v>43160</c:v>
                </c:pt>
                <c:pt idx="411">
                  <c:v>43161</c:v>
                </c:pt>
                <c:pt idx="412">
                  <c:v>43162</c:v>
                </c:pt>
                <c:pt idx="413">
                  <c:v>43163</c:v>
                </c:pt>
                <c:pt idx="414">
                  <c:v>43164</c:v>
                </c:pt>
                <c:pt idx="415">
                  <c:v>43165</c:v>
                </c:pt>
                <c:pt idx="416">
                  <c:v>43166</c:v>
                </c:pt>
                <c:pt idx="417">
                  <c:v>43167</c:v>
                </c:pt>
                <c:pt idx="418">
                  <c:v>43168</c:v>
                </c:pt>
                <c:pt idx="419">
                  <c:v>43169</c:v>
                </c:pt>
                <c:pt idx="420">
                  <c:v>43170</c:v>
                </c:pt>
                <c:pt idx="421">
                  <c:v>43171</c:v>
                </c:pt>
                <c:pt idx="422">
                  <c:v>43172</c:v>
                </c:pt>
                <c:pt idx="423">
                  <c:v>43173</c:v>
                </c:pt>
                <c:pt idx="424">
                  <c:v>43174</c:v>
                </c:pt>
                <c:pt idx="425">
                  <c:v>43175</c:v>
                </c:pt>
                <c:pt idx="426">
                  <c:v>43176</c:v>
                </c:pt>
                <c:pt idx="427">
                  <c:v>43177</c:v>
                </c:pt>
                <c:pt idx="428">
                  <c:v>43178</c:v>
                </c:pt>
                <c:pt idx="429">
                  <c:v>43179</c:v>
                </c:pt>
                <c:pt idx="430">
                  <c:v>43180</c:v>
                </c:pt>
                <c:pt idx="431">
                  <c:v>43181</c:v>
                </c:pt>
                <c:pt idx="432">
                  <c:v>43182</c:v>
                </c:pt>
                <c:pt idx="433">
                  <c:v>43183</c:v>
                </c:pt>
                <c:pt idx="434">
                  <c:v>43184</c:v>
                </c:pt>
                <c:pt idx="435">
                  <c:v>43185</c:v>
                </c:pt>
                <c:pt idx="436">
                  <c:v>43186</c:v>
                </c:pt>
                <c:pt idx="437">
                  <c:v>43187</c:v>
                </c:pt>
                <c:pt idx="438">
                  <c:v>43188</c:v>
                </c:pt>
                <c:pt idx="439">
                  <c:v>43189</c:v>
                </c:pt>
                <c:pt idx="440">
                  <c:v>43190</c:v>
                </c:pt>
                <c:pt idx="441">
                  <c:v>43191</c:v>
                </c:pt>
                <c:pt idx="442">
                  <c:v>43192</c:v>
                </c:pt>
                <c:pt idx="443">
                  <c:v>43193</c:v>
                </c:pt>
                <c:pt idx="444">
                  <c:v>43194</c:v>
                </c:pt>
                <c:pt idx="445">
                  <c:v>43195</c:v>
                </c:pt>
                <c:pt idx="446">
                  <c:v>43196</c:v>
                </c:pt>
                <c:pt idx="447">
                  <c:v>43197</c:v>
                </c:pt>
                <c:pt idx="448">
                  <c:v>43198</c:v>
                </c:pt>
                <c:pt idx="449">
                  <c:v>43199</c:v>
                </c:pt>
                <c:pt idx="450">
                  <c:v>43200</c:v>
                </c:pt>
                <c:pt idx="451">
                  <c:v>43201</c:v>
                </c:pt>
                <c:pt idx="452">
                  <c:v>43202</c:v>
                </c:pt>
                <c:pt idx="453">
                  <c:v>43203</c:v>
                </c:pt>
                <c:pt idx="454">
                  <c:v>43204</c:v>
                </c:pt>
                <c:pt idx="455">
                  <c:v>43205</c:v>
                </c:pt>
                <c:pt idx="456">
                  <c:v>43206</c:v>
                </c:pt>
                <c:pt idx="457">
                  <c:v>43207</c:v>
                </c:pt>
                <c:pt idx="458">
                  <c:v>43208</c:v>
                </c:pt>
                <c:pt idx="459">
                  <c:v>43209</c:v>
                </c:pt>
                <c:pt idx="460">
                  <c:v>43210</c:v>
                </c:pt>
                <c:pt idx="461">
                  <c:v>43211</c:v>
                </c:pt>
                <c:pt idx="462">
                  <c:v>43212</c:v>
                </c:pt>
                <c:pt idx="463">
                  <c:v>43213</c:v>
                </c:pt>
                <c:pt idx="464">
                  <c:v>43214</c:v>
                </c:pt>
                <c:pt idx="465">
                  <c:v>43215</c:v>
                </c:pt>
                <c:pt idx="466">
                  <c:v>43216</c:v>
                </c:pt>
                <c:pt idx="467">
                  <c:v>43217</c:v>
                </c:pt>
                <c:pt idx="468">
                  <c:v>43218</c:v>
                </c:pt>
                <c:pt idx="469">
                  <c:v>43219</c:v>
                </c:pt>
                <c:pt idx="470">
                  <c:v>43220</c:v>
                </c:pt>
                <c:pt idx="471">
                  <c:v>43221</c:v>
                </c:pt>
                <c:pt idx="472">
                  <c:v>43222</c:v>
                </c:pt>
                <c:pt idx="473">
                  <c:v>43223</c:v>
                </c:pt>
                <c:pt idx="474">
                  <c:v>43224</c:v>
                </c:pt>
                <c:pt idx="475">
                  <c:v>43225</c:v>
                </c:pt>
                <c:pt idx="476">
                  <c:v>43226</c:v>
                </c:pt>
                <c:pt idx="477">
                  <c:v>43227</c:v>
                </c:pt>
                <c:pt idx="478">
                  <c:v>43228</c:v>
                </c:pt>
                <c:pt idx="479">
                  <c:v>43229</c:v>
                </c:pt>
                <c:pt idx="480">
                  <c:v>43230</c:v>
                </c:pt>
                <c:pt idx="481">
                  <c:v>43231</c:v>
                </c:pt>
                <c:pt idx="482">
                  <c:v>43232</c:v>
                </c:pt>
                <c:pt idx="483">
                  <c:v>43233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43239</c:v>
                </c:pt>
                <c:pt idx="490">
                  <c:v>43240</c:v>
                </c:pt>
                <c:pt idx="491">
                  <c:v>43241</c:v>
                </c:pt>
                <c:pt idx="492">
                  <c:v>43242</c:v>
                </c:pt>
                <c:pt idx="493">
                  <c:v>43243</c:v>
                </c:pt>
                <c:pt idx="494">
                  <c:v>43244</c:v>
                </c:pt>
                <c:pt idx="495">
                  <c:v>43245</c:v>
                </c:pt>
                <c:pt idx="496">
                  <c:v>43246</c:v>
                </c:pt>
                <c:pt idx="497">
                  <c:v>43247</c:v>
                </c:pt>
                <c:pt idx="498">
                  <c:v>43248</c:v>
                </c:pt>
                <c:pt idx="499">
                  <c:v>43249</c:v>
                </c:pt>
                <c:pt idx="500">
                  <c:v>43250</c:v>
                </c:pt>
                <c:pt idx="501">
                  <c:v>43251</c:v>
                </c:pt>
                <c:pt idx="502">
                  <c:v>43252</c:v>
                </c:pt>
                <c:pt idx="503">
                  <c:v>43253</c:v>
                </c:pt>
                <c:pt idx="504">
                  <c:v>43254</c:v>
                </c:pt>
                <c:pt idx="505">
                  <c:v>43255</c:v>
                </c:pt>
                <c:pt idx="506">
                  <c:v>43256</c:v>
                </c:pt>
                <c:pt idx="507">
                  <c:v>43257</c:v>
                </c:pt>
                <c:pt idx="508">
                  <c:v>43258</c:v>
                </c:pt>
                <c:pt idx="509">
                  <c:v>43259</c:v>
                </c:pt>
                <c:pt idx="510">
                  <c:v>43260</c:v>
                </c:pt>
                <c:pt idx="511">
                  <c:v>43261</c:v>
                </c:pt>
                <c:pt idx="512">
                  <c:v>43262</c:v>
                </c:pt>
                <c:pt idx="513">
                  <c:v>43263</c:v>
                </c:pt>
                <c:pt idx="514">
                  <c:v>43264</c:v>
                </c:pt>
                <c:pt idx="515">
                  <c:v>43265</c:v>
                </c:pt>
                <c:pt idx="516">
                  <c:v>43266</c:v>
                </c:pt>
                <c:pt idx="517">
                  <c:v>43267</c:v>
                </c:pt>
                <c:pt idx="518">
                  <c:v>43268</c:v>
                </c:pt>
                <c:pt idx="519">
                  <c:v>43269</c:v>
                </c:pt>
                <c:pt idx="520">
                  <c:v>43270</c:v>
                </c:pt>
                <c:pt idx="521">
                  <c:v>43271</c:v>
                </c:pt>
                <c:pt idx="522">
                  <c:v>43272</c:v>
                </c:pt>
                <c:pt idx="523">
                  <c:v>43273</c:v>
                </c:pt>
                <c:pt idx="524">
                  <c:v>43274</c:v>
                </c:pt>
                <c:pt idx="525">
                  <c:v>43275</c:v>
                </c:pt>
                <c:pt idx="526">
                  <c:v>43276</c:v>
                </c:pt>
                <c:pt idx="527">
                  <c:v>43277</c:v>
                </c:pt>
                <c:pt idx="528">
                  <c:v>43278</c:v>
                </c:pt>
                <c:pt idx="529">
                  <c:v>43279</c:v>
                </c:pt>
                <c:pt idx="530">
                  <c:v>43280</c:v>
                </c:pt>
                <c:pt idx="531">
                  <c:v>43281</c:v>
                </c:pt>
                <c:pt idx="532">
                  <c:v>43282</c:v>
                </c:pt>
                <c:pt idx="533">
                  <c:v>43283</c:v>
                </c:pt>
                <c:pt idx="534">
                  <c:v>43284</c:v>
                </c:pt>
                <c:pt idx="535">
                  <c:v>43285</c:v>
                </c:pt>
                <c:pt idx="536">
                  <c:v>43286</c:v>
                </c:pt>
                <c:pt idx="537">
                  <c:v>43287</c:v>
                </c:pt>
                <c:pt idx="538">
                  <c:v>43288</c:v>
                </c:pt>
                <c:pt idx="539">
                  <c:v>43289</c:v>
                </c:pt>
                <c:pt idx="540">
                  <c:v>43290</c:v>
                </c:pt>
                <c:pt idx="541">
                  <c:v>43291</c:v>
                </c:pt>
                <c:pt idx="542">
                  <c:v>43292</c:v>
                </c:pt>
                <c:pt idx="543">
                  <c:v>43293</c:v>
                </c:pt>
                <c:pt idx="544">
                  <c:v>43294</c:v>
                </c:pt>
                <c:pt idx="545">
                  <c:v>43295</c:v>
                </c:pt>
                <c:pt idx="546">
                  <c:v>43296</c:v>
                </c:pt>
                <c:pt idx="547">
                  <c:v>43297</c:v>
                </c:pt>
                <c:pt idx="548">
                  <c:v>43298</c:v>
                </c:pt>
                <c:pt idx="549">
                  <c:v>43299</c:v>
                </c:pt>
                <c:pt idx="550">
                  <c:v>43300</c:v>
                </c:pt>
                <c:pt idx="551">
                  <c:v>43301</c:v>
                </c:pt>
                <c:pt idx="552">
                  <c:v>43302</c:v>
                </c:pt>
                <c:pt idx="553">
                  <c:v>43303</c:v>
                </c:pt>
                <c:pt idx="554">
                  <c:v>43304</c:v>
                </c:pt>
                <c:pt idx="555">
                  <c:v>43305</c:v>
                </c:pt>
                <c:pt idx="556">
                  <c:v>43306</c:v>
                </c:pt>
                <c:pt idx="557">
                  <c:v>43307</c:v>
                </c:pt>
                <c:pt idx="558">
                  <c:v>43308</c:v>
                </c:pt>
                <c:pt idx="559">
                  <c:v>43309</c:v>
                </c:pt>
                <c:pt idx="560">
                  <c:v>43310</c:v>
                </c:pt>
                <c:pt idx="561">
                  <c:v>43311</c:v>
                </c:pt>
                <c:pt idx="562">
                  <c:v>43312</c:v>
                </c:pt>
                <c:pt idx="563">
                  <c:v>43313</c:v>
                </c:pt>
                <c:pt idx="564">
                  <c:v>43314</c:v>
                </c:pt>
                <c:pt idx="565">
                  <c:v>43315</c:v>
                </c:pt>
                <c:pt idx="566">
                  <c:v>43316</c:v>
                </c:pt>
                <c:pt idx="567">
                  <c:v>43317</c:v>
                </c:pt>
                <c:pt idx="568">
                  <c:v>43318</c:v>
                </c:pt>
                <c:pt idx="569">
                  <c:v>43319</c:v>
                </c:pt>
                <c:pt idx="570">
                  <c:v>43320</c:v>
                </c:pt>
                <c:pt idx="571">
                  <c:v>43321</c:v>
                </c:pt>
                <c:pt idx="572">
                  <c:v>43322</c:v>
                </c:pt>
                <c:pt idx="573">
                  <c:v>43323</c:v>
                </c:pt>
                <c:pt idx="574">
                  <c:v>43324</c:v>
                </c:pt>
                <c:pt idx="575">
                  <c:v>43325</c:v>
                </c:pt>
                <c:pt idx="576">
                  <c:v>43326</c:v>
                </c:pt>
                <c:pt idx="577">
                  <c:v>43327</c:v>
                </c:pt>
                <c:pt idx="578">
                  <c:v>43328</c:v>
                </c:pt>
                <c:pt idx="579">
                  <c:v>43329</c:v>
                </c:pt>
                <c:pt idx="580">
                  <c:v>43330</c:v>
                </c:pt>
                <c:pt idx="581">
                  <c:v>43331</c:v>
                </c:pt>
                <c:pt idx="582">
                  <c:v>43332</c:v>
                </c:pt>
                <c:pt idx="583">
                  <c:v>43333</c:v>
                </c:pt>
                <c:pt idx="584">
                  <c:v>43334</c:v>
                </c:pt>
                <c:pt idx="585">
                  <c:v>43335</c:v>
                </c:pt>
                <c:pt idx="586">
                  <c:v>43336</c:v>
                </c:pt>
                <c:pt idx="587">
                  <c:v>43337</c:v>
                </c:pt>
                <c:pt idx="588">
                  <c:v>43338</c:v>
                </c:pt>
                <c:pt idx="589">
                  <c:v>43339</c:v>
                </c:pt>
                <c:pt idx="590">
                  <c:v>43340</c:v>
                </c:pt>
                <c:pt idx="591">
                  <c:v>43341</c:v>
                </c:pt>
                <c:pt idx="592">
                  <c:v>43342</c:v>
                </c:pt>
                <c:pt idx="593">
                  <c:v>43343</c:v>
                </c:pt>
                <c:pt idx="594">
                  <c:v>43344</c:v>
                </c:pt>
                <c:pt idx="595">
                  <c:v>43345</c:v>
                </c:pt>
                <c:pt idx="596">
                  <c:v>43346</c:v>
                </c:pt>
                <c:pt idx="597">
                  <c:v>43347</c:v>
                </c:pt>
                <c:pt idx="598">
                  <c:v>43348</c:v>
                </c:pt>
                <c:pt idx="599">
                  <c:v>43349</c:v>
                </c:pt>
                <c:pt idx="600">
                  <c:v>43350</c:v>
                </c:pt>
                <c:pt idx="601">
                  <c:v>43351</c:v>
                </c:pt>
                <c:pt idx="602">
                  <c:v>43352</c:v>
                </c:pt>
                <c:pt idx="603">
                  <c:v>43353</c:v>
                </c:pt>
                <c:pt idx="604">
                  <c:v>43354</c:v>
                </c:pt>
                <c:pt idx="605">
                  <c:v>43355</c:v>
                </c:pt>
                <c:pt idx="606">
                  <c:v>43356</c:v>
                </c:pt>
                <c:pt idx="607">
                  <c:v>43357</c:v>
                </c:pt>
                <c:pt idx="608">
                  <c:v>43358</c:v>
                </c:pt>
                <c:pt idx="609">
                  <c:v>43359</c:v>
                </c:pt>
                <c:pt idx="610">
                  <c:v>43360</c:v>
                </c:pt>
                <c:pt idx="611">
                  <c:v>43361</c:v>
                </c:pt>
                <c:pt idx="612">
                  <c:v>43362</c:v>
                </c:pt>
                <c:pt idx="613">
                  <c:v>43363</c:v>
                </c:pt>
                <c:pt idx="614">
                  <c:v>43364</c:v>
                </c:pt>
                <c:pt idx="615">
                  <c:v>43365</c:v>
                </c:pt>
                <c:pt idx="616">
                  <c:v>43366</c:v>
                </c:pt>
                <c:pt idx="617">
                  <c:v>43367</c:v>
                </c:pt>
                <c:pt idx="618">
                  <c:v>43368</c:v>
                </c:pt>
                <c:pt idx="619">
                  <c:v>43369</c:v>
                </c:pt>
                <c:pt idx="620">
                  <c:v>43370</c:v>
                </c:pt>
                <c:pt idx="621">
                  <c:v>43371</c:v>
                </c:pt>
                <c:pt idx="622">
                  <c:v>43372</c:v>
                </c:pt>
                <c:pt idx="623">
                  <c:v>43373</c:v>
                </c:pt>
                <c:pt idx="624">
                  <c:v>43374</c:v>
                </c:pt>
                <c:pt idx="625">
                  <c:v>43375</c:v>
                </c:pt>
                <c:pt idx="626">
                  <c:v>43376</c:v>
                </c:pt>
                <c:pt idx="627">
                  <c:v>43377</c:v>
                </c:pt>
                <c:pt idx="628">
                  <c:v>43378</c:v>
                </c:pt>
                <c:pt idx="629">
                  <c:v>43379</c:v>
                </c:pt>
                <c:pt idx="630">
                  <c:v>43380</c:v>
                </c:pt>
                <c:pt idx="631">
                  <c:v>43381</c:v>
                </c:pt>
                <c:pt idx="632">
                  <c:v>43382</c:v>
                </c:pt>
                <c:pt idx="633">
                  <c:v>43383</c:v>
                </c:pt>
                <c:pt idx="634">
                  <c:v>43384</c:v>
                </c:pt>
                <c:pt idx="635">
                  <c:v>43385</c:v>
                </c:pt>
                <c:pt idx="636">
                  <c:v>43386</c:v>
                </c:pt>
                <c:pt idx="637">
                  <c:v>43387</c:v>
                </c:pt>
                <c:pt idx="638">
                  <c:v>43388</c:v>
                </c:pt>
                <c:pt idx="639">
                  <c:v>43389</c:v>
                </c:pt>
                <c:pt idx="640">
                  <c:v>43390</c:v>
                </c:pt>
                <c:pt idx="641">
                  <c:v>43391</c:v>
                </c:pt>
                <c:pt idx="642">
                  <c:v>43392</c:v>
                </c:pt>
                <c:pt idx="643">
                  <c:v>43393</c:v>
                </c:pt>
                <c:pt idx="644">
                  <c:v>43394</c:v>
                </c:pt>
                <c:pt idx="645">
                  <c:v>43395</c:v>
                </c:pt>
                <c:pt idx="646">
                  <c:v>43396</c:v>
                </c:pt>
                <c:pt idx="647">
                  <c:v>43397</c:v>
                </c:pt>
                <c:pt idx="648">
                  <c:v>43398</c:v>
                </c:pt>
                <c:pt idx="649">
                  <c:v>43399</c:v>
                </c:pt>
                <c:pt idx="650">
                  <c:v>43400</c:v>
                </c:pt>
                <c:pt idx="651">
                  <c:v>43401</c:v>
                </c:pt>
                <c:pt idx="652">
                  <c:v>43402</c:v>
                </c:pt>
                <c:pt idx="653">
                  <c:v>43403</c:v>
                </c:pt>
                <c:pt idx="654">
                  <c:v>43404</c:v>
                </c:pt>
                <c:pt idx="655">
                  <c:v>43405</c:v>
                </c:pt>
                <c:pt idx="656">
                  <c:v>43406</c:v>
                </c:pt>
                <c:pt idx="657">
                  <c:v>43407</c:v>
                </c:pt>
                <c:pt idx="658">
                  <c:v>43408</c:v>
                </c:pt>
                <c:pt idx="659">
                  <c:v>43409</c:v>
                </c:pt>
                <c:pt idx="660">
                  <c:v>43410</c:v>
                </c:pt>
                <c:pt idx="661">
                  <c:v>43411</c:v>
                </c:pt>
                <c:pt idx="662">
                  <c:v>43412</c:v>
                </c:pt>
                <c:pt idx="663">
                  <c:v>43413</c:v>
                </c:pt>
                <c:pt idx="664">
                  <c:v>43414</c:v>
                </c:pt>
                <c:pt idx="665">
                  <c:v>43415</c:v>
                </c:pt>
                <c:pt idx="666">
                  <c:v>43416</c:v>
                </c:pt>
                <c:pt idx="667">
                  <c:v>43417</c:v>
                </c:pt>
                <c:pt idx="668">
                  <c:v>43418</c:v>
                </c:pt>
                <c:pt idx="669">
                  <c:v>43419</c:v>
                </c:pt>
                <c:pt idx="670">
                  <c:v>43420</c:v>
                </c:pt>
                <c:pt idx="671">
                  <c:v>43421</c:v>
                </c:pt>
                <c:pt idx="672">
                  <c:v>43422</c:v>
                </c:pt>
                <c:pt idx="673">
                  <c:v>43423</c:v>
                </c:pt>
                <c:pt idx="674">
                  <c:v>43424</c:v>
                </c:pt>
                <c:pt idx="675">
                  <c:v>43425</c:v>
                </c:pt>
                <c:pt idx="676">
                  <c:v>43426</c:v>
                </c:pt>
                <c:pt idx="677">
                  <c:v>43427</c:v>
                </c:pt>
                <c:pt idx="678">
                  <c:v>43428</c:v>
                </c:pt>
                <c:pt idx="679">
                  <c:v>43429</c:v>
                </c:pt>
                <c:pt idx="680">
                  <c:v>43430</c:v>
                </c:pt>
                <c:pt idx="681">
                  <c:v>43431</c:v>
                </c:pt>
                <c:pt idx="682">
                  <c:v>43432</c:v>
                </c:pt>
                <c:pt idx="683">
                  <c:v>43433</c:v>
                </c:pt>
                <c:pt idx="684">
                  <c:v>43434</c:v>
                </c:pt>
                <c:pt idx="685">
                  <c:v>43435</c:v>
                </c:pt>
                <c:pt idx="686">
                  <c:v>43436</c:v>
                </c:pt>
                <c:pt idx="687">
                  <c:v>43437</c:v>
                </c:pt>
                <c:pt idx="688">
                  <c:v>43438</c:v>
                </c:pt>
                <c:pt idx="689">
                  <c:v>43439</c:v>
                </c:pt>
                <c:pt idx="690">
                  <c:v>43440</c:v>
                </c:pt>
                <c:pt idx="691">
                  <c:v>43441</c:v>
                </c:pt>
                <c:pt idx="692">
                  <c:v>43442</c:v>
                </c:pt>
                <c:pt idx="693">
                  <c:v>43443</c:v>
                </c:pt>
                <c:pt idx="694">
                  <c:v>43444</c:v>
                </c:pt>
                <c:pt idx="695">
                  <c:v>43445</c:v>
                </c:pt>
                <c:pt idx="696">
                  <c:v>43446</c:v>
                </c:pt>
                <c:pt idx="697">
                  <c:v>43447</c:v>
                </c:pt>
                <c:pt idx="698">
                  <c:v>43448</c:v>
                </c:pt>
                <c:pt idx="699">
                  <c:v>43449</c:v>
                </c:pt>
                <c:pt idx="700">
                  <c:v>43450</c:v>
                </c:pt>
                <c:pt idx="701">
                  <c:v>43451</c:v>
                </c:pt>
                <c:pt idx="702">
                  <c:v>43452</c:v>
                </c:pt>
                <c:pt idx="703">
                  <c:v>43453</c:v>
                </c:pt>
                <c:pt idx="704">
                  <c:v>43454</c:v>
                </c:pt>
                <c:pt idx="705">
                  <c:v>43455</c:v>
                </c:pt>
                <c:pt idx="706">
                  <c:v>43456</c:v>
                </c:pt>
                <c:pt idx="707">
                  <c:v>43457</c:v>
                </c:pt>
                <c:pt idx="708">
                  <c:v>43458</c:v>
                </c:pt>
                <c:pt idx="709">
                  <c:v>43459</c:v>
                </c:pt>
                <c:pt idx="710">
                  <c:v>43460</c:v>
                </c:pt>
                <c:pt idx="711">
                  <c:v>43461</c:v>
                </c:pt>
                <c:pt idx="712">
                  <c:v>43462</c:v>
                </c:pt>
                <c:pt idx="713">
                  <c:v>43463</c:v>
                </c:pt>
                <c:pt idx="714">
                  <c:v>43464</c:v>
                </c:pt>
                <c:pt idx="715">
                  <c:v>43465</c:v>
                </c:pt>
                <c:pt idx="716">
                  <c:v>43466</c:v>
                </c:pt>
                <c:pt idx="717">
                  <c:v>43467</c:v>
                </c:pt>
                <c:pt idx="718">
                  <c:v>43468</c:v>
                </c:pt>
                <c:pt idx="719">
                  <c:v>43469</c:v>
                </c:pt>
                <c:pt idx="720">
                  <c:v>43470</c:v>
                </c:pt>
                <c:pt idx="721">
                  <c:v>43471</c:v>
                </c:pt>
                <c:pt idx="722">
                  <c:v>43472</c:v>
                </c:pt>
                <c:pt idx="723">
                  <c:v>43473</c:v>
                </c:pt>
                <c:pt idx="724">
                  <c:v>43474</c:v>
                </c:pt>
                <c:pt idx="725">
                  <c:v>43475</c:v>
                </c:pt>
                <c:pt idx="726">
                  <c:v>43476</c:v>
                </c:pt>
                <c:pt idx="727">
                  <c:v>43477</c:v>
                </c:pt>
                <c:pt idx="728">
                  <c:v>43478</c:v>
                </c:pt>
                <c:pt idx="729">
                  <c:v>43479</c:v>
                </c:pt>
                <c:pt idx="730">
                  <c:v>43480</c:v>
                </c:pt>
                <c:pt idx="731">
                  <c:v>43481</c:v>
                </c:pt>
                <c:pt idx="732">
                  <c:v>43482</c:v>
                </c:pt>
                <c:pt idx="733">
                  <c:v>43483</c:v>
                </c:pt>
                <c:pt idx="734">
                  <c:v>43484</c:v>
                </c:pt>
                <c:pt idx="735">
                  <c:v>43485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43491</c:v>
                </c:pt>
                <c:pt idx="742">
                  <c:v>43492</c:v>
                </c:pt>
                <c:pt idx="743">
                  <c:v>43493</c:v>
                </c:pt>
                <c:pt idx="744">
                  <c:v>43494</c:v>
                </c:pt>
                <c:pt idx="745">
                  <c:v>43495</c:v>
                </c:pt>
                <c:pt idx="746">
                  <c:v>43496</c:v>
                </c:pt>
                <c:pt idx="747">
                  <c:v>43497</c:v>
                </c:pt>
                <c:pt idx="748">
                  <c:v>43498</c:v>
                </c:pt>
                <c:pt idx="749">
                  <c:v>43499</c:v>
                </c:pt>
                <c:pt idx="750">
                  <c:v>43500</c:v>
                </c:pt>
                <c:pt idx="751">
                  <c:v>43501</c:v>
                </c:pt>
                <c:pt idx="752">
                  <c:v>43502</c:v>
                </c:pt>
                <c:pt idx="753">
                  <c:v>43503</c:v>
                </c:pt>
                <c:pt idx="754">
                  <c:v>43504</c:v>
                </c:pt>
                <c:pt idx="755">
                  <c:v>43505</c:v>
                </c:pt>
                <c:pt idx="756">
                  <c:v>43506</c:v>
                </c:pt>
                <c:pt idx="757">
                  <c:v>43507</c:v>
                </c:pt>
                <c:pt idx="758">
                  <c:v>43508</c:v>
                </c:pt>
                <c:pt idx="759">
                  <c:v>43509</c:v>
                </c:pt>
                <c:pt idx="760">
                  <c:v>43510</c:v>
                </c:pt>
                <c:pt idx="761">
                  <c:v>43511</c:v>
                </c:pt>
                <c:pt idx="762">
                  <c:v>43512</c:v>
                </c:pt>
                <c:pt idx="763">
                  <c:v>43513</c:v>
                </c:pt>
                <c:pt idx="764">
                  <c:v>43514</c:v>
                </c:pt>
                <c:pt idx="765">
                  <c:v>43515</c:v>
                </c:pt>
                <c:pt idx="766">
                  <c:v>43516</c:v>
                </c:pt>
                <c:pt idx="767">
                  <c:v>43517</c:v>
                </c:pt>
                <c:pt idx="768">
                  <c:v>43518</c:v>
                </c:pt>
                <c:pt idx="769">
                  <c:v>43519</c:v>
                </c:pt>
                <c:pt idx="770">
                  <c:v>43520</c:v>
                </c:pt>
                <c:pt idx="771">
                  <c:v>43521</c:v>
                </c:pt>
                <c:pt idx="772">
                  <c:v>43522</c:v>
                </c:pt>
                <c:pt idx="773">
                  <c:v>43523</c:v>
                </c:pt>
                <c:pt idx="774">
                  <c:v>43524</c:v>
                </c:pt>
                <c:pt idx="775">
                  <c:v>43525</c:v>
                </c:pt>
                <c:pt idx="776">
                  <c:v>43526</c:v>
                </c:pt>
                <c:pt idx="777">
                  <c:v>43527</c:v>
                </c:pt>
                <c:pt idx="778">
                  <c:v>43528</c:v>
                </c:pt>
                <c:pt idx="779">
                  <c:v>43529</c:v>
                </c:pt>
                <c:pt idx="780">
                  <c:v>43530</c:v>
                </c:pt>
                <c:pt idx="781">
                  <c:v>43531</c:v>
                </c:pt>
                <c:pt idx="782">
                  <c:v>43532</c:v>
                </c:pt>
                <c:pt idx="783">
                  <c:v>43533</c:v>
                </c:pt>
                <c:pt idx="784">
                  <c:v>43534</c:v>
                </c:pt>
                <c:pt idx="785">
                  <c:v>43535</c:v>
                </c:pt>
                <c:pt idx="786">
                  <c:v>43536</c:v>
                </c:pt>
                <c:pt idx="787">
                  <c:v>43537</c:v>
                </c:pt>
                <c:pt idx="788">
                  <c:v>43538</c:v>
                </c:pt>
                <c:pt idx="789">
                  <c:v>43539</c:v>
                </c:pt>
                <c:pt idx="790">
                  <c:v>43540</c:v>
                </c:pt>
                <c:pt idx="791">
                  <c:v>43541</c:v>
                </c:pt>
                <c:pt idx="792">
                  <c:v>43542</c:v>
                </c:pt>
                <c:pt idx="793">
                  <c:v>43543</c:v>
                </c:pt>
                <c:pt idx="794">
                  <c:v>43544</c:v>
                </c:pt>
                <c:pt idx="795">
                  <c:v>43545</c:v>
                </c:pt>
                <c:pt idx="796">
                  <c:v>43546</c:v>
                </c:pt>
                <c:pt idx="797">
                  <c:v>43547</c:v>
                </c:pt>
                <c:pt idx="798">
                  <c:v>43548</c:v>
                </c:pt>
                <c:pt idx="799">
                  <c:v>43549</c:v>
                </c:pt>
                <c:pt idx="800">
                  <c:v>43550</c:v>
                </c:pt>
                <c:pt idx="801">
                  <c:v>43551</c:v>
                </c:pt>
                <c:pt idx="802">
                  <c:v>43552</c:v>
                </c:pt>
                <c:pt idx="803">
                  <c:v>43553</c:v>
                </c:pt>
                <c:pt idx="804">
                  <c:v>43554</c:v>
                </c:pt>
                <c:pt idx="805">
                  <c:v>43555</c:v>
                </c:pt>
                <c:pt idx="806">
                  <c:v>43556</c:v>
                </c:pt>
                <c:pt idx="807">
                  <c:v>43557</c:v>
                </c:pt>
                <c:pt idx="808">
                  <c:v>43558</c:v>
                </c:pt>
                <c:pt idx="809">
                  <c:v>43559</c:v>
                </c:pt>
                <c:pt idx="810">
                  <c:v>43560</c:v>
                </c:pt>
                <c:pt idx="811">
                  <c:v>43561</c:v>
                </c:pt>
                <c:pt idx="812">
                  <c:v>43562</c:v>
                </c:pt>
                <c:pt idx="813">
                  <c:v>43563</c:v>
                </c:pt>
                <c:pt idx="814">
                  <c:v>43564</c:v>
                </c:pt>
                <c:pt idx="815">
                  <c:v>43565</c:v>
                </c:pt>
                <c:pt idx="816">
                  <c:v>43566</c:v>
                </c:pt>
                <c:pt idx="817">
                  <c:v>43567</c:v>
                </c:pt>
                <c:pt idx="818">
                  <c:v>43568</c:v>
                </c:pt>
                <c:pt idx="819">
                  <c:v>43569</c:v>
                </c:pt>
                <c:pt idx="820">
                  <c:v>43570</c:v>
                </c:pt>
                <c:pt idx="821">
                  <c:v>43571</c:v>
                </c:pt>
                <c:pt idx="822">
                  <c:v>43572</c:v>
                </c:pt>
                <c:pt idx="823">
                  <c:v>43573</c:v>
                </c:pt>
                <c:pt idx="824">
                  <c:v>43574</c:v>
                </c:pt>
                <c:pt idx="825">
                  <c:v>43575</c:v>
                </c:pt>
                <c:pt idx="826">
                  <c:v>43576</c:v>
                </c:pt>
                <c:pt idx="827">
                  <c:v>43577</c:v>
                </c:pt>
                <c:pt idx="828">
                  <c:v>43578</c:v>
                </c:pt>
                <c:pt idx="829">
                  <c:v>43579</c:v>
                </c:pt>
                <c:pt idx="830">
                  <c:v>43580</c:v>
                </c:pt>
                <c:pt idx="831">
                  <c:v>43581</c:v>
                </c:pt>
                <c:pt idx="832">
                  <c:v>43582</c:v>
                </c:pt>
                <c:pt idx="833">
                  <c:v>43583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43589</c:v>
                </c:pt>
                <c:pt idx="840">
                  <c:v>43590</c:v>
                </c:pt>
                <c:pt idx="841">
                  <c:v>43591</c:v>
                </c:pt>
                <c:pt idx="842">
                  <c:v>43592</c:v>
                </c:pt>
                <c:pt idx="843">
                  <c:v>43593</c:v>
                </c:pt>
                <c:pt idx="844">
                  <c:v>43594</c:v>
                </c:pt>
                <c:pt idx="845">
                  <c:v>43595</c:v>
                </c:pt>
                <c:pt idx="846">
                  <c:v>43596</c:v>
                </c:pt>
                <c:pt idx="847">
                  <c:v>43597</c:v>
                </c:pt>
                <c:pt idx="848">
                  <c:v>43598</c:v>
                </c:pt>
                <c:pt idx="849">
                  <c:v>43599</c:v>
                </c:pt>
                <c:pt idx="850">
                  <c:v>43600</c:v>
                </c:pt>
                <c:pt idx="851">
                  <c:v>43601</c:v>
                </c:pt>
                <c:pt idx="852">
                  <c:v>43602</c:v>
                </c:pt>
                <c:pt idx="853">
                  <c:v>43603</c:v>
                </c:pt>
                <c:pt idx="854">
                  <c:v>43604</c:v>
                </c:pt>
                <c:pt idx="855">
                  <c:v>43605</c:v>
                </c:pt>
                <c:pt idx="856">
                  <c:v>43606</c:v>
                </c:pt>
                <c:pt idx="857">
                  <c:v>43607</c:v>
                </c:pt>
                <c:pt idx="858">
                  <c:v>43608</c:v>
                </c:pt>
                <c:pt idx="859">
                  <c:v>43609</c:v>
                </c:pt>
                <c:pt idx="860">
                  <c:v>43610</c:v>
                </c:pt>
                <c:pt idx="861">
                  <c:v>43611</c:v>
                </c:pt>
                <c:pt idx="862">
                  <c:v>43612</c:v>
                </c:pt>
                <c:pt idx="863">
                  <c:v>43613</c:v>
                </c:pt>
                <c:pt idx="864">
                  <c:v>43614</c:v>
                </c:pt>
                <c:pt idx="865">
                  <c:v>43615</c:v>
                </c:pt>
                <c:pt idx="866">
                  <c:v>43616</c:v>
                </c:pt>
                <c:pt idx="867">
                  <c:v>43617</c:v>
                </c:pt>
                <c:pt idx="868">
                  <c:v>43618</c:v>
                </c:pt>
                <c:pt idx="869">
                  <c:v>43619</c:v>
                </c:pt>
                <c:pt idx="870">
                  <c:v>43620</c:v>
                </c:pt>
                <c:pt idx="871">
                  <c:v>43621</c:v>
                </c:pt>
                <c:pt idx="872">
                  <c:v>43622</c:v>
                </c:pt>
                <c:pt idx="873">
                  <c:v>43623</c:v>
                </c:pt>
                <c:pt idx="874">
                  <c:v>43624</c:v>
                </c:pt>
                <c:pt idx="875">
                  <c:v>43625</c:v>
                </c:pt>
                <c:pt idx="876">
                  <c:v>43626</c:v>
                </c:pt>
                <c:pt idx="877">
                  <c:v>43627</c:v>
                </c:pt>
                <c:pt idx="878">
                  <c:v>43628</c:v>
                </c:pt>
                <c:pt idx="879">
                  <c:v>43629</c:v>
                </c:pt>
                <c:pt idx="880">
                  <c:v>43630</c:v>
                </c:pt>
                <c:pt idx="881">
                  <c:v>43631</c:v>
                </c:pt>
                <c:pt idx="882">
                  <c:v>43632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43638</c:v>
                </c:pt>
                <c:pt idx="889">
                  <c:v>43639</c:v>
                </c:pt>
                <c:pt idx="890">
                  <c:v>43640</c:v>
                </c:pt>
                <c:pt idx="891">
                  <c:v>43641</c:v>
                </c:pt>
                <c:pt idx="892">
                  <c:v>43642</c:v>
                </c:pt>
                <c:pt idx="893">
                  <c:v>43643</c:v>
                </c:pt>
                <c:pt idx="894">
                  <c:v>43644</c:v>
                </c:pt>
                <c:pt idx="895">
                  <c:v>43645</c:v>
                </c:pt>
                <c:pt idx="896">
                  <c:v>43646</c:v>
                </c:pt>
                <c:pt idx="897">
                  <c:v>43647</c:v>
                </c:pt>
                <c:pt idx="898">
                  <c:v>43648</c:v>
                </c:pt>
                <c:pt idx="899">
                  <c:v>43649</c:v>
                </c:pt>
                <c:pt idx="900">
                  <c:v>43650</c:v>
                </c:pt>
                <c:pt idx="901">
                  <c:v>43651</c:v>
                </c:pt>
                <c:pt idx="902">
                  <c:v>43652</c:v>
                </c:pt>
                <c:pt idx="903">
                  <c:v>43653</c:v>
                </c:pt>
                <c:pt idx="904">
                  <c:v>43654</c:v>
                </c:pt>
                <c:pt idx="905">
                  <c:v>43655</c:v>
                </c:pt>
                <c:pt idx="906">
                  <c:v>43656</c:v>
                </c:pt>
                <c:pt idx="907">
                  <c:v>43657</c:v>
                </c:pt>
                <c:pt idx="908">
                  <c:v>43658</c:v>
                </c:pt>
                <c:pt idx="909">
                  <c:v>43659</c:v>
                </c:pt>
                <c:pt idx="910">
                  <c:v>43660</c:v>
                </c:pt>
                <c:pt idx="911">
                  <c:v>43661</c:v>
                </c:pt>
                <c:pt idx="912">
                  <c:v>43662</c:v>
                </c:pt>
                <c:pt idx="913">
                  <c:v>43663</c:v>
                </c:pt>
                <c:pt idx="914">
                  <c:v>43664</c:v>
                </c:pt>
                <c:pt idx="915">
                  <c:v>43665</c:v>
                </c:pt>
                <c:pt idx="916">
                  <c:v>43666</c:v>
                </c:pt>
                <c:pt idx="917">
                  <c:v>43667</c:v>
                </c:pt>
                <c:pt idx="918">
                  <c:v>43668</c:v>
                </c:pt>
                <c:pt idx="919">
                  <c:v>43669</c:v>
                </c:pt>
                <c:pt idx="920">
                  <c:v>43670</c:v>
                </c:pt>
                <c:pt idx="921">
                  <c:v>43671</c:v>
                </c:pt>
                <c:pt idx="922">
                  <c:v>43672</c:v>
                </c:pt>
                <c:pt idx="923">
                  <c:v>43673</c:v>
                </c:pt>
                <c:pt idx="924">
                  <c:v>43674</c:v>
                </c:pt>
                <c:pt idx="925">
                  <c:v>43675</c:v>
                </c:pt>
                <c:pt idx="926">
                  <c:v>43676</c:v>
                </c:pt>
                <c:pt idx="927">
                  <c:v>43677</c:v>
                </c:pt>
                <c:pt idx="928">
                  <c:v>43678</c:v>
                </c:pt>
                <c:pt idx="929">
                  <c:v>43679</c:v>
                </c:pt>
                <c:pt idx="930">
                  <c:v>43680</c:v>
                </c:pt>
                <c:pt idx="931">
                  <c:v>43681</c:v>
                </c:pt>
                <c:pt idx="932">
                  <c:v>43682</c:v>
                </c:pt>
                <c:pt idx="933">
                  <c:v>43683</c:v>
                </c:pt>
                <c:pt idx="934">
                  <c:v>43684</c:v>
                </c:pt>
                <c:pt idx="935">
                  <c:v>43685</c:v>
                </c:pt>
                <c:pt idx="936">
                  <c:v>43686</c:v>
                </c:pt>
                <c:pt idx="937">
                  <c:v>43687</c:v>
                </c:pt>
                <c:pt idx="938">
                  <c:v>43688</c:v>
                </c:pt>
                <c:pt idx="939">
                  <c:v>43689</c:v>
                </c:pt>
                <c:pt idx="940">
                  <c:v>43690</c:v>
                </c:pt>
                <c:pt idx="941">
                  <c:v>43691</c:v>
                </c:pt>
                <c:pt idx="942">
                  <c:v>43692</c:v>
                </c:pt>
                <c:pt idx="943">
                  <c:v>43693</c:v>
                </c:pt>
                <c:pt idx="944">
                  <c:v>43694</c:v>
                </c:pt>
                <c:pt idx="945">
                  <c:v>43695</c:v>
                </c:pt>
                <c:pt idx="946">
                  <c:v>43696</c:v>
                </c:pt>
                <c:pt idx="947">
                  <c:v>43697</c:v>
                </c:pt>
                <c:pt idx="948">
                  <c:v>43698</c:v>
                </c:pt>
                <c:pt idx="949">
                  <c:v>43699</c:v>
                </c:pt>
                <c:pt idx="950">
                  <c:v>43700</c:v>
                </c:pt>
                <c:pt idx="951">
                  <c:v>43701</c:v>
                </c:pt>
                <c:pt idx="952">
                  <c:v>43702</c:v>
                </c:pt>
                <c:pt idx="953">
                  <c:v>43703</c:v>
                </c:pt>
                <c:pt idx="954">
                  <c:v>43704</c:v>
                </c:pt>
                <c:pt idx="955">
                  <c:v>43705</c:v>
                </c:pt>
                <c:pt idx="956">
                  <c:v>43706</c:v>
                </c:pt>
                <c:pt idx="957">
                  <c:v>43707</c:v>
                </c:pt>
                <c:pt idx="958">
                  <c:v>43708</c:v>
                </c:pt>
                <c:pt idx="959">
                  <c:v>43709</c:v>
                </c:pt>
                <c:pt idx="960">
                  <c:v>43710</c:v>
                </c:pt>
                <c:pt idx="961">
                  <c:v>43711</c:v>
                </c:pt>
                <c:pt idx="962">
                  <c:v>43712</c:v>
                </c:pt>
                <c:pt idx="963">
                  <c:v>43713</c:v>
                </c:pt>
                <c:pt idx="964">
                  <c:v>43714</c:v>
                </c:pt>
                <c:pt idx="965">
                  <c:v>43715</c:v>
                </c:pt>
                <c:pt idx="966">
                  <c:v>43716</c:v>
                </c:pt>
                <c:pt idx="967">
                  <c:v>43717</c:v>
                </c:pt>
                <c:pt idx="968">
                  <c:v>43718</c:v>
                </c:pt>
                <c:pt idx="969">
                  <c:v>43719</c:v>
                </c:pt>
                <c:pt idx="970">
                  <c:v>43720</c:v>
                </c:pt>
                <c:pt idx="971">
                  <c:v>43721</c:v>
                </c:pt>
                <c:pt idx="972">
                  <c:v>43722</c:v>
                </c:pt>
                <c:pt idx="973">
                  <c:v>43723</c:v>
                </c:pt>
                <c:pt idx="974">
                  <c:v>43724</c:v>
                </c:pt>
                <c:pt idx="975">
                  <c:v>43725</c:v>
                </c:pt>
                <c:pt idx="976">
                  <c:v>43726</c:v>
                </c:pt>
                <c:pt idx="977">
                  <c:v>43727</c:v>
                </c:pt>
                <c:pt idx="978">
                  <c:v>43728</c:v>
                </c:pt>
                <c:pt idx="979">
                  <c:v>43729</c:v>
                </c:pt>
                <c:pt idx="980">
                  <c:v>43730</c:v>
                </c:pt>
                <c:pt idx="981">
                  <c:v>43731</c:v>
                </c:pt>
                <c:pt idx="982">
                  <c:v>43732</c:v>
                </c:pt>
                <c:pt idx="983">
                  <c:v>43733</c:v>
                </c:pt>
                <c:pt idx="984">
                  <c:v>43734</c:v>
                </c:pt>
                <c:pt idx="985">
                  <c:v>43735</c:v>
                </c:pt>
                <c:pt idx="986">
                  <c:v>43736</c:v>
                </c:pt>
                <c:pt idx="987">
                  <c:v>43737</c:v>
                </c:pt>
                <c:pt idx="988">
                  <c:v>43738</c:v>
                </c:pt>
                <c:pt idx="989">
                  <c:v>43739</c:v>
                </c:pt>
                <c:pt idx="990">
                  <c:v>43740</c:v>
                </c:pt>
                <c:pt idx="991">
                  <c:v>43741</c:v>
                </c:pt>
                <c:pt idx="992">
                  <c:v>43742</c:v>
                </c:pt>
                <c:pt idx="993">
                  <c:v>43743</c:v>
                </c:pt>
                <c:pt idx="994">
                  <c:v>43744</c:v>
                </c:pt>
                <c:pt idx="995">
                  <c:v>43745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43750</c:v>
                </c:pt>
                <c:pt idx="1001">
                  <c:v>43751</c:v>
                </c:pt>
                <c:pt idx="1002">
                  <c:v>43752</c:v>
                </c:pt>
                <c:pt idx="1003">
                  <c:v>43753</c:v>
                </c:pt>
                <c:pt idx="1004">
                  <c:v>43754</c:v>
                </c:pt>
                <c:pt idx="1005">
                  <c:v>43755</c:v>
                </c:pt>
                <c:pt idx="1006">
                  <c:v>43756</c:v>
                </c:pt>
                <c:pt idx="1007">
                  <c:v>43757</c:v>
                </c:pt>
                <c:pt idx="1008">
                  <c:v>43758</c:v>
                </c:pt>
                <c:pt idx="1009">
                  <c:v>43759</c:v>
                </c:pt>
                <c:pt idx="1010">
                  <c:v>43760</c:v>
                </c:pt>
                <c:pt idx="1011">
                  <c:v>43761</c:v>
                </c:pt>
                <c:pt idx="1012">
                  <c:v>43762</c:v>
                </c:pt>
                <c:pt idx="1013">
                  <c:v>43763</c:v>
                </c:pt>
                <c:pt idx="1014">
                  <c:v>43764</c:v>
                </c:pt>
                <c:pt idx="1015">
                  <c:v>43765</c:v>
                </c:pt>
                <c:pt idx="1016">
                  <c:v>43766</c:v>
                </c:pt>
                <c:pt idx="1017">
                  <c:v>43767</c:v>
                </c:pt>
                <c:pt idx="1018">
                  <c:v>43768</c:v>
                </c:pt>
                <c:pt idx="1019">
                  <c:v>43769</c:v>
                </c:pt>
                <c:pt idx="1020">
                  <c:v>43770</c:v>
                </c:pt>
              </c:numCache>
            </c:numRef>
          </c:cat>
          <c:val>
            <c:numRef>
              <c:f>irri_hr!$B$2:$B$1022</c:f>
              <c:numCache>
                <c:formatCode>General</c:formatCode>
                <c:ptCount val="1021"/>
                <c:pt idx="0">
                  <c:v>4</c:v>
                </c:pt>
                <c:pt idx="1">
                  <c:v>1.8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3.2</c:v>
                </c:pt>
                <c:pt idx="7">
                  <c:v>2.5</c:v>
                </c:pt>
                <c:pt idx="8">
                  <c:v>2.7</c:v>
                </c:pt>
                <c:pt idx="9">
                  <c:v>5</c:v>
                </c:pt>
                <c:pt idx="10">
                  <c:v>2.5</c:v>
                </c:pt>
                <c:pt idx="11">
                  <c:v>4.3</c:v>
                </c:pt>
                <c:pt idx="12">
                  <c:v>3.8</c:v>
                </c:pt>
                <c:pt idx="13">
                  <c:v>3.9</c:v>
                </c:pt>
                <c:pt idx="14">
                  <c:v>4</c:v>
                </c:pt>
                <c:pt idx="15">
                  <c:v>3.5</c:v>
                </c:pt>
                <c:pt idx="16">
                  <c:v>5.7</c:v>
                </c:pt>
                <c:pt idx="17">
                  <c:v>6</c:v>
                </c:pt>
                <c:pt idx="18">
                  <c:v>3.7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3.8</c:v>
                </c:pt>
                <c:pt idx="23">
                  <c:v>3</c:v>
                </c:pt>
                <c:pt idx="24">
                  <c:v>5</c:v>
                </c:pt>
                <c:pt idx="25">
                  <c:v>6</c:v>
                </c:pt>
                <c:pt idx="26">
                  <c:v>5.9</c:v>
                </c:pt>
                <c:pt idx="27">
                  <c:v>5.9</c:v>
                </c:pt>
                <c:pt idx="28">
                  <c:v>3.7</c:v>
                </c:pt>
                <c:pt idx="29">
                  <c:v>1</c:v>
                </c:pt>
                <c:pt idx="30">
                  <c:v>4.5999999999999996</c:v>
                </c:pt>
                <c:pt idx="31">
                  <c:v>6.8</c:v>
                </c:pt>
                <c:pt idx="32">
                  <c:v>3.3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3.5</c:v>
                </c:pt>
                <c:pt idx="38">
                  <c:v>2.8</c:v>
                </c:pt>
                <c:pt idx="39">
                  <c:v>3.5</c:v>
                </c:pt>
                <c:pt idx="40">
                  <c:v>3.5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3.6</c:v>
                </c:pt>
                <c:pt idx="48">
                  <c:v>4</c:v>
                </c:pt>
                <c:pt idx="49">
                  <c:v>5.5</c:v>
                </c:pt>
                <c:pt idx="50">
                  <c:v>6.5</c:v>
                </c:pt>
                <c:pt idx="51">
                  <c:v>4.7</c:v>
                </c:pt>
                <c:pt idx="52">
                  <c:v>5.2</c:v>
                </c:pt>
                <c:pt idx="53">
                  <c:v>6.4</c:v>
                </c:pt>
                <c:pt idx="54">
                  <c:v>5.8</c:v>
                </c:pt>
                <c:pt idx="55">
                  <c:v>6.3</c:v>
                </c:pt>
                <c:pt idx="56">
                  <c:v>4.5</c:v>
                </c:pt>
                <c:pt idx="57">
                  <c:v>5</c:v>
                </c:pt>
                <c:pt idx="58">
                  <c:v>5.6</c:v>
                </c:pt>
                <c:pt idx="59">
                  <c:v>5.6</c:v>
                </c:pt>
                <c:pt idx="60">
                  <c:v>5.4</c:v>
                </c:pt>
                <c:pt idx="61">
                  <c:v>5.9</c:v>
                </c:pt>
                <c:pt idx="62">
                  <c:v>4.5</c:v>
                </c:pt>
                <c:pt idx="63">
                  <c:v>4.7</c:v>
                </c:pt>
                <c:pt idx="64">
                  <c:v>5.8</c:v>
                </c:pt>
                <c:pt idx="65">
                  <c:v>5.4</c:v>
                </c:pt>
                <c:pt idx="66">
                  <c:v>5.2</c:v>
                </c:pt>
                <c:pt idx="67">
                  <c:v>3.7</c:v>
                </c:pt>
                <c:pt idx="68">
                  <c:v>2.4</c:v>
                </c:pt>
                <c:pt idx="69">
                  <c:v>4.5999999999999996</c:v>
                </c:pt>
                <c:pt idx="70">
                  <c:v>4.0999999999999996</c:v>
                </c:pt>
                <c:pt idx="71">
                  <c:v>3.6</c:v>
                </c:pt>
                <c:pt idx="72">
                  <c:v>3.1</c:v>
                </c:pt>
                <c:pt idx="73">
                  <c:v>2.8</c:v>
                </c:pt>
                <c:pt idx="74">
                  <c:v>3.4</c:v>
                </c:pt>
                <c:pt idx="75">
                  <c:v>5</c:v>
                </c:pt>
                <c:pt idx="76">
                  <c:v>3.7</c:v>
                </c:pt>
                <c:pt idx="77">
                  <c:v>5.7</c:v>
                </c:pt>
                <c:pt idx="78">
                  <c:v>5.2</c:v>
                </c:pt>
                <c:pt idx="79">
                  <c:v>4.3</c:v>
                </c:pt>
                <c:pt idx="80">
                  <c:v>3.6</c:v>
                </c:pt>
                <c:pt idx="81">
                  <c:v>5</c:v>
                </c:pt>
                <c:pt idx="82">
                  <c:v>4.4000000000000004</c:v>
                </c:pt>
                <c:pt idx="83">
                  <c:v>4.8</c:v>
                </c:pt>
                <c:pt idx="84">
                  <c:v>5.3</c:v>
                </c:pt>
                <c:pt idx="85">
                  <c:v>5.3</c:v>
                </c:pt>
                <c:pt idx="86">
                  <c:v>4.9000000000000004</c:v>
                </c:pt>
                <c:pt idx="87">
                  <c:v>5.9</c:v>
                </c:pt>
                <c:pt idx="88">
                  <c:v>5.4</c:v>
                </c:pt>
                <c:pt idx="89">
                  <c:v>5.5</c:v>
                </c:pt>
                <c:pt idx="90">
                  <c:v>4.8</c:v>
                </c:pt>
                <c:pt idx="91">
                  <c:v>5.9</c:v>
                </c:pt>
                <c:pt idx="92">
                  <c:v>5.2</c:v>
                </c:pt>
                <c:pt idx="93">
                  <c:v>5</c:v>
                </c:pt>
                <c:pt idx="94">
                  <c:v>3.6</c:v>
                </c:pt>
                <c:pt idx="95">
                  <c:v>5.5</c:v>
                </c:pt>
                <c:pt idx="96">
                  <c:v>5.7</c:v>
                </c:pt>
                <c:pt idx="97">
                  <c:v>4.5999999999999996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4.3</c:v>
                </c:pt>
                <c:pt idx="101">
                  <c:v>3.9</c:v>
                </c:pt>
                <c:pt idx="102">
                  <c:v>5.6</c:v>
                </c:pt>
                <c:pt idx="103">
                  <c:v>5.0999999999999996</c:v>
                </c:pt>
                <c:pt idx="104">
                  <c:v>6.2</c:v>
                </c:pt>
                <c:pt idx="105">
                  <c:v>5.6</c:v>
                </c:pt>
                <c:pt idx="106">
                  <c:v>6.3</c:v>
                </c:pt>
                <c:pt idx="107">
                  <c:v>5.8</c:v>
                </c:pt>
                <c:pt idx="108">
                  <c:v>4.9000000000000004</c:v>
                </c:pt>
                <c:pt idx="109">
                  <c:v>5.8</c:v>
                </c:pt>
                <c:pt idx="110">
                  <c:v>4.5999999999999996</c:v>
                </c:pt>
                <c:pt idx="111">
                  <c:v>6.1</c:v>
                </c:pt>
                <c:pt idx="112">
                  <c:v>5.3</c:v>
                </c:pt>
                <c:pt idx="113">
                  <c:v>5.3</c:v>
                </c:pt>
                <c:pt idx="114">
                  <c:v>5.4</c:v>
                </c:pt>
                <c:pt idx="115">
                  <c:v>6.2</c:v>
                </c:pt>
                <c:pt idx="116">
                  <c:v>4.4000000000000004</c:v>
                </c:pt>
                <c:pt idx="117">
                  <c:v>5.4</c:v>
                </c:pt>
                <c:pt idx="118">
                  <c:v>3.5</c:v>
                </c:pt>
                <c:pt idx="119">
                  <c:v>3.5</c:v>
                </c:pt>
                <c:pt idx="120">
                  <c:v>4</c:v>
                </c:pt>
                <c:pt idx="121">
                  <c:v>4.4000000000000004</c:v>
                </c:pt>
                <c:pt idx="122">
                  <c:v>4.7</c:v>
                </c:pt>
                <c:pt idx="123">
                  <c:v>4</c:v>
                </c:pt>
                <c:pt idx="124">
                  <c:v>4.0999999999999996</c:v>
                </c:pt>
                <c:pt idx="125">
                  <c:v>3.9</c:v>
                </c:pt>
                <c:pt idx="126">
                  <c:v>5.3</c:v>
                </c:pt>
                <c:pt idx="127">
                  <c:v>6.2</c:v>
                </c:pt>
                <c:pt idx="128">
                  <c:v>5.5</c:v>
                </c:pt>
                <c:pt idx="129">
                  <c:v>6.1</c:v>
                </c:pt>
                <c:pt idx="130">
                  <c:v>5.4</c:v>
                </c:pt>
                <c:pt idx="131">
                  <c:v>5.5</c:v>
                </c:pt>
                <c:pt idx="132">
                  <c:v>5.8</c:v>
                </c:pt>
                <c:pt idx="133">
                  <c:v>5.5</c:v>
                </c:pt>
                <c:pt idx="134">
                  <c:v>5.4</c:v>
                </c:pt>
                <c:pt idx="135">
                  <c:v>5.9</c:v>
                </c:pt>
                <c:pt idx="136">
                  <c:v>4</c:v>
                </c:pt>
                <c:pt idx="137">
                  <c:v>4</c:v>
                </c:pt>
                <c:pt idx="138">
                  <c:v>5.8</c:v>
                </c:pt>
                <c:pt idx="139">
                  <c:v>7.1</c:v>
                </c:pt>
                <c:pt idx="140">
                  <c:v>5.5</c:v>
                </c:pt>
                <c:pt idx="141">
                  <c:v>6.4</c:v>
                </c:pt>
                <c:pt idx="142">
                  <c:v>5.2</c:v>
                </c:pt>
                <c:pt idx="143">
                  <c:v>6.1</c:v>
                </c:pt>
                <c:pt idx="144">
                  <c:v>5.4</c:v>
                </c:pt>
                <c:pt idx="145">
                  <c:v>4.0999999999999996</c:v>
                </c:pt>
                <c:pt idx="146">
                  <c:v>5.5</c:v>
                </c:pt>
                <c:pt idx="147">
                  <c:v>4.0999999999999996</c:v>
                </c:pt>
                <c:pt idx="148">
                  <c:v>4.5</c:v>
                </c:pt>
                <c:pt idx="149">
                  <c:v>3.6</c:v>
                </c:pt>
                <c:pt idx="150">
                  <c:v>4.5999999999999996</c:v>
                </c:pt>
                <c:pt idx="151">
                  <c:v>3.1</c:v>
                </c:pt>
                <c:pt idx="152">
                  <c:v>4.9000000000000004</c:v>
                </c:pt>
                <c:pt idx="153">
                  <c:v>5.4</c:v>
                </c:pt>
                <c:pt idx="154">
                  <c:v>3.8</c:v>
                </c:pt>
                <c:pt idx="155">
                  <c:v>5.2</c:v>
                </c:pt>
                <c:pt idx="156">
                  <c:v>4.4000000000000004</c:v>
                </c:pt>
                <c:pt idx="157">
                  <c:v>3.4</c:v>
                </c:pt>
                <c:pt idx="158">
                  <c:v>3.2</c:v>
                </c:pt>
                <c:pt idx="159">
                  <c:v>4.7</c:v>
                </c:pt>
                <c:pt idx="160">
                  <c:v>6.2</c:v>
                </c:pt>
                <c:pt idx="161">
                  <c:v>3.8</c:v>
                </c:pt>
                <c:pt idx="162">
                  <c:v>3.3</c:v>
                </c:pt>
                <c:pt idx="163">
                  <c:v>5</c:v>
                </c:pt>
                <c:pt idx="164">
                  <c:v>4.7</c:v>
                </c:pt>
                <c:pt idx="165">
                  <c:v>4.8</c:v>
                </c:pt>
                <c:pt idx="166">
                  <c:v>4.2</c:v>
                </c:pt>
                <c:pt idx="167">
                  <c:v>3.5</c:v>
                </c:pt>
                <c:pt idx="168">
                  <c:v>4.5</c:v>
                </c:pt>
                <c:pt idx="169">
                  <c:v>4.2</c:v>
                </c:pt>
                <c:pt idx="170">
                  <c:v>5.4</c:v>
                </c:pt>
                <c:pt idx="171">
                  <c:v>5.0999999999999996</c:v>
                </c:pt>
                <c:pt idx="172">
                  <c:v>4.8</c:v>
                </c:pt>
                <c:pt idx="173">
                  <c:v>5.5</c:v>
                </c:pt>
                <c:pt idx="174">
                  <c:v>6.2</c:v>
                </c:pt>
                <c:pt idx="175">
                  <c:v>5.9</c:v>
                </c:pt>
                <c:pt idx="176">
                  <c:v>3.7</c:v>
                </c:pt>
                <c:pt idx="177">
                  <c:v>4.2</c:v>
                </c:pt>
                <c:pt idx="178">
                  <c:v>5</c:v>
                </c:pt>
                <c:pt idx="179">
                  <c:v>3.5</c:v>
                </c:pt>
                <c:pt idx="180">
                  <c:v>3.7</c:v>
                </c:pt>
                <c:pt idx="181">
                  <c:v>4.3</c:v>
                </c:pt>
                <c:pt idx="182">
                  <c:v>5.4</c:v>
                </c:pt>
                <c:pt idx="183">
                  <c:v>4.4000000000000004</c:v>
                </c:pt>
                <c:pt idx="184">
                  <c:v>4.7</c:v>
                </c:pt>
                <c:pt idx="185">
                  <c:v>5.7</c:v>
                </c:pt>
                <c:pt idx="186">
                  <c:v>6.1</c:v>
                </c:pt>
                <c:pt idx="187">
                  <c:v>5.9</c:v>
                </c:pt>
                <c:pt idx="188">
                  <c:v>4.8</c:v>
                </c:pt>
                <c:pt idx="189">
                  <c:v>5</c:v>
                </c:pt>
                <c:pt idx="190">
                  <c:v>4.8</c:v>
                </c:pt>
                <c:pt idx="191">
                  <c:v>5.5</c:v>
                </c:pt>
                <c:pt idx="192">
                  <c:v>4.5</c:v>
                </c:pt>
                <c:pt idx="193">
                  <c:v>5.9</c:v>
                </c:pt>
                <c:pt idx="194">
                  <c:v>4.5999999999999996</c:v>
                </c:pt>
                <c:pt idx="195">
                  <c:v>5</c:v>
                </c:pt>
                <c:pt idx="196">
                  <c:v>5.8</c:v>
                </c:pt>
                <c:pt idx="197">
                  <c:v>6.6</c:v>
                </c:pt>
                <c:pt idx="198">
                  <c:v>5.8</c:v>
                </c:pt>
                <c:pt idx="199">
                  <c:v>5.5</c:v>
                </c:pt>
                <c:pt idx="200">
                  <c:v>5.5</c:v>
                </c:pt>
                <c:pt idx="201">
                  <c:v>4</c:v>
                </c:pt>
                <c:pt idx="202">
                  <c:v>4</c:v>
                </c:pt>
                <c:pt idx="203">
                  <c:v>6.2</c:v>
                </c:pt>
                <c:pt idx="204">
                  <c:v>4.9000000000000004</c:v>
                </c:pt>
                <c:pt idx="205">
                  <c:v>5.2</c:v>
                </c:pt>
                <c:pt idx="206">
                  <c:v>5.2</c:v>
                </c:pt>
                <c:pt idx="207">
                  <c:v>5</c:v>
                </c:pt>
                <c:pt idx="208">
                  <c:v>4.7</c:v>
                </c:pt>
                <c:pt idx="209">
                  <c:v>4.7</c:v>
                </c:pt>
                <c:pt idx="210">
                  <c:v>4.8</c:v>
                </c:pt>
                <c:pt idx="211">
                  <c:v>4</c:v>
                </c:pt>
                <c:pt idx="212">
                  <c:v>8</c:v>
                </c:pt>
                <c:pt idx="213">
                  <c:v>4</c:v>
                </c:pt>
                <c:pt idx="214">
                  <c:v>4.7</c:v>
                </c:pt>
                <c:pt idx="215">
                  <c:v>5.4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3.9</c:v>
                </c:pt>
                <c:pt idx="219">
                  <c:v>4.7</c:v>
                </c:pt>
                <c:pt idx="220">
                  <c:v>3.5</c:v>
                </c:pt>
                <c:pt idx="221">
                  <c:v>4.5</c:v>
                </c:pt>
                <c:pt idx="222">
                  <c:v>3.2</c:v>
                </c:pt>
                <c:pt idx="223">
                  <c:v>5</c:v>
                </c:pt>
                <c:pt idx="224">
                  <c:v>5</c:v>
                </c:pt>
                <c:pt idx="225">
                  <c:v>4.3</c:v>
                </c:pt>
                <c:pt idx="226">
                  <c:v>6.3</c:v>
                </c:pt>
                <c:pt idx="227">
                  <c:v>5.0999999999999996</c:v>
                </c:pt>
                <c:pt idx="228">
                  <c:v>5.9</c:v>
                </c:pt>
                <c:pt idx="229">
                  <c:v>5</c:v>
                </c:pt>
                <c:pt idx="230">
                  <c:v>6.3</c:v>
                </c:pt>
                <c:pt idx="231">
                  <c:v>4.7</c:v>
                </c:pt>
                <c:pt idx="232">
                  <c:v>5.2</c:v>
                </c:pt>
                <c:pt idx="233">
                  <c:v>5.0999999999999996</c:v>
                </c:pt>
                <c:pt idx="234">
                  <c:v>5.0999999999999996</c:v>
                </c:pt>
                <c:pt idx="235">
                  <c:v>5.0999999999999996</c:v>
                </c:pt>
                <c:pt idx="236">
                  <c:v>5.2</c:v>
                </c:pt>
                <c:pt idx="237">
                  <c:v>5.3</c:v>
                </c:pt>
                <c:pt idx="238">
                  <c:v>4.8</c:v>
                </c:pt>
                <c:pt idx="239">
                  <c:v>4.7</c:v>
                </c:pt>
                <c:pt idx="240">
                  <c:v>5.0999999999999996</c:v>
                </c:pt>
                <c:pt idx="241">
                  <c:v>4.4000000000000004</c:v>
                </c:pt>
                <c:pt idx="242">
                  <c:v>4.8</c:v>
                </c:pt>
                <c:pt idx="243">
                  <c:v>4</c:v>
                </c:pt>
                <c:pt idx="244">
                  <c:v>5.2</c:v>
                </c:pt>
                <c:pt idx="245">
                  <c:v>5.3</c:v>
                </c:pt>
                <c:pt idx="246">
                  <c:v>3.9</c:v>
                </c:pt>
                <c:pt idx="247">
                  <c:v>5.4</c:v>
                </c:pt>
                <c:pt idx="248">
                  <c:v>5.2</c:v>
                </c:pt>
                <c:pt idx="249">
                  <c:v>5.6</c:v>
                </c:pt>
                <c:pt idx="250">
                  <c:v>4.5999999999999996</c:v>
                </c:pt>
                <c:pt idx="251">
                  <c:v>4.7</c:v>
                </c:pt>
                <c:pt idx="252">
                  <c:v>4.8</c:v>
                </c:pt>
                <c:pt idx="253">
                  <c:v>5.2</c:v>
                </c:pt>
                <c:pt idx="254">
                  <c:v>4.8</c:v>
                </c:pt>
                <c:pt idx="255">
                  <c:v>4.4000000000000004</c:v>
                </c:pt>
                <c:pt idx="256">
                  <c:v>3.7</c:v>
                </c:pt>
                <c:pt idx="257">
                  <c:v>4.2</c:v>
                </c:pt>
                <c:pt idx="258">
                  <c:v>4.3</c:v>
                </c:pt>
                <c:pt idx="259">
                  <c:v>5.8</c:v>
                </c:pt>
                <c:pt idx="260">
                  <c:v>3.3</c:v>
                </c:pt>
                <c:pt idx="261">
                  <c:v>4.8</c:v>
                </c:pt>
                <c:pt idx="262">
                  <c:v>3.5</c:v>
                </c:pt>
                <c:pt idx="263">
                  <c:v>5.0999999999999996</c:v>
                </c:pt>
                <c:pt idx="264">
                  <c:v>4.9000000000000004</c:v>
                </c:pt>
                <c:pt idx="265">
                  <c:v>5.5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4.7</c:v>
                </c:pt>
                <c:pt idx="269">
                  <c:v>5.3</c:v>
                </c:pt>
                <c:pt idx="270">
                  <c:v>5</c:v>
                </c:pt>
                <c:pt idx="271">
                  <c:v>5</c:v>
                </c:pt>
                <c:pt idx="272">
                  <c:v>4.4000000000000004</c:v>
                </c:pt>
                <c:pt idx="273">
                  <c:v>5.8</c:v>
                </c:pt>
                <c:pt idx="274">
                  <c:v>4.4000000000000004</c:v>
                </c:pt>
                <c:pt idx="275">
                  <c:v>4.8</c:v>
                </c:pt>
                <c:pt idx="276">
                  <c:v>3.7</c:v>
                </c:pt>
                <c:pt idx="277">
                  <c:v>5.0999999999999996</c:v>
                </c:pt>
                <c:pt idx="278">
                  <c:v>4.2</c:v>
                </c:pt>
                <c:pt idx="279">
                  <c:v>5</c:v>
                </c:pt>
                <c:pt idx="280">
                  <c:v>5.9</c:v>
                </c:pt>
                <c:pt idx="281">
                  <c:v>4.5999999999999996</c:v>
                </c:pt>
                <c:pt idx="282">
                  <c:v>5.3</c:v>
                </c:pt>
                <c:pt idx="283">
                  <c:v>5.2</c:v>
                </c:pt>
                <c:pt idx="284">
                  <c:v>5</c:v>
                </c:pt>
                <c:pt idx="285">
                  <c:v>4.5999999999999996</c:v>
                </c:pt>
                <c:pt idx="286">
                  <c:v>5.2</c:v>
                </c:pt>
                <c:pt idx="287">
                  <c:v>4.7</c:v>
                </c:pt>
                <c:pt idx="288">
                  <c:v>4.4000000000000004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</c:v>
                </c:pt>
                <c:pt idx="292">
                  <c:v>6.2</c:v>
                </c:pt>
                <c:pt idx="293">
                  <c:v>5.3</c:v>
                </c:pt>
                <c:pt idx="294">
                  <c:v>5.6</c:v>
                </c:pt>
                <c:pt idx="295">
                  <c:v>5.3</c:v>
                </c:pt>
                <c:pt idx="296">
                  <c:v>5.9</c:v>
                </c:pt>
                <c:pt idx="297">
                  <c:v>6.3</c:v>
                </c:pt>
                <c:pt idx="298">
                  <c:v>6.3</c:v>
                </c:pt>
                <c:pt idx="299">
                  <c:v>6</c:v>
                </c:pt>
                <c:pt idx="300">
                  <c:v>6.8</c:v>
                </c:pt>
                <c:pt idx="301">
                  <c:v>6.2</c:v>
                </c:pt>
                <c:pt idx="302">
                  <c:v>6.3</c:v>
                </c:pt>
                <c:pt idx="303">
                  <c:v>6.3</c:v>
                </c:pt>
                <c:pt idx="304">
                  <c:v>5.6</c:v>
                </c:pt>
                <c:pt idx="305">
                  <c:v>5.9</c:v>
                </c:pt>
                <c:pt idx="306">
                  <c:v>5.7</c:v>
                </c:pt>
                <c:pt idx="307">
                  <c:v>4.7</c:v>
                </c:pt>
                <c:pt idx="308">
                  <c:v>5.6</c:v>
                </c:pt>
                <c:pt idx="309">
                  <c:v>5.2</c:v>
                </c:pt>
                <c:pt idx="310">
                  <c:v>4.9000000000000004</c:v>
                </c:pt>
                <c:pt idx="311">
                  <c:v>5.7</c:v>
                </c:pt>
                <c:pt idx="312">
                  <c:v>5.7</c:v>
                </c:pt>
                <c:pt idx="313">
                  <c:v>4.3</c:v>
                </c:pt>
                <c:pt idx="314">
                  <c:v>4.4000000000000004</c:v>
                </c:pt>
                <c:pt idx="315">
                  <c:v>5</c:v>
                </c:pt>
                <c:pt idx="316">
                  <c:v>5</c:v>
                </c:pt>
                <c:pt idx="317">
                  <c:v>4.4000000000000004</c:v>
                </c:pt>
                <c:pt idx="318">
                  <c:v>5.9</c:v>
                </c:pt>
                <c:pt idx="319">
                  <c:v>5</c:v>
                </c:pt>
                <c:pt idx="320">
                  <c:v>6.2</c:v>
                </c:pt>
                <c:pt idx="321">
                  <c:v>4.9000000000000004</c:v>
                </c:pt>
                <c:pt idx="322">
                  <c:v>5.6</c:v>
                </c:pt>
                <c:pt idx="323">
                  <c:v>5.4</c:v>
                </c:pt>
                <c:pt idx="324">
                  <c:v>5</c:v>
                </c:pt>
                <c:pt idx="325">
                  <c:v>4.5999999999999996</c:v>
                </c:pt>
                <c:pt idx="326">
                  <c:v>5.0999999999999996</c:v>
                </c:pt>
                <c:pt idx="327">
                  <c:v>5.7</c:v>
                </c:pt>
                <c:pt idx="328">
                  <c:v>4.7</c:v>
                </c:pt>
                <c:pt idx="329">
                  <c:v>5.4</c:v>
                </c:pt>
                <c:pt idx="330">
                  <c:v>5.4</c:v>
                </c:pt>
                <c:pt idx="331">
                  <c:v>4.7</c:v>
                </c:pt>
                <c:pt idx="332">
                  <c:v>4.2</c:v>
                </c:pt>
                <c:pt idx="333">
                  <c:v>3.8</c:v>
                </c:pt>
                <c:pt idx="334">
                  <c:v>4.8</c:v>
                </c:pt>
                <c:pt idx="335">
                  <c:v>4.8</c:v>
                </c:pt>
                <c:pt idx="336">
                  <c:v>3.6</c:v>
                </c:pt>
                <c:pt idx="337">
                  <c:v>3.8</c:v>
                </c:pt>
                <c:pt idx="338">
                  <c:v>4.4000000000000004</c:v>
                </c:pt>
                <c:pt idx="339">
                  <c:v>4.3</c:v>
                </c:pt>
                <c:pt idx="340">
                  <c:v>4.5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3.6</c:v>
                </c:pt>
                <c:pt idx="345">
                  <c:v>4.7</c:v>
                </c:pt>
                <c:pt idx="346">
                  <c:v>5.0999999999999996</c:v>
                </c:pt>
                <c:pt idx="347">
                  <c:v>4.5</c:v>
                </c:pt>
                <c:pt idx="348">
                  <c:v>4.7</c:v>
                </c:pt>
                <c:pt idx="349">
                  <c:v>4.5999999999999996</c:v>
                </c:pt>
                <c:pt idx="350">
                  <c:v>4.8</c:v>
                </c:pt>
                <c:pt idx="351">
                  <c:v>5.0999999999999996</c:v>
                </c:pt>
                <c:pt idx="352">
                  <c:v>4</c:v>
                </c:pt>
                <c:pt idx="353">
                  <c:v>3.6</c:v>
                </c:pt>
                <c:pt idx="354">
                  <c:v>4</c:v>
                </c:pt>
                <c:pt idx="355">
                  <c:v>4.3</c:v>
                </c:pt>
                <c:pt idx="356">
                  <c:v>3</c:v>
                </c:pt>
                <c:pt idx="357">
                  <c:v>3.1</c:v>
                </c:pt>
                <c:pt idx="358">
                  <c:v>5.0999999999999996</c:v>
                </c:pt>
                <c:pt idx="359">
                  <c:v>3.9</c:v>
                </c:pt>
                <c:pt idx="360">
                  <c:v>2.9</c:v>
                </c:pt>
                <c:pt idx="361">
                  <c:v>4.5</c:v>
                </c:pt>
                <c:pt idx="362">
                  <c:v>3.1</c:v>
                </c:pt>
                <c:pt idx="363">
                  <c:v>2.2000000000000002</c:v>
                </c:pt>
                <c:pt idx="364">
                  <c:v>2.2999999999999998</c:v>
                </c:pt>
                <c:pt idx="365">
                  <c:v>3</c:v>
                </c:pt>
                <c:pt idx="366">
                  <c:v>3.8</c:v>
                </c:pt>
                <c:pt idx="367">
                  <c:v>3.5</c:v>
                </c:pt>
                <c:pt idx="368">
                  <c:v>4</c:v>
                </c:pt>
                <c:pt idx="369">
                  <c:v>3.8</c:v>
                </c:pt>
                <c:pt idx="370">
                  <c:v>3.6</c:v>
                </c:pt>
                <c:pt idx="371">
                  <c:v>3.9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4.9000000000000004</c:v>
                </c:pt>
                <c:pt idx="376">
                  <c:v>4.4000000000000004</c:v>
                </c:pt>
                <c:pt idx="377">
                  <c:v>4.0999999999999996</c:v>
                </c:pt>
                <c:pt idx="378">
                  <c:v>3.4</c:v>
                </c:pt>
                <c:pt idx="379">
                  <c:v>3.9</c:v>
                </c:pt>
                <c:pt idx="380">
                  <c:v>4.5999999999999996</c:v>
                </c:pt>
                <c:pt idx="381">
                  <c:v>2.5</c:v>
                </c:pt>
                <c:pt idx="382">
                  <c:v>5</c:v>
                </c:pt>
                <c:pt idx="383">
                  <c:v>6.4</c:v>
                </c:pt>
                <c:pt idx="384">
                  <c:v>4.9000000000000004</c:v>
                </c:pt>
                <c:pt idx="385">
                  <c:v>5.2</c:v>
                </c:pt>
                <c:pt idx="386">
                  <c:v>5.3</c:v>
                </c:pt>
                <c:pt idx="387">
                  <c:v>4.3</c:v>
                </c:pt>
                <c:pt idx="388">
                  <c:v>3.7</c:v>
                </c:pt>
                <c:pt idx="389">
                  <c:v>5.7</c:v>
                </c:pt>
                <c:pt idx="390">
                  <c:v>5.9</c:v>
                </c:pt>
                <c:pt idx="391">
                  <c:v>4.7</c:v>
                </c:pt>
                <c:pt idx="392">
                  <c:v>4.5</c:v>
                </c:pt>
                <c:pt idx="393">
                  <c:v>4.2</c:v>
                </c:pt>
                <c:pt idx="394">
                  <c:v>4.9000000000000004</c:v>
                </c:pt>
                <c:pt idx="395">
                  <c:v>4.2</c:v>
                </c:pt>
                <c:pt idx="396">
                  <c:v>5.3</c:v>
                </c:pt>
                <c:pt idx="397">
                  <c:v>4.8</c:v>
                </c:pt>
                <c:pt idx="398">
                  <c:v>5</c:v>
                </c:pt>
                <c:pt idx="399">
                  <c:v>5.0999999999999996</c:v>
                </c:pt>
                <c:pt idx="400">
                  <c:v>5.5</c:v>
                </c:pt>
                <c:pt idx="401">
                  <c:v>5.0999999999999996</c:v>
                </c:pt>
                <c:pt idx="402">
                  <c:v>4.8</c:v>
                </c:pt>
                <c:pt idx="403">
                  <c:v>4.9000000000000004</c:v>
                </c:pt>
                <c:pt idx="404">
                  <c:v>4.3</c:v>
                </c:pt>
                <c:pt idx="405">
                  <c:v>4.5</c:v>
                </c:pt>
                <c:pt idx="406">
                  <c:v>5.2</c:v>
                </c:pt>
                <c:pt idx="407">
                  <c:v>5.0999999999999996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3.3</c:v>
                </c:pt>
                <c:pt idx="411">
                  <c:v>4.9000000000000004</c:v>
                </c:pt>
                <c:pt idx="412">
                  <c:v>4.3</c:v>
                </c:pt>
                <c:pt idx="413">
                  <c:v>4.8</c:v>
                </c:pt>
                <c:pt idx="414">
                  <c:v>4.8</c:v>
                </c:pt>
                <c:pt idx="415">
                  <c:v>4.5999999999999996</c:v>
                </c:pt>
                <c:pt idx="416">
                  <c:v>5.9</c:v>
                </c:pt>
                <c:pt idx="417">
                  <c:v>5.5</c:v>
                </c:pt>
                <c:pt idx="418">
                  <c:v>5.3</c:v>
                </c:pt>
                <c:pt idx="419">
                  <c:v>5.5</c:v>
                </c:pt>
                <c:pt idx="420">
                  <c:v>5.6</c:v>
                </c:pt>
                <c:pt idx="421">
                  <c:v>5.4</c:v>
                </c:pt>
                <c:pt idx="422">
                  <c:v>5.5</c:v>
                </c:pt>
                <c:pt idx="423">
                  <c:v>5.7</c:v>
                </c:pt>
                <c:pt idx="424">
                  <c:v>5</c:v>
                </c:pt>
                <c:pt idx="425">
                  <c:v>5.3</c:v>
                </c:pt>
                <c:pt idx="426">
                  <c:v>5.7</c:v>
                </c:pt>
                <c:pt idx="427">
                  <c:v>6.3</c:v>
                </c:pt>
                <c:pt idx="428">
                  <c:v>6</c:v>
                </c:pt>
                <c:pt idx="429">
                  <c:v>6.4</c:v>
                </c:pt>
                <c:pt idx="430">
                  <c:v>5.6</c:v>
                </c:pt>
                <c:pt idx="431">
                  <c:v>5.9</c:v>
                </c:pt>
                <c:pt idx="432">
                  <c:v>6.2</c:v>
                </c:pt>
                <c:pt idx="433">
                  <c:v>5.4</c:v>
                </c:pt>
                <c:pt idx="434">
                  <c:v>4.8</c:v>
                </c:pt>
                <c:pt idx="435">
                  <c:v>5.4</c:v>
                </c:pt>
                <c:pt idx="436">
                  <c:v>5.5</c:v>
                </c:pt>
                <c:pt idx="437">
                  <c:v>5.8</c:v>
                </c:pt>
                <c:pt idx="438">
                  <c:v>5.3</c:v>
                </c:pt>
                <c:pt idx="439">
                  <c:v>4.9000000000000004</c:v>
                </c:pt>
                <c:pt idx="440">
                  <c:v>5.7</c:v>
                </c:pt>
                <c:pt idx="441">
                  <c:v>4.8</c:v>
                </c:pt>
                <c:pt idx="442">
                  <c:v>5.0999999999999996</c:v>
                </c:pt>
                <c:pt idx="443">
                  <c:v>5.0999999999999996</c:v>
                </c:pt>
                <c:pt idx="444">
                  <c:v>4.8</c:v>
                </c:pt>
                <c:pt idx="445">
                  <c:v>5.7</c:v>
                </c:pt>
                <c:pt idx="446">
                  <c:v>6.1</c:v>
                </c:pt>
                <c:pt idx="447">
                  <c:v>6.4</c:v>
                </c:pt>
                <c:pt idx="448">
                  <c:v>5.6</c:v>
                </c:pt>
                <c:pt idx="449">
                  <c:v>5.5</c:v>
                </c:pt>
                <c:pt idx="450">
                  <c:v>4.9000000000000004</c:v>
                </c:pt>
                <c:pt idx="451">
                  <c:v>5.0999999999999996</c:v>
                </c:pt>
                <c:pt idx="452">
                  <c:v>5.4</c:v>
                </c:pt>
                <c:pt idx="453">
                  <c:v>5</c:v>
                </c:pt>
                <c:pt idx="454">
                  <c:v>5.3</c:v>
                </c:pt>
                <c:pt idx="455">
                  <c:v>5.5</c:v>
                </c:pt>
                <c:pt idx="456">
                  <c:v>5</c:v>
                </c:pt>
                <c:pt idx="457">
                  <c:v>5.7</c:v>
                </c:pt>
                <c:pt idx="458">
                  <c:v>5.4</c:v>
                </c:pt>
                <c:pt idx="459">
                  <c:v>5.6</c:v>
                </c:pt>
                <c:pt idx="460">
                  <c:v>6.1</c:v>
                </c:pt>
                <c:pt idx="461">
                  <c:v>5.5</c:v>
                </c:pt>
                <c:pt idx="462">
                  <c:v>5.9</c:v>
                </c:pt>
                <c:pt idx="463">
                  <c:v>5.3</c:v>
                </c:pt>
                <c:pt idx="464">
                  <c:v>6</c:v>
                </c:pt>
                <c:pt idx="465">
                  <c:v>5.0999999999999996</c:v>
                </c:pt>
                <c:pt idx="466">
                  <c:v>5.2</c:v>
                </c:pt>
                <c:pt idx="467">
                  <c:v>5.2</c:v>
                </c:pt>
                <c:pt idx="468">
                  <c:v>5</c:v>
                </c:pt>
                <c:pt idx="469">
                  <c:v>4.8</c:v>
                </c:pt>
                <c:pt idx="470">
                  <c:v>5.2</c:v>
                </c:pt>
                <c:pt idx="471">
                  <c:v>4.2</c:v>
                </c:pt>
                <c:pt idx="472">
                  <c:v>5.5</c:v>
                </c:pt>
                <c:pt idx="473">
                  <c:v>5.5</c:v>
                </c:pt>
                <c:pt idx="474">
                  <c:v>5.4</c:v>
                </c:pt>
                <c:pt idx="475">
                  <c:v>5</c:v>
                </c:pt>
                <c:pt idx="476">
                  <c:v>5.6</c:v>
                </c:pt>
                <c:pt idx="477">
                  <c:v>5.2</c:v>
                </c:pt>
                <c:pt idx="478">
                  <c:v>5.8</c:v>
                </c:pt>
                <c:pt idx="479">
                  <c:v>6.6</c:v>
                </c:pt>
                <c:pt idx="480">
                  <c:v>5.7</c:v>
                </c:pt>
                <c:pt idx="481">
                  <c:v>6.2</c:v>
                </c:pt>
                <c:pt idx="482">
                  <c:v>6.4</c:v>
                </c:pt>
                <c:pt idx="483">
                  <c:v>6.5</c:v>
                </c:pt>
                <c:pt idx="484">
                  <c:v>6.3</c:v>
                </c:pt>
                <c:pt idx="485">
                  <c:v>5.7</c:v>
                </c:pt>
                <c:pt idx="486">
                  <c:v>5.0999999999999996</c:v>
                </c:pt>
                <c:pt idx="487">
                  <c:v>5.9</c:v>
                </c:pt>
                <c:pt idx="488">
                  <c:v>5.2</c:v>
                </c:pt>
                <c:pt idx="489">
                  <c:v>5.4</c:v>
                </c:pt>
                <c:pt idx="490">
                  <c:v>5.8</c:v>
                </c:pt>
                <c:pt idx="491">
                  <c:v>6.3</c:v>
                </c:pt>
                <c:pt idx="492">
                  <c:v>5.5</c:v>
                </c:pt>
                <c:pt idx="493">
                  <c:v>5.5</c:v>
                </c:pt>
                <c:pt idx="494">
                  <c:v>5.7</c:v>
                </c:pt>
                <c:pt idx="495">
                  <c:v>6.1</c:v>
                </c:pt>
                <c:pt idx="496">
                  <c:v>5.2</c:v>
                </c:pt>
                <c:pt idx="497">
                  <c:v>5.5</c:v>
                </c:pt>
                <c:pt idx="498">
                  <c:v>6.1</c:v>
                </c:pt>
                <c:pt idx="499">
                  <c:v>6.3</c:v>
                </c:pt>
                <c:pt idx="500">
                  <c:v>6.3</c:v>
                </c:pt>
                <c:pt idx="501">
                  <c:v>5.4</c:v>
                </c:pt>
                <c:pt idx="502">
                  <c:v>6.2</c:v>
                </c:pt>
                <c:pt idx="503">
                  <c:v>6</c:v>
                </c:pt>
                <c:pt idx="504">
                  <c:v>6</c:v>
                </c:pt>
                <c:pt idx="505">
                  <c:v>6.2</c:v>
                </c:pt>
                <c:pt idx="506">
                  <c:v>5.7</c:v>
                </c:pt>
                <c:pt idx="507">
                  <c:v>6.1</c:v>
                </c:pt>
                <c:pt idx="508">
                  <c:v>6.1</c:v>
                </c:pt>
                <c:pt idx="509">
                  <c:v>5.0999999999999996</c:v>
                </c:pt>
                <c:pt idx="510">
                  <c:v>6.7</c:v>
                </c:pt>
                <c:pt idx="511">
                  <c:v>6.9</c:v>
                </c:pt>
                <c:pt idx="512">
                  <c:v>5.7</c:v>
                </c:pt>
                <c:pt idx="513">
                  <c:v>4.8</c:v>
                </c:pt>
                <c:pt idx="514">
                  <c:v>5.9</c:v>
                </c:pt>
                <c:pt idx="515">
                  <c:v>4.9000000000000004</c:v>
                </c:pt>
                <c:pt idx="516">
                  <c:v>6.4</c:v>
                </c:pt>
                <c:pt idx="517">
                  <c:v>5.5</c:v>
                </c:pt>
                <c:pt idx="518">
                  <c:v>5.7</c:v>
                </c:pt>
                <c:pt idx="519">
                  <c:v>6</c:v>
                </c:pt>
                <c:pt idx="520">
                  <c:v>6.5</c:v>
                </c:pt>
                <c:pt idx="521">
                  <c:v>6</c:v>
                </c:pt>
                <c:pt idx="522">
                  <c:v>5.0999999999999996</c:v>
                </c:pt>
                <c:pt idx="523">
                  <c:v>5.2</c:v>
                </c:pt>
                <c:pt idx="524">
                  <c:v>6</c:v>
                </c:pt>
                <c:pt idx="525">
                  <c:v>6</c:v>
                </c:pt>
                <c:pt idx="526">
                  <c:v>6.1</c:v>
                </c:pt>
                <c:pt idx="527">
                  <c:v>6.5</c:v>
                </c:pt>
                <c:pt idx="528">
                  <c:v>6.6</c:v>
                </c:pt>
                <c:pt idx="529">
                  <c:v>6.7</c:v>
                </c:pt>
                <c:pt idx="530">
                  <c:v>6.1</c:v>
                </c:pt>
                <c:pt idx="531">
                  <c:v>6.1</c:v>
                </c:pt>
                <c:pt idx="532">
                  <c:v>5.7</c:v>
                </c:pt>
                <c:pt idx="533">
                  <c:v>6.8</c:v>
                </c:pt>
                <c:pt idx="534">
                  <c:v>6.4</c:v>
                </c:pt>
                <c:pt idx="535">
                  <c:v>6.1</c:v>
                </c:pt>
                <c:pt idx="536">
                  <c:v>6.5</c:v>
                </c:pt>
                <c:pt idx="537">
                  <c:v>5.7</c:v>
                </c:pt>
                <c:pt idx="538">
                  <c:v>6.4</c:v>
                </c:pt>
                <c:pt idx="539">
                  <c:v>6.4</c:v>
                </c:pt>
                <c:pt idx="540">
                  <c:v>6.4</c:v>
                </c:pt>
                <c:pt idx="541">
                  <c:v>5.7</c:v>
                </c:pt>
                <c:pt idx="542">
                  <c:v>6.2</c:v>
                </c:pt>
                <c:pt idx="543">
                  <c:v>6.4</c:v>
                </c:pt>
                <c:pt idx="544">
                  <c:v>6.7</c:v>
                </c:pt>
                <c:pt idx="545">
                  <c:v>7.1</c:v>
                </c:pt>
                <c:pt idx="546">
                  <c:v>6.8</c:v>
                </c:pt>
                <c:pt idx="547">
                  <c:v>6.9</c:v>
                </c:pt>
                <c:pt idx="548">
                  <c:v>6.8</c:v>
                </c:pt>
                <c:pt idx="549">
                  <c:v>7.2</c:v>
                </c:pt>
                <c:pt idx="550">
                  <c:v>7</c:v>
                </c:pt>
                <c:pt idx="551">
                  <c:v>6.5</c:v>
                </c:pt>
                <c:pt idx="552">
                  <c:v>7</c:v>
                </c:pt>
                <c:pt idx="553">
                  <c:v>6.7</c:v>
                </c:pt>
                <c:pt idx="554">
                  <c:v>6.8</c:v>
                </c:pt>
                <c:pt idx="555">
                  <c:v>6.5</c:v>
                </c:pt>
                <c:pt idx="556">
                  <c:v>5.6</c:v>
                </c:pt>
                <c:pt idx="557">
                  <c:v>6.5</c:v>
                </c:pt>
                <c:pt idx="558">
                  <c:v>5.6</c:v>
                </c:pt>
                <c:pt idx="559">
                  <c:v>6.2</c:v>
                </c:pt>
                <c:pt idx="560">
                  <c:v>6.3</c:v>
                </c:pt>
                <c:pt idx="561">
                  <c:v>5.2</c:v>
                </c:pt>
                <c:pt idx="562">
                  <c:v>5.6</c:v>
                </c:pt>
                <c:pt idx="563">
                  <c:v>5.7</c:v>
                </c:pt>
                <c:pt idx="564">
                  <c:v>6.8</c:v>
                </c:pt>
                <c:pt idx="565">
                  <c:v>6.8</c:v>
                </c:pt>
                <c:pt idx="566">
                  <c:v>6</c:v>
                </c:pt>
                <c:pt idx="567">
                  <c:v>5.9</c:v>
                </c:pt>
                <c:pt idx="568">
                  <c:v>4.7</c:v>
                </c:pt>
                <c:pt idx="569">
                  <c:v>5.9</c:v>
                </c:pt>
                <c:pt idx="570">
                  <c:v>6.3</c:v>
                </c:pt>
                <c:pt idx="571">
                  <c:v>6.2</c:v>
                </c:pt>
                <c:pt idx="572">
                  <c:v>6.4</c:v>
                </c:pt>
                <c:pt idx="573">
                  <c:v>6.1</c:v>
                </c:pt>
                <c:pt idx="574">
                  <c:v>6.1</c:v>
                </c:pt>
                <c:pt idx="575">
                  <c:v>5.8</c:v>
                </c:pt>
                <c:pt idx="576">
                  <c:v>6</c:v>
                </c:pt>
                <c:pt idx="577">
                  <c:v>5.9</c:v>
                </c:pt>
                <c:pt idx="578">
                  <c:v>6.1</c:v>
                </c:pt>
                <c:pt idx="579">
                  <c:v>7.2</c:v>
                </c:pt>
                <c:pt idx="580">
                  <c:v>7.3</c:v>
                </c:pt>
                <c:pt idx="581">
                  <c:v>7.7</c:v>
                </c:pt>
                <c:pt idx="582">
                  <c:v>7.1</c:v>
                </c:pt>
                <c:pt idx="583">
                  <c:v>6.9</c:v>
                </c:pt>
                <c:pt idx="584">
                  <c:v>7.2</c:v>
                </c:pt>
                <c:pt idx="585">
                  <c:v>7.2</c:v>
                </c:pt>
                <c:pt idx="586">
                  <c:v>7.1</c:v>
                </c:pt>
                <c:pt idx="587">
                  <c:v>6.5</c:v>
                </c:pt>
                <c:pt idx="588">
                  <c:v>7.1</c:v>
                </c:pt>
                <c:pt idx="589">
                  <c:v>7.7</c:v>
                </c:pt>
                <c:pt idx="590">
                  <c:v>7.1</c:v>
                </c:pt>
                <c:pt idx="591">
                  <c:v>7.1</c:v>
                </c:pt>
                <c:pt idx="592">
                  <c:v>7.2</c:v>
                </c:pt>
                <c:pt idx="593">
                  <c:v>7.6</c:v>
                </c:pt>
                <c:pt idx="594">
                  <c:v>6.9</c:v>
                </c:pt>
                <c:pt idx="595">
                  <c:v>6.9</c:v>
                </c:pt>
                <c:pt idx="596">
                  <c:v>6.6</c:v>
                </c:pt>
                <c:pt idx="597">
                  <c:v>6.9</c:v>
                </c:pt>
                <c:pt idx="598">
                  <c:v>7.1</c:v>
                </c:pt>
                <c:pt idx="599">
                  <c:v>6.9</c:v>
                </c:pt>
                <c:pt idx="600">
                  <c:v>7.2</c:v>
                </c:pt>
                <c:pt idx="601">
                  <c:v>6.4</c:v>
                </c:pt>
                <c:pt idx="602">
                  <c:v>6.7</c:v>
                </c:pt>
                <c:pt idx="603">
                  <c:v>6.5</c:v>
                </c:pt>
                <c:pt idx="604">
                  <c:v>6.5</c:v>
                </c:pt>
                <c:pt idx="605">
                  <c:v>6.1</c:v>
                </c:pt>
                <c:pt idx="606">
                  <c:v>6.6</c:v>
                </c:pt>
                <c:pt idx="607">
                  <c:v>6.3</c:v>
                </c:pt>
                <c:pt idx="608">
                  <c:v>7.1</c:v>
                </c:pt>
                <c:pt idx="609">
                  <c:v>7.3</c:v>
                </c:pt>
                <c:pt idx="610">
                  <c:v>7.6</c:v>
                </c:pt>
                <c:pt idx="611">
                  <c:v>8</c:v>
                </c:pt>
                <c:pt idx="612">
                  <c:v>7.6</c:v>
                </c:pt>
                <c:pt idx="613">
                  <c:v>7.9</c:v>
                </c:pt>
                <c:pt idx="614">
                  <c:v>7.2</c:v>
                </c:pt>
                <c:pt idx="615">
                  <c:v>7.2</c:v>
                </c:pt>
                <c:pt idx="616">
                  <c:v>7.2</c:v>
                </c:pt>
                <c:pt idx="617">
                  <c:v>7</c:v>
                </c:pt>
                <c:pt idx="618">
                  <c:v>6.5</c:v>
                </c:pt>
                <c:pt idx="619">
                  <c:v>7.3</c:v>
                </c:pt>
                <c:pt idx="620">
                  <c:v>7</c:v>
                </c:pt>
                <c:pt idx="621">
                  <c:v>7.4</c:v>
                </c:pt>
                <c:pt idx="622">
                  <c:v>7.2</c:v>
                </c:pt>
                <c:pt idx="623">
                  <c:v>6.9</c:v>
                </c:pt>
                <c:pt idx="624">
                  <c:v>6.8</c:v>
                </c:pt>
                <c:pt idx="625">
                  <c:v>7.1</c:v>
                </c:pt>
                <c:pt idx="626">
                  <c:v>7.1</c:v>
                </c:pt>
                <c:pt idx="627">
                  <c:v>6.8</c:v>
                </c:pt>
                <c:pt idx="628">
                  <c:v>7.2</c:v>
                </c:pt>
                <c:pt idx="629">
                  <c:v>7</c:v>
                </c:pt>
                <c:pt idx="630">
                  <c:v>7.1</c:v>
                </c:pt>
                <c:pt idx="631">
                  <c:v>7</c:v>
                </c:pt>
                <c:pt idx="632">
                  <c:v>6.8</c:v>
                </c:pt>
                <c:pt idx="633">
                  <c:v>6.9</c:v>
                </c:pt>
                <c:pt idx="634">
                  <c:v>6.9</c:v>
                </c:pt>
                <c:pt idx="635">
                  <c:v>7.1</c:v>
                </c:pt>
                <c:pt idx="636">
                  <c:v>7.2</c:v>
                </c:pt>
                <c:pt idx="637">
                  <c:v>6.8</c:v>
                </c:pt>
                <c:pt idx="638">
                  <c:v>6.3</c:v>
                </c:pt>
                <c:pt idx="639">
                  <c:v>6.7</c:v>
                </c:pt>
                <c:pt idx="640">
                  <c:v>6.6</c:v>
                </c:pt>
                <c:pt idx="641">
                  <c:v>6.5</c:v>
                </c:pt>
                <c:pt idx="642">
                  <c:v>6.4</c:v>
                </c:pt>
                <c:pt idx="643">
                  <c:v>6.7</c:v>
                </c:pt>
                <c:pt idx="644">
                  <c:v>6.7</c:v>
                </c:pt>
                <c:pt idx="645">
                  <c:v>6.2</c:v>
                </c:pt>
                <c:pt idx="646">
                  <c:v>6</c:v>
                </c:pt>
                <c:pt idx="647">
                  <c:v>6.1</c:v>
                </c:pt>
                <c:pt idx="648">
                  <c:v>6.4</c:v>
                </c:pt>
                <c:pt idx="649">
                  <c:v>6.1</c:v>
                </c:pt>
                <c:pt idx="650">
                  <c:v>6.9</c:v>
                </c:pt>
                <c:pt idx="651">
                  <c:v>6.4</c:v>
                </c:pt>
                <c:pt idx="652">
                  <c:v>5.9</c:v>
                </c:pt>
                <c:pt idx="653">
                  <c:v>6.6</c:v>
                </c:pt>
                <c:pt idx="654">
                  <c:v>6.1</c:v>
                </c:pt>
                <c:pt idx="655">
                  <c:v>6</c:v>
                </c:pt>
                <c:pt idx="656">
                  <c:v>6.6</c:v>
                </c:pt>
                <c:pt idx="657">
                  <c:v>6.1</c:v>
                </c:pt>
                <c:pt idx="658">
                  <c:v>6.9</c:v>
                </c:pt>
                <c:pt idx="659">
                  <c:v>6.1</c:v>
                </c:pt>
                <c:pt idx="660">
                  <c:v>5.6</c:v>
                </c:pt>
                <c:pt idx="661">
                  <c:v>5.3</c:v>
                </c:pt>
                <c:pt idx="662">
                  <c:v>5.7</c:v>
                </c:pt>
                <c:pt idx="663">
                  <c:v>6.6</c:v>
                </c:pt>
                <c:pt idx="664">
                  <c:v>5.7</c:v>
                </c:pt>
                <c:pt idx="665">
                  <c:v>6</c:v>
                </c:pt>
                <c:pt idx="666">
                  <c:v>5.6</c:v>
                </c:pt>
                <c:pt idx="667">
                  <c:v>5.8</c:v>
                </c:pt>
                <c:pt idx="668">
                  <c:v>6.4</c:v>
                </c:pt>
                <c:pt idx="669">
                  <c:v>6.4</c:v>
                </c:pt>
                <c:pt idx="670">
                  <c:v>6.2</c:v>
                </c:pt>
                <c:pt idx="671">
                  <c:v>6.7</c:v>
                </c:pt>
                <c:pt idx="672">
                  <c:v>5.9</c:v>
                </c:pt>
                <c:pt idx="673">
                  <c:v>6.3</c:v>
                </c:pt>
                <c:pt idx="674">
                  <c:v>5.9</c:v>
                </c:pt>
                <c:pt idx="675">
                  <c:v>6.3</c:v>
                </c:pt>
                <c:pt idx="676">
                  <c:v>5.4</c:v>
                </c:pt>
                <c:pt idx="677">
                  <c:v>6</c:v>
                </c:pt>
                <c:pt idx="678">
                  <c:v>5.8</c:v>
                </c:pt>
                <c:pt idx="679">
                  <c:v>6</c:v>
                </c:pt>
                <c:pt idx="680">
                  <c:v>6.1</c:v>
                </c:pt>
                <c:pt idx="681">
                  <c:v>5.9</c:v>
                </c:pt>
                <c:pt idx="682">
                  <c:v>6.4</c:v>
                </c:pt>
                <c:pt idx="683">
                  <c:v>6.1</c:v>
                </c:pt>
                <c:pt idx="684">
                  <c:v>6.3</c:v>
                </c:pt>
                <c:pt idx="685">
                  <c:v>6.2</c:v>
                </c:pt>
                <c:pt idx="686">
                  <c:v>5.9</c:v>
                </c:pt>
                <c:pt idx="687">
                  <c:v>7</c:v>
                </c:pt>
                <c:pt idx="688">
                  <c:v>6.1</c:v>
                </c:pt>
                <c:pt idx="689">
                  <c:v>5.5</c:v>
                </c:pt>
                <c:pt idx="690">
                  <c:v>5.9</c:v>
                </c:pt>
                <c:pt idx="691">
                  <c:v>6.1</c:v>
                </c:pt>
                <c:pt idx="692">
                  <c:v>6</c:v>
                </c:pt>
                <c:pt idx="693">
                  <c:v>5.8</c:v>
                </c:pt>
                <c:pt idx="694">
                  <c:v>5.6</c:v>
                </c:pt>
                <c:pt idx="695">
                  <c:v>6.1</c:v>
                </c:pt>
                <c:pt idx="696">
                  <c:v>5.9</c:v>
                </c:pt>
                <c:pt idx="697">
                  <c:v>5.6</c:v>
                </c:pt>
                <c:pt idx="698">
                  <c:v>5.7</c:v>
                </c:pt>
                <c:pt idx="699">
                  <c:v>5.5</c:v>
                </c:pt>
                <c:pt idx="700">
                  <c:v>4.9000000000000004</c:v>
                </c:pt>
                <c:pt idx="701">
                  <c:v>5.6</c:v>
                </c:pt>
                <c:pt idx="702">
                  <c:v>6</c:v>
                </c:pt>
                <c:pt idx="703">
                  <c:v>5.8</c:v>
                </c:pt>
                <c:pt idx="704">
                  <c:v>5.6</c:v>
                </c:pt>
                <c:pt idx="705">
                  <c:v>5.6</c:v>
                </c:pt>
                <c:pt idx="706">
                  <c:v>5.9</c:v>
                </c:pt>
                <c:pt idx="707">
                  <c:v>6</c:v>
                </c:pt>
                <c:pt idx="708">
                  <c:v>5.8</c:v>
                </c:pt>
                <c:pt idx="709">
                  <c:v>5.6</c:v>
                </c:pt>
                <c:pt idx="710">
                  <c:v>5.4</c:v>
                </c:pt>
                <c:pt idx="711">
                  <c:v>5.4</c:v>
                </c:pt>
                <c:pt idx="712">
                  <c:v>6</c:v>
                </c:pt>
                <c:pt idx="713">
                  <c:v>5.9</c:v>
                </c:pt>
                <c:pt idx="714">
                  <c:v>6.2</c:v>
                </c:pt>
                <c:pt idx="715">
                  <c:v>6.9</c:v>
                </c:pt>
                <c:pt idx="716">
                  <c:v>6.3</c:v>
                </c:pt>
                <c:pt idx="717">
                  <c:v>5.6</c:v>
                </c:pt>
                <c:pt idx="718">
                  <c:v>5.6</c:v>
                </c:pt>
                <c:pt idx="719">
                  <c:v>5.8</c:v>
                </c:pt>
                <c:pt idx="720">
                  <c:v>5.7</c:v>
                </c:pt>
                <c:pt idx="721">
                  <c:v>5.9</c:v>
                </c:pt>
                <c:pt idx="722">
                  <c:v>5.4</c:v>
                </c:pt>
                <c:pt idx="723">
                  <c:v>5.4</c:v>
                </c:pt>
                <c:pt idx="724">
                  <c:v>5.8</c:v>
                </c:pt>
                <c:pt idx="725">
                  <c:v>6</c:v>
                </c:pt>
                <c:pt idx="726">
                  <c:v>5.9</c:v>
                </c:pt>
                <c:pt idx="727">
                  <c:v>5.8</c:v>
                </c:pt>
                <c:pt idx="728">
                  <c:v>5.4</c:v>
                </c:pt>
                <c:pt idx="729">
                  <c:v>5.0999999999999996</c:v>
                </c:pt>
                <c:pt idx="730">
                  <c:v>5.3</c:v>
                </c:pt>
                <c:pt idx="731">
                  <c:v>6.2</c:v>
                </c:pt>
                <c:pt idx="732">
                  <c:v>5.9</c:v>
                </c:pt>
                <c:pt idx="733">
                  <c:v>5.8</c:v>
                </c:pt>
                <c:pt idx="734">
                  <c:v>5.8</c:v>
                </c:pt>
                <c:pt idx="735">
                  <c:v>5.6</c:v>
                </c:pt>
                <c:pt idx="736">
                  <c:v>5.9</c:v>
                </c:pt>
                <c:pt idx="737">
                  <c:v>5.4</c:v>
                </c:pt>
                <c:pt idx="738">
                  <c:v>5.5</c:v>
                </c:pt>
                <c:pt idx="739">
                  <c:v>5.7</c:v>
                </c:pt>
                <c:pt idx="740">
                  <c:v>5.9</c:v>
                </c:pt>
                <c:pt idx="741">
                  <c:v>5.0999999999999996</c:v>
                </c:pt>
                <c:pt idx="742">
                  <c:v>5.7</c:v>
                </c:pt>
                <c:pt idx="743">
                  <c:v>6</c:v>
                </c:pt>
                <c:pt idx="744">
                  <c:v>5.7</c:v>
                </c:pt>
                <c:pt idx="745">
                  <c:v>5.8</c:v>
                </c:pt>
                <c:pt idx="746">
                  <c:v>6.1</c:v>
                </c:pt>
                <c:pt idx="747">
                  <c:v>5.5</c:v>
                </c:pt>
                <c:pt idx="748">
                  <c:v>5.6</c:v>
                </c:pt>
                <c:pt idx="749">
                  <c:v>5.4</c:v>
                </c:pt>
                <c:pt idx="750">
                  <c:v>5.9</c:v>
                </c:pt>
                <c:pt idx="751">
                  <c:v>5.7</c:v>
                </c:pt>
                <c:pt idx="752">
                  <c:v>5.7</c:v>
                </c:pt>
                <c:pt idx="753">
                  <c:v>5.2</c:v>
                </c:pt>
                <c:pt idx="754">
                  <c:v>5.3</c:v>
                </c:pt>
                <c:pt idx="755">
                  <c:v>5.0999999999999996</c:v>
                </c:pt>
                <c:pt idx="756">
                  <c:v>6.4</c:v>
                </c:pt>
                <c:pt idx="757">
                  <c:v>5.0999999999999996</c:v>
                </c:pt>
                <c:pt idx="758">
                  <c:v>5.2</c:v>
                </c:pt>
                <c:pt idx="759">
                  <c:v>4.0999999999999996</c:v>
                </c:pt>
                <c:pt idx="760">
                  <c:v>5.2</c:v>
                </c:pt>
                <c:pt idx="761">
                  <c:v>4.9000000000000004</c:v>
                </c:pt>
                <c:pt idx="762">
                  <c:v>5.6</c:v>
                </c:pt>
                <c:pt idx="763">
                  <c:v>4.8</c:v>
                </c:pt>
                <c:pt idx="764">
                  <c:v>5.4</c:v>
                </c:pt>
                <c:pt idx="765">
                  <c:v>4.9000000000000004</c:v>
                </c:pt>
                <c:pt idx="766">
                  <c:v>5.0999999999999996</c:v>
                </c:pt>
                <c:pt idx="767">
                  <c:v>5.4</c:v>
                </c:pt>
                <c:pt idx="768">
                  <c:v>5.7</c:v>
                </c:pt>
                <c:pt idx="769">
                  <c:v>6.1</c:v>
                </c:pt>
                <c:pt idx="770">
                  <c:v>5.7</c:v>
                </c:pt>
                <c:pt idx="771">
                  <c:v>5.7</c:v>
                </c:pt>
                <c:pt idx="772">
                  <c:v>5.6</c:v>
                </c:pt>
                <c:pt idx="773">
                  <c:v>5.7</c:v>
                </c:pt>
                <c:pt idx="774">
                  <c:v>5.9</c:v>
                </c:pt>
                <c:pt idx="775">
                  <c:v>5.7</c:v>
                </c:pt>
                <c:pt idx="776">
                  <c:v>5.7</c:v>
                </c:pt>
                <c:pt idx="777">
                  <c:v>5.8</c:v>
                </c:pt>
                <c:pt idx="778">
                  <c:v>5.6</c:v>
                </c:pt>
                <c:pt idx="779">
                  <c:v>5.9</c:v>
                </c:pt>
                <c:pt idx="780">
                  <c:v>6.1</c:v>
                </c:pt>
                <c:pt idx="781">
                  <c:v>6.1</c:v>
                </c:pt>
                <c:pt idx="782">
                  <c:v>5.7</c:v>
                </c:pt>
                <c:pt idx="783">
                  <c:v>5.9</c:v>
                </c:pt>
                <c:pt idx="784">
                  <c:v>6.2</c:v>
                </c:pt>
                <c:pt idx="785">
                  <c:v>6.3</c:v>
                </c:pt>
                <c:pt idx="786">
                  <c:v>6.1</c:v>
                </c:pt>
                <c:pt idx="787">
                  <c:v>5.9</c:v>
                </c:pt>
                <c:pt idx="788">
                  <c:v>5.4</c:v>
                </c:pt>
                <c:pt idx="789">
                  <c:v>6</c:v>
                </c:pt>
                <c:pt idx="790">
                  <c:v>6.1</c:v>
                </c:pt>
                <c:pt idx="791">
                  <c:v>6.3</c:v>
                </c:pt>
                <c:pt idx="792">
                  <c:v>6</c:v>
                </c:pt>
                <c:pt idx="793">
                  <c:v>6.2</c:v>
                </c:pt>
                <c:pt idx="794">
                  <c:v>6.1</c:v>
                </c:pt>
                <c:pt idx="795">
                  <c:v>6</c:v>
                </c:pt>
                <c:pt idx="796">
                  <c:v>5.8</c:v>
                </c:pt>
                <c:pt idx="797">
                  <c:v>6</c:v>
                </c:pt>
                <c:pt idx="798">
                  <c:v>6.4</c:v>
                </c:pt>
                <c:pt idx="799">
                  <c:v>6.5</c:v>
                </c:pt>
                <c:pt idx="800">
                  <c:v>5.8</c:v>
                </c:pt>
                <c:pt idx="801">
                  <c:v>6.4</c:v>
                </c:pt>
                <c:pt idx="802">
                  <c:v>6.6</c:v>
                </c:pt>
                <c:pt idx="803">
                  <c:v>6.1</c:v>
                </c:pt>
                <c:pt idx="804">
                  <c:v>6.6</c:v>
                </c:pt>
                <c:pt idx="805">
                  <c:v>6</c:v>
                </c:pt>
                <c:pt idx="806">
                  <c:v>6.2</c:v>
                </c:pt>
                <c:pt idx="807">
                  <c:v>6</c:v>
                </c:pt>
                <c:pt idx="808">
                  <c:v>6.3</c:v>
                </c:pt>
                <c:pt idx="809">
                  <c:v>5.6</c:v>
                </c:pt>
                <c:pt idx="810">
                  <c:v>6.3</c:v>
                </c:pt>
                <c:pt idx="811">
                  <c:v>6.1</c:v>
                </c:pt>
                <c:pt idx="812">
                  <c:v>5.5</c:v>
                </c:pt>
                <c:pt idx="813">
                  <c:v>6.3</c:v>
                </c:pt>
                <c:pt idx="814">
                  <c:v>5.9</c:v>
                </c:pt>
                <c:pt idx="815">
                  <c:v>6.9</c:v>
                </c:pt>
                <c:pt idx="816">
                  <c:v>5.8</c:v>
                </c:pt>
                <c:pt idx="817">
                  <c:v>6.3</c:v>
                </c:pt>
                <c:pt idx="818">
                  <c:v>6.4</c:v>
                </c:pt>
                <c:pt idx="819">
                  <c:v>6</c:v>
                </c:pt>
                <c:pt idx="820">
                  <c:v>6.4</c:v>
                </c:pt>
                <c:pt idx="821">
                  <c:v>6.1</c:v>
                </c:pt>
                <c:pt idx="822">
                  <c:v>6.7</c:v>
                </c:pt>
                <c:pt idx="823">
                  <c:v>6.1</c:v>
                </c:pt>
                <c:pt idx="824">
                  <c:v>6.7</c:v>
                </c:pt>
                <c:pt idx="825">
                  <c:v>7</c:v>
                </c:pt>
                <c:pt idx="826">
                  <c:v>6.5</c:v>
                </c:pt>
                <c:pt idx="827">
                  <c:v>6.6</c:v>
                </c:pt>
                <c:pt idx="828">
                  <c:v>6.1</c:v>
                </c:pt>
                <c:pt idx="829">
                  <c:v>6.1</c:v>
                </c:pt>
                <c:pt idx="830">
                  <c:v>6.5</c:v>
                </c:pt>
                <c:pt idx="831">
                  <c:v>5.8</c:v>
                </c:pt>
                <c:pt idx="832">
                  <c:v>6.2</c:v>
                </c:pt>
                <c:pt idx="833">
                  <c:v>6.2</c:v>
                </c:pt>
                <c:pt idx="834">
                  <c:v>5.8</c:v>
                </c:pt>
                <c:pt idx="835">
                  <c:v>6.1</c:v>
                </c:pt>
                <c:pt idx="836">
                  <c:v>6.1</c:v>
                </c:pt>
                <c:pt idx="837">
                  <c:v>6</c:v>
                </c:pt>
                <c:pt idx="838">
                  <c:v>5.7</c:v>
                </c:pt>
                <c:pt idx="839">
                  <c:v>5.7</c:v>
                </c:pt>
                <c:pt idx="840">
                  <c:v>6.4</c:v>
                </c:pt>
                <c:pt idx="841">
                  <c:v>6</c:v>
                </c:pt>
                <c:pt idx="842">
                  <c:v>6.5</c:v>
                </c:pt>
                <c:pt idx="843">
                  <c:v>6.3</c:v>
                </c:pt>
                <c:pt idx="844">
                  <c:v>6</c:v>
                </c:pt>
                <c:pt idx="845">
                  <c:v>6.3</c:v>
                </c:pt>
                <c:pt idx="846">
                  <c:v>6.6</c:v>
                </c:pt>
                <c:pt idx="847">
                  <c:v>6.7</c:v>
                </c:pt>
                <c:pt idx="848">
                  <c:v>6.6</c:v>
                </c:pt>
                <c:pt idx="849">
                  <c:v>6.6</c:v>
                </c:pt>
                <c:pt idx="850">
                  <c:v>6.4</c:v>
                </c:pt>
                <c:pt idx="851">
                  <c:v>5.6</c:v>
                </c:pt>
                <c:pt idx="852">
                  <c:v>6.2</c:v>
                </c:pt>
                <c:pt idx="853">
                  <c:v>5.9</c:v>
                </c:pt>
                <c:pt idx="854">
                  <c:v>5.9</c:v>
                </c:pt>
                <c:pt idx="855">
                  <c:v>6.4</c:v>
                </c:pt>
                <c:pt idx="856">
                  <c:v>6.4</c:v>
                </c:pt>
                <c:pt idx="857">
                  <c:v>5.4</c:v>
                </c:pt>
                <c:pt idx="858">
                  <c:v>6.2</c:v>
                </c:pt>
                <c:pt idx="859">
                  <c:v>6.3</c:v>
                </c:pt>
                <c:pt idx="860">
                  <c:v>6.3</c:v>
                </c:pt>
                <c:pt idx="861">
                  <c:v>6.3</c:v>
                </c:pt>
                <c:pt idx="862">
                  <c:v>6.3</c:v>
                </c:pt>
                <c:pt idx="863">
                  <c:v>6.5</c:v>
                </c:pt>
                <c:pt idx="864">
                  <c:v>6.3</c:v>
                </c:pt>
                <c:pt idx="865">
                  <c:v>6.4</c:v>
                </c:pt>
                <c:pt idx="866">
                  <c:v>6.5</c:v>
                </c:pt>
                <c:pt idx="867">
                  <c:v>6.7</c:v>
                </c:pt>
                <c:pt idx="868">
                  <c:v>6.4</c:v>
                </c:pt>
                <c:pt idx="869">
                  <c:v>6.1</c:v>
                </c:pt>
                <c:pt idx="870">
                  <c:v>6.3</c:v>
                </c:pt>
                <c:pt idx="871">
                  <c:v>6.6</c:v>
                </c:pt>
                <c:pt idx="872">
                  <c:v>6.4</c:v>
                </c:pt>
                <c:pt idx="873">
                  <c:v>6</c:v>
                </c:pt>
                <c:pt idx="874">
                  <c:v>6.5</c:v>
                </c:pt>
                <c:pt idx="875">
                  <c:v>6</c:v>
                </c:pt>
                <c:pt idx="876">
                  <c:v>6.3</c:v>
                </c:pt>
                <c:pt idx="877">
                  <c:v>6.2</c:v>
                </c:pt>
                <c:pt idx="878">
                  <c:v>6.9</c:v>
                </c:pt>
                <c:pt idx="879">
                  <c:v>6.4</c:v>
                </c:pt>
                <c:pt idx="880">
                  <c:v>6</c:v>
                </c:pt>
                <c:pt idx="881">
                  <c:v>6.6</c:v>
                </c:pt>
                <c:pt idx="882">
                  <c:v>5.9</c:v>
                </c:pt>
                <c:pt idx="883">
                  <c:v>6.2</c:v>
                </c:pt>
                <c:pt idx="884">
                  <c:v>6.4</c:v>
                </c:pt>
                <c:pt idx="885">
                  <c:v>6.7</c:v>
                </c:pt>
                <c:pt idx="886">
                  <c:v>6.2</c:v>
                </c:pt>
                <c:pt idx="887">
                  <c:v>6.3</c:v>
                </c:pt>
                <c:pt idx="888">
                  <c:v>6.6</c:v>
                </c:pt>
                <c:pt idx="889">
                  <c:v>7.2</c:v>
                </c:pt>
                <c:pt idx="890">
                  <c:v>6.8</c:v>
                </c:pt>
                <c:pt idx="891">
                  <c:v>6.3</c:v>
                </c:pt>
                <c:pt idx="892">
                  <c:v>6.2</c:v>
                </c:pt>
                <c:pt idx="893">
                  <c:v>6.6</c:v>
                </c:pt>
                <c:pt idx="894">
                  <c:v>6</c:v>
                </c:pt>
                <c:pt idx="895">
                  <c:v>6.1</c:v>
                </c:pt>
                <c:pt idx="896">
                  <c:v>6.7</c:v>
                </c:pt>
                <c:pt idx="897">
                  <c:v>5.9</c:v>
                </c:pt>
                <c:pt idx="898">
                  <c:v>6.1</c:v>
                </c:pt>
                <c:pt idx="899">
                  <c:v>6</c:v>
                </c:pt>
                <c:pt idx="900">
                  <c:v>5.8</c:v>
                </c:pt>
                <c:pt idx="901">
                  <c:v>6.4</c:v>
                </c:pt>
                <c:pt idx="902">
                  <c:v>6.8</c:v>
                </c:pt>
                <c:pt idx="903">
                  <c:v>5.3</c:v>
                </c:pt>
                <c:pt idx="904">
                  <c:v>4.9000000000000004</c:v>
                </c:pt>
                <c:pt idx="905">
                  <c:v>4.8</c:v>
                </c:pt>
                <c:pt idx="906">
                  <c:v>5.0999999999999996</c:v>
                </c:pt>
                <c:pt idx="907">
                  <c:v>5.6</c:v>
                </c:pt>
                <c:pt idx="908">
                  <c:v>5.5</c:v>
                </c:pt>
                <c:pt idx="909">
                  <c:v>4.5</c:v>
                </c:pt>
                <c:pt idx="910">
                  <c:v>5.5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5.5</c:v>
                </c:pt>
                <c:pt idx="914">
                  <c:v>5.6</c:v>
                </c:pt>
                <c:pt idx="915">
                  <c:v>5.5</c:v>
                </c:pt>
                <c:pt idx="916">
                  <c:v>5.6</c:v>
                </c:pt>
                <c:pt idx="917">
                  <c:v>5.8</c:v>
                </c:pt>
                <c:pt idx="918">
                  <c:v>4.9000000000000004</c:v>
                </c:pt>
                <c:pt idx="919">
                  <c:v>5.3</c:v>
                </c:pt>
                <c:pt idx="920">
                  <c:v>5.3</c:v>
                </c:pt>
                <c:pt idx="921">
                  <c:v>6.1</c:v>
                </c:pt>
                <c:pt idx="922">
                  <c:v>5.5</c:v>
                </c:pt>
                <c:pt idx="923">
                  <c:v>6.4</c:v>
                </c:pt>
                <c:pt idx="924">
                  <c:v>6.4</c:v>
                </c:pt>
                <c:pt idx="925">
                  <c:v>6.4</c:v>
                </c:pt>
                <c:pt idx="926">
                  <c:v>6.2</c:v>
                </c:pt>
                <c:pt idx="927">
                  <c:v>6.3</c:v>
                </c:pt>
                <c:pt idx="928">
                  <c:v>6.2</c:v>
                </c:pt>
                <c:pt idx="929">
                  <c:v>6.7</c:v>
                </c:pt>
                <c:pt idx="930">
                  <c:v>6.6</c:v>
                </c:pt>
                <c:pt idx="931">
                  <c:v>6.2</c:v>
                </c:pt>
                <c:pt idx="932">
                  <c:v>6</c:v>
                </c:pt>
                <c:pt idx="933">
                  <c:v>6.6</c:v>
                </c:pt>
                <c:pt idx="934">
                  <c:v>6</c:v>
                </c:pt>
                <c:pt idx="935">
                  <c:v>5.8</c:v>
                </c:pt>
                <c:pt idx="936">
                  <c:v>6.2</c:v>
                </c:pt>
                <c:pt idx="937">
                  <c:v>6.4</c:v>
                </c:pt>
                <c:pt idx="938">
                  <c:v>6.4</c:v>
                </c:pt>
                <c:pt idx="939">
                  <c:v>6.6</c:v>
                </c:pt>
                <c:pt idx="940">
                  <c:v>6.9</c:v>
                </c:pt>
                <c:pt idx="941">
                  <c:v>7.5</c:v>
                </c:pt>
                <c:pt idx="942">
                  <c:v>6.7</c:v>
                </c:pt>
                <c:pt idx="943">
                  <c:v>6.9</c:v>
                </c:pt>
                <c:pt idx="944">
                  <c:v>6.4</c:v>
                </c:pt>
                <c:pt idx="945">
                  <c:v>6.5</c:v>
                </c:pt>
                <c:pt idx="946">
                  <c:v>6.6</c:v>
                </c:pt>
                <c:pt idx="947">
                  <c:v>6.7</c:v>
                </c:pt>
                <c:pt idx="948">
                  <c:v>6.6</c:v>
                </c:pt>
                <c:pt idx="949">
                  <c:v>6.5</c:v>
                </c:pt>
                <c:pt idx="950">
                  <c:v>6.6</c:v>
                </c:pt>
                <c:pt idx="951">
                  <c:v>6.4</c:v>
                </c:pt>
                <c:pt idx="952">
                  <c:v>6.4</c:v>
                </c:pt>
                <c:pt idx="953">
                  <c:v>6.6</c:v>
                </c:pt>
                <c:pt idx="954">
                  <c:v>6.5</c:v>
                </c:pt>
                <c:pt idx="955">
                  <c:v>6.8</c:v>
                </c:pt>
                <c:pt idx="956">
                  <c:v>6.6</c:v>
                </c:pt>
                <c:pt idx="957">
                  <c:v>6.6</c:v>
                </c:pt>
                <c:pt idx="958">
                  <c:v>6.4</c:v>
                </c:pt>
                <c:pt idx="959">
                  <c:v>6.4</c:v>
                </c:pt>
                <c:pt idx="960">
                  <c:v>6.5</c:v>
                </c:pt>
                <c:pt idx="961">
                  <c:v>6.2</c:v>
                </c:pt>
                <c:pt idx="962">
                  <c:v>6.5</c:v>
                </c:pt>
                <c:pt idx="963">
                  <c:v>6.7</c:v>
                </c:pt>
                <c:pt idx="964">
                  <c:v>6.5</c:v>
                </c:pt>
                <c:pt idx="965">
                  <c:v>6.6</c:v>
                </c:pt>
                <c:pt idx="966">
                  <c:v>6.9</c:v>
                </c:pt>
                <c:pt idx="967">
                  <c:v>6.6</c:v>
                </c:pt>
                <c:pt idx="968">
                  <c:v>6.9</c:v>
                </c:pt>
                <c:pt idx="969">
                  <c:v>6.2</c:v>
                </c:pt>
                <c:pt idx="970">
                  <c:v>6.4</c:v>
                </c:pt>
                <c:pt idx="971">
                  <c:v>6.4</c:v>
                </c:pt>
                <c:pt idx="972">
                  <c:v>6.4</c:v>
                </c:pt>
                <c:pt idx="973">
                  <c:v>6.4</c:v>
                </c:pt>
                <c:pt idx="974">
                  <c:v>6</c:v>
                </c:pt>
                <c:pt idx="975">
                  <c:v>6.6</c:v>
                </c:pt>
                <c:pt idx="976">
                  <c:v>6.5</c:v>
                </c:pt>
                <c:pt idx="977">
                  <c:v>6.2</c:v>
                </c:pt>
                <c:pt idx="978">
                  <c:v>6.3</c:v>
                </c:pt>
                <c:pt idx="979">
                  <c:v>5.9</c:v>
                </c:pt>
                <c:pt idx="980">
                  <c:v>5.6</c:v>
                </c:pt>
                <c:pt idx="981">
                  <c:v>7.2</c:v>
                </c:pt>
                <c:pt idx="982">
                  <c:v>5.8</c:v>
                </c:pt>
                <c:pt idx="983">
                  <c:v>7.1</c:v>
                </c:pt>
                <c:pt idx="984">
                  <c:v>7</c:v>
                </c:pt>
                <c:pt idx="985">
                  <c:v>3.9</c:v>
                </c:pt>
                <c:pt idx="986">
                  <c:v>5.7</c:v>
                </c:pt>
                <c:pt idx="987">
                  <c:v>4.7</c:v>
                </c:pt>
                <c:pt idx="988">
                  <c:v>7.4</c:v>
                </c:pt>
                <c:pt idx="989">
                  <c:v>6.9</c:v>
                </c:pt>
                <c:pt idx="990">
                  <c:v>7.4</c:v>
                </c:pt>
                <c:pt idx="991">
                  <c:v>6.8</c:v>
                </c:pt>
                <c:pt idx="992">
                  <c:v>6.4</c:v>
                </c:pt>
                <c:pt idx="993">
                  <c:v>6.6</c:v>
                </c:pt>
                <c:pt idx="994">
                  <c:v>6.7</c:v>
                </c:pt>
                <c:pt idx="995">
                  <c:v>7</c:v>
                </c:pt>
                <c:pt idx="996">
                  <c:v>6.4</c:v>
                </c:pt>
                <c:pt idx="997">
                  <c:v>6.2</c:v>
                </c:pt>
                <c:pt idx="998">
                  <c:v>6.6</c:v>
                </c:pt>
                <c:pt idx="999">
                  <c:v>6.6</c:v>
                </c:pt>
                <c:pt idx="1000">
                  <c:v>6.4</c:v>
                </c:pt>
                <c:pt idx="1001">
                  <c:v>6.3</c:v>
                </c:pt>
                <c:pt idx="1002">
                  <c:v>6.1</c:v>
                </c:pt>
                <c:pt idx="1003">
                  <c:v>6.4</c:v>
                </c:pt>
                <c:pt idx="1004">
                  <c:v>6.1</c:v>
                </c:pt>
                <c:pt idx="1005">
                  <c:v>6.3</c:v>
                </c:pt>
                <c:pt idx="1006">
                  <c:v>6.5</c:v>
                </c:pt>
                <c:pt idx="1007">
                  <c:v>6.1</c:v>
                </c:pt>
                <c:pt idx="1008">
                  <c:v>6.2</c:v>
                </c:pt>
                <c:pt idx="1009">
                  <c:v>6.2</c:v>
                </c:pt>
                <c:pt idx="1010">
                  <c:v>6.3</c:v>
                </c:pt>
                <c:pt idx="1011">
                  <c:v>6.1</c:v>
                </c:pt>
                <c:pt idx="1012">
                  <c:v>6.6</c:v>
                </c:pt>
                <c:pt idx="1013">
                  <c:v>6.6</c:v>
                </c:pt>
                <c:pt idx="1014">
                  <c:v>6.1</c:v>
                </c:pt>
                <c:pt idx="1015">
                  <c:v>6.7</c:v>
                </c:pt>
                <c:pt idx="1016">
                  <c:v>6.6</c:v>
                </c:pt>
                <c:pt idx="1017">
                  <c:v>6.3</c:v>
                </c:pt>
                <c:pt idx="1018">
                  <c:v>6.3</c:v>
                </c:pt>
                <c:pt idx="1019">
                  <c:v>6.1</c:v>
                </c:pt>
                <c:pt idx="102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F-420E-8724-83EB764B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02960"/>
        <c:axId val="551203280"/>
      </c:lineChart>
      <c:dateAx>
        <c:axId val="551202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51203280"/>
        <c:crosses val="autoZero"/>
        <c:auto val="1"/>
        <c:lblOffset val="100"/>
        <c:baseTimeUnit val="days"/>
      </c:dateAx>
      <c:valAx>
        <c:axId val="5512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512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irri_hr!$E$1</c:f>
              <c:strCache>
                <c:ptCount val="1"/>
                <c:pt idx="0">
                  <c:v>Avg. irrigation hours for aquaculture households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irri_hr!$D$2:$D$1022</c:f>
              <c:numCache>
                <c:formatCode>m/d/yyyy</c:formatCode>
                <c:ptCount val="102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42805</c:v>
                </c:pt>
                <c:pt idx="8">
                  <c:v>42806</c:v>
                </c:pt>
                <c:pt idx="9">
                  <c:v>42807</c:v>
                </c:pt>
                <c:pt idx="10">
                  <c:v>42808</c:v>
                </c:pt>
                <c:pt idx="11">
                  <c:v>42809</c:v>
                </c:pt>
                <c:pt idx="12">
                  <c:v>42812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42819</c:v>
                </c:pt>
                <c:pt idx="18">
                  <c:v>42820</c:v>
                </c:pt>
                <c:pt idx="19">
                  <c:v>42821</c:v>
                </c:pt>
                <c:pt idx="20">
                  <c:v>42829</c:v>
                </c:pt>
                <c:pt idx="21">
                  <c:v>42830</c:v>
                </c:pt>
                <c:pt idx="22">
                  <c:v>42831</c:v>
                </c:pt>
                <c:pt idx="23">
                  <c:v>42832</c:v>
                </c:pt>
                <c:pt idx="24">
                  <c:v>42833</c:v>
                </c:pt>
                <c:pt idx="25">
                  <c:v>42834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42839</c:v>
                </c:pt>
                <c:pt idx="31">
                  <c:v>42840</c:v>
                </c:pt>
                <c:pt idx="32">
                  <c:v>42841</c:v>
                </c:pt>
                <c:pt idx="33">
                  <c:v>42842</c:v>
                </c:pt>
                <c:pt idx="34">
                  <c:v>42843</c:v>
                </c:pt>
                <c:pt idx="35">
                  <c:v>42844</c:v>
                </c:pt>
                <c:pt idx="36">
                  <c:v>42845</c:v>
                </c:pt>
                <c:pt idx="37">
                  <c:v>42846</c:v>
                </c:pt>
                <c:pt idx="38">
                  <c:v>42847</c:v>
                </c:pt>
                <c:pt idx="39">
                  <c:v>42848</c:v>
                </c:pt>
                <c:pt idx="40">
                  <c:v>42849</c:v>
                </c:pt>
                <c:pt idx="41">
                  <c:v>42850</c:v>
                </c:pt>
                <c:pt idx="42">
                  <c:v>42851</c:v>
                </c:pt>
                <c:pt idx="43">
                  <c:v>42852</c:v>
                </c:pt>
                <c:pt idx="44">
                  <c:v>42853</c:v>
                </c:pt>
                <c:pt idx="45">
                  <c:v>42854</c:v>
                </c:pt>
                <c:pt idx="46">
                  <c:v>42855</c:v>
                </c:pt>
                <c:pt idx="47">
                  <c:v>42856</c:v>
                </c:pt>
                <c:pt idx="48">
                  <c:v>42857</c:v>
                </c:pt>
                <c:pt idx="49">
                  <c:v>42858</c:v>
                </c:pt>
                <c:pt idx="50">
                  <c:v>42859</c:v>
                </c:pt>
                <c:pt idx="51">
                  <c:v>42860</c:v>
                </c:pt>
                <c:pt idx="52">
                  <c:v>42861</c:v>
                </c:pt>
                <c:pt idx="53">
                  <c:v>42862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42868</c:v>
                </c:pt>
                <c:pt idx="60">
                  <c:v>42869</c:v>
                </c:pt>
                <c:pt idx="61">
                  <c:v>42870</c:v>
                </c:pt>
                <c:pt idx="62">
                  <c:v>42871</c:v>
                </c:pt>
                <c:pt idx="63">
                  <c:v>42872</c:v>
                </c:pt>
                <c:pt idx="64">
                  <c:v>42873</c:v>
                </c:pt>
                <c:pt idx="65">
                  <c:v>42874</c:v>
                </c:pt>
                <c:pt idx="66">
                  <c:v>42875</c:v>
                </c:pt>
                <c:pt idx="67">
                  <c:v>42876</c:v>
                </c:pt>
                <c:pt idx="68">
                  <c:v>42877</c:v>
                </c:pt>
                <c:pt idx="69">
                  <c:v>42878</c:v>
                </c:pt>
                <c:pt idx="70">
                  <c:v>42879</c:v>
                </c:pt>
                <c:pt idx="71">
                  <c:v>42880</c:v>
                </c:pt>
                <c:pt idx="72">
                  <c:v>42881</c:v>
                </c:pt>
                <c:pt idx="73">
                  <c:v>42882</c:v>
                </c:pt>
                <c:pt idx="74">
                  <c:v>42883</c:v>
                </c:pt>
                <c:pt idx="75">
                  <c:v>42884</c:v>
                </c:pt>
                <c:pt idx="76">
                  <c:v>42885</c:v>
                </c:pt>
                <c:pt idx="77">
                  <c:v>42886</c:v>
                </c:pt>
                <c:pt idx="78">
                  <c:v>42887</c:v>
                </c:pt>
                <c:pt idx="79">
                  <c:v>42888</c:v>
                </c:pt>
                <c:pt idx="80">
                  <c:v>42889</c:v>
                </c:pt>
                <c:pt idx="81">
                  <c:v>42890</c:v>
                </c:pt>
                <c:pt idx="82">
                  <c:v>42891</c:v>
                </c:pt>
                <c:pt idx="83">
                  <c:v>42892</c:v>
                </c:pt>
                <c:pt idx="84">
                  <c:v>42894</c:v>
                </c:pt>
                <c:pt idx="85">
                  <c:v>42895</c:v>
                </c:pt>
                <c:pt idx="86">
                  <c:v>42896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42901</c:v>
                </c:pt>
                <c:pt idx="92">
                  <c:v>42902</c:v>
                </c:pt>
                <c:pt idx="93">
                  <c:v>42903</c:v>
                </c:pt>
                <c:pt idx="94">
                  <c:v>42904</c:v>
                </c:pt>
                <c:pt idx="95">
                  <c:v>42905</c:v>
                </c:pt>
                <c:pt idx="96">
                  <c:v>42906</c:v>
                </c:pt>
                <c:pt idx="97">
                  <c:v>42907</c:v>
                </c:pt>
                <c:pt idx="98">
                  <c:v>42908</c:v>
                </c:pt>
                <c:pt idx="99">
                  <c:v>42909</c:v>
                </c:pt>
                <c:pt idx="100">
                  <c:v>42910</c:v>
                </c:pt>
                <c:pt idx="101">
                  <c:v>42911</c:v>
                </c:pt>
                <c:pt idx="102">
                  <c:v>42912</c:v>
                </c:pt>
                <c:pt idx="103">
                  <c:v>42913</c:v>
                </c:pt>
                <c:pt idx="104">
                  <c:v>42914</c:v>
                </c:pt>
                <c:pt idx="105">
                  <c:v>42915</c:v>
                </c:pt>
                <c:pt idx="106">
                  <c:v>42916</c:v>
                </c:pt>
                <c:pt idx="107">
                  <c:v>42917</c:v>
                </c:pt>
                <c:pt idx="108">
                  <c:v>42918</c:v>
                </c:pt>
                <c:pt idx="109">
                  <c:v>42919</c:v>
                </c:pt>
                <c:pt idx="110">
                  <c:v>42920</c:v>
                </c:pt>
                <c:pt idx="111">
                  <c:v>42921</c:v>
                </c:pt>
                <c:pt idx="112">
                  <c:v>42922</c:v>
                </c:pt>
                <c:pt idx="113">
                  <c:v>42923</c:v>
                </c:pt>
                <c:pt idx="114">
                  <c:v>42924</c:v>
                </c:pt>
                <c:pt idx="115">
                  <c:v>42925</c:v>
                </c:pt>
                <c:pt idx="116">
                  <c:v>42928</c:v>
                </c:pt>
                <c:pt idx="117">
                  <c:v>42929</c:v>
                </c:pt>
                <c:pt idx="118">
                  <c:v>42930</c:v>
                </c:pt>
                <c:pt idx="119">
                  <c:v>42931</c:v>
                </c:pt>
                <c:pt idx="120">
                  <c:v>42932</c:v>
                </c:pt>
                <c:pt idx="121">
                  <c:v>42933</c:v>
                </c:pt>
                <c:pt idx="122">
                  <c:v>42934</c:v>
                </c:pt>
                <c:pt idx="123">
                  <c:v>42935</c:v>
                </c:pt>
                <c:pt idx="124">
                  <c:v>42936</c:v>
                </c:pt>
                <c:pt idx="125">
                  <c:v>42937</c:v>
                </c:pt>
                <c:pt idx="126">
                  <c:v>42938</c:v>
                </c:pt>
                <c:pt idx="127">
                  <c:v>42939</c:v>
                </c:pt>
                <c:pt idx="128">
                  <c:v>42940</c:v>
                </c:pt>
                <c:pt idx="129">
                  <c:v>42941</c:v>
                </c:pt>
                <c:pt idx="130">
                  <c:v>42942</c:v>
                </c:pt>
                <c:pt idx="131">
                  <c:v>42943</c:v>
                </c:pt>
                <c:pt idx="132">
                  <c:v>42944</c:v>
                </c:pt>
                <c:pt idx="133">
                  <c:v>42945</c:v>
                </c:pt>
                <c:pt idx="134">
                  <c:v>42946</c:v>
                </c:pt>
                <c:pt idx="135">
                  <c:v>42947</c:v>
                </c:pt>
                <c:pt idx="136">
                  <c:v>42948</c:v>
                </c:pt>
                <c:pt idx="137">
                  <c:v>42949</c:v>
                </c:pt>
                <c:pt idx="138">
                  <c:v>42950</c:v>
                </c:pt>
                <c:pt idx="139">
                  <c:v>42951</c:v>
                </c:pt>
                <c:pt idx="140">
                  <c:v>42952</c:v>
                </c:pt>
                <c:pt idx="141">
                  <c:v>42953</c:v>
                </c:pt>
                <c:pt idx="142">
                  <c:v>42954</c:v>
                </c:pt>
                <c:pt idx="143">
                  <c:v>42955</c:v>
                </c:pt>
                <c:pt idx="144">
                  <c:v>42956</c:v>
                </c:pt>
                <c:pt idx="145">
                  <c:v>42957</c:v>
                </c:pt>
                <c:pt idx="146">
                  <c:v>42962</c:v>
                </c:pt>
                <c:pt idx="147">
                  <c:v>42965</c:v>
                </c:pt>
                <c:pt idx="148">
                  <c:v>42966</c:v>
                </c:pt>
                <c:pt idx="149">
                  <c:v>42967</c:v>
                </c:pt>
                <c:pt idx="150">
                  <c:v>42968</c:v>
                </c:pt>
                <c:pt idx="151">
                  <c:v>42969</c:v>
                </c:pt>
                <c:pt idx="152">
                  <c:v>42970</c:v>
                </c:pt>
                <c:pt idx="153">
                  <c:v>42971</c:v>
                </c:pt>
                <c:pt idx="154">
                  <c:v>42972</c:v>
                </c:pt>
                <c:pt idx="155">
                  <c:v>42973</c:v>
                </c:pt>
                <c:pt idx="156">
                  <c:v>42974</c:v>
                </c:pt>
                <c:pt idx="157">
                  <c:v>42975</c:v>
                </c:pt>
                <c:pt idx="158">
                  <c:v>42976</c:v>
                </c:pt>
                <c:pt idx="159">
                  <c:v>42977</c:v>
                </c:pt>
                <c:pt idx="160">
                  <c:v>42978</c:v>
                </c:pt>
                <c:pt idx="161">
                  <c:v>42979</c:v>
                </c:pt>
                <c:pt idx="162">
                  <c:v>42980</c:v>
                </c:pt>
                <c:pt idx="163">
                  <c:v>42981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42987</c:v>
                </c:pt>
                <c:pt idx="170">
                  <c:v>42988</c:v>
                </c:pt>
                <c:pt idx="171">
                  <c:v>42995</c:v>
                </c:pt>
                <c:pt idx="172">
                  <c:v>42996</c:v>
                </c:pt>
                <c:pt idx="173">
                  <c:v>42997</c:v>
                </c:pt>
                <c:pt idx="174">
                  <c:v>43001</c:v>
                </c:pt>
                <c:pt idx="175">
                  <c:v>43002</c:v>
                </c:pt>
                <c:pt idx="176">
                  <c:v>43003</c:v>
                </c:pt>
                <c:pt idx="177">
                  <c:v>43004</c:v>
                </c:pt>
                <c:pt idx="178">
                  <c:v>43005</c:v>
                </c:pt>
                <c:pt idx="179">
                  <c:v>43006</c:v>
                </c:pt>
                <c:pt idx="180">
                  <c:v>43007</c:v>
                </c:pt>
                <c:pt idx="181">
                  <c:v>43008</c:v>
                </c:pt>
                <c:pt idx="182">
                  <c:v>43009</c:v>
                </c:pt>
                <c:pt idx="183">
                  <c:v>43010</c:v>
                </c:pt>
                <c:pt idx="184">
                  <c:v>43011</c:v>
                </c:pt>
                <c:pt idx="185">
                  <c:v>43012</c:v>
                </c:pt>
                <c:pt idx="186">
                  <c:v>43013</c:v>
                </c:pt>
                <c:pt idx="187">
                  <c:v>43014</c:v>
                </c:pt>
                <c:pt idx="188">
                  <c:v>43015</c:v>
                </c:pt>
                <c:pt idx="189">
                  <c:v>43016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43022</c:v>
                </c:pt>
                <c:pt idx="196">
                  <c:v>43023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43029</c:v>
                </c:pt>
                <c:pt idx="203">
                  <c:v>43030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43036</c:v>
                </c:pt>
                <c:pt idx="210">
                  <c:v>43037</c:v>
                </c:pt>
                <c:pt idx="211">
                  <c:v>43038</c:v>
                </c:pt>
                <c:pt idx="212">
                  <c:v>43039</c:v>
                </c:pt>
                <c:pt idx="213">
                  <c:v>43040</c:v>
                </c:pt>
                <c:pt idx="214">
                  <c:v>43041</c:v>
                </c:pt>
                <c:pt idx="215">
                  <c:v>43042</c:v>
                </c:pt>
                <c:pt idx="216">
                  <c:v>43043</c:v>
                </c:pt>
                <c:pt idx="217">
                  <c:v>43044</c:v>
                </c:pt>
                <c:pt idx="218">
                  <c:v>43045</c:v>
                </c:pt>
                <c:pt idx="219">
                  <c:v>43046</c:v>
                </c:pt>
                <c:pt idx="220">
                  <c:v>43047</c:v>
                </c:pt>
                <c:pt idx="221">
                  <c:v>43048</c:v>
                </c:pt>
                <c:pt idx="222">
                  <c:v>43049</c:v>
                </c:pt>
                <c:pt idx="223">
                  <c:v>43050</c:v>
                </c:pt>
                <c:pt idx="224">
                  <c:v>43051</c:v>
                </c:pt>
                <c:pt idx="225">
                  <c:v>43052</c:v>
                </c:pt>
                <c:pt idx="226">
                  <c:v>43053</c:v>
                </c:pt>
                <c:pt idx="227">
                  <c:v>43054</c:v>
                </c:pt>
                <c:pt idx="228">
                  <c:v>43055</c:v>
                </c:pt>
                <c:pt idx="229">
                  <c:v>43056</c:v>
                </c:pt>
                <c:pt idx="230">
                  <c:v>43057</c:v>
                </c:pt>
                <c:pt idx="231">
                  <c:v>43058</c:v>
                </c:pt>
                <c:pt idx="232">
                  <c:v>43059</c:v>
                </c:pt>
                <c:pt idx="233">
                  <c:v>43060</c:v>
                </c:pt>
                <c:pt idx="234">
                  <c:v>43061</c:v>
                </c:pt>
                <c:pt idx="235">
                  <c:v>43062</c:v>
                </c:pt>
                <c:pt idx="236">
                  <c:v>43063</c:v>
                </c:pt>
                <c:pt idx="237">
                  <c:v>43064</c:v>
                </c:pt>
                <c:pt idx="238">
                  <c:v>43065</c:v>
                </c:pt>
                <c:pt idx="239">
                  <c:v>43066</c:v>
                </c:pt>
                <c:pt idx="240">
                  <c:v>43067</c:v>
                </c:pt>
                <c:pt idx="241">
                  <c:v>43068</c:v>
                </c:pt>
                <c:pt idx="242">
                  <c:v>43069</c:v>
                </c:pt>
                <c:pt idx="243">
                  <c:v>43070</c:v>
                </c:pt>
                <c:pt idx="244">
                  <c:v>43071</c:v>
                </c:pt>
                <c:pt idx="245">
                  <c:v>43072</c:v>
                </c:pt>
                <c:pt idx="246">
                  <c:v>43073</c:v>
                </c:pt>
                <c:pt idx="247">
                  <c:v>43074</c:v>
                </c:pt>
                <c:pt idx="248">
                  <c:v>43075</c:v>
                </c:pt>
                <c:pt idx="249">
                  <c:v>43076</c:v>
                </c:pt>
                <c:pt idx="250">
                  <c:v>43077</c:v>
                </c:pt>
                <c:pt idx="251">
                  <c:v>43078</c:v>
                </c:pt>
                <c:pt idx="252">
                  <c:v>43079</c:v>
                </c:pt>
                <c:pt idx="253">
                  <c:v>43080</c:v>
                </c:pt>
                <c:pt idx="254">
                  <c:v>43081</c:v>
                </c:pt>
                <c:pt idx="255">
                  <c:v>43082</c:v>
                </c:pt>
                <c:pt idx="256">
                  <c:v>43083</c:v>
                </c:pt>
                <c:pt idx="257">
                  <c:v>43084</c:v>
                </c:pt>
                <c:pt idx="258">
                  <c:v>43085</c:v>
                </c:pt>
                <c:pt idx="259">
                  <c:v>43086</c:v>
                </c:pt>
                <c:pt idx="260">
                  <c:v>43087</c:v>
                </c:pt>
                <c:pt idx="261">
                  <c:v>43088</c:v>
                </c:pt>
                <c:pt idx="262">
                  <c:v>43089</c:v>
                </c:pt>
                <c:pt idx="263">
                  <c:v>43090</c:v>
                </c:pt>
                <c:pt idx="264">
                  <c:v>43091</c:v>
                </c:pt>
                <c:pt idx="265">
                  <c:v>43092</c:v>
                </c:pt>
                <c:pt idx="266">
                  <c:v>43093</c:v>
                </c:pt>
                <c:pt idx="267">
                  <c:v>43094</c:v>
                </c:pt>
                <c:pt idx="268">
                  <c:v>43095</c:v>
                </c:pt>
                <c:pt idx="269">
                  <c:v>43096</c:v>
                </c:pt>
                <c:pt idx="270">
                  <c:v>43097</c:v>
                </c:pt>
                <c:pt idx="271">
                  <c:v>43098</c:v>
                </c:pt>
                <c:pt idx="272">
                  <c:v>43099</c:v>
                </c:pt>
                <c:pt idx="273">
                  <c:v>43100</c:v>
                </c:pt>
                <c:pt idx="274">
                  <c:v>43102</c:v>
                </c:pt>
                <c:pt idx="275">
                  <c:v>43103</c:v>
                </c:pt>
                <c:pt idx="276">
                  <c:v>43104</c:v>
                </c:pt>
                <c:pt idx="277">
                  <c:v>43106</c:v>
                </c:pt>
                <c:pt idx="278">
                  <c:v>43107</c:v>
                </c:pt>
                <c:pt idx="279">
                  <c:v>43108</c:v>
                </c:pt>
                <c:pt idx="280">
                  <c:v>43109</c:v>
                </c:pt>
                <c:pt idx="281">
                  <c:v>43110</c:v>
                </c:pt>
                <c:pt idx="282">
                  <c:v>43115</c:v>
                </c:pt>
                <c:pt idx="283">
                  <c:v>43116</c:v>
                </c:pt>
                <c:pt idx="284">
                  <c:v>43117</c:v>
                </c:pt>
                <c:pt idx="285">
                  <c:v>43118</c:v>
                </c:pt>
                <c:pt idx="286">
                  <c:v>43119</c:v>
                </c:pt>
                <c:pt idx="287">
                  <c:v>43120</c:v>
                </c:pt>
                <c:pt idx="288">
                  <c:v>43122</c:v>
                </c:pt>
                <c:pt idx="289">
                  <c:v>43123</c:v>
                </c:pt>
                <c:pt idx="290">
                  <c:v>43124</c:v>
                </c:pt>
                <c:pt idx="291">
                  <c:v>43125</c:v>
                </c:pt>
                <c:pt idx="292">
                  <c:v>43127</c:v>
                </c:pt>
                <c:pt idx="293">
                  <c:v>43128</c:v>
                </c:pt>
                <c:pt idx="294">
                  <c:v>43129</c:v>
                </c:pt>
                <c:pt idx="295">
                  <c:v>43132</c:v>
                </c:pt>
                <c:pt idx="296">
                  <c:v>43133</c:v>
                </c:pt>
                <c:pt idx="297">
                  <c:v>43134</c:v>
                </c:pt>
                <c:pt idx="298">
                  <c:v>43135</c:v>
                </c:pt>
                <c:pt idx="299">
                  <c:v>43136</c:v>
                </c:pt>
                <c:pt idx="300">
                  <c:v>43137</c:v>
                </c:pt>
                <c:pt idx="301">
                  <c:v>43138</c:v>
                </c:pt>
                <c:pt idx="302">
                  <c:v>43139</c:v>
                </c:pt>
                <c:pt idx="303">
                  <c:v>43140</c:v>
                </c:pt>
                <c:pt idx="304">
                  <c:v>43141</c:v>
                </c:pt>
                <c:pt idx="305">
                  <c:v>43142</c:v>
                </c:pt>
                <c:pt idx="306">
                  <c:v>43143</c:v>
                </c:pt>
                <c:pt idx="307">
                  <c:v>43144</c:v>
                </c:pt>
                <c:pt idx="308">
                  <c:v>43145</c:v>
                </c:pt>
                <c:pt idx="309">
                  <c:v>43146</c:v>
                </c:pt>
                <c:pt idx="310">
                  <c:v>43147</c:v>
                </c:pt>
                <c:pt idx="311">
                  <c:v>43148</c:v>
                </c:pt>
                <c:pt idx="312">
                  <c:v>43149</c:v>
                </c:pt>
                <c:pt idx="313">
                  <c:v>43150</c:v>
                </c:pt>
                <c:pt idx="314">
                  <c:v>43151</c:v>
                </c:pt>
                <c:pt idx="315">
                  <c:v>43152</c:v>
                </c:pt>
                <c:pt idx="316">
                  <c:v>43153</c:v>
                </c:pt>
                <c:pt idx="317">
                  <c:v>43154</c:v>
                </c:pt>
                <c:pt idx="318">
                  <c:v>43155</c:v>
                </c:pt>
                <c:pt idx="319">
                  <c:v>43156</c:v>
                </c:pt>
                <c:pt idx="320">
                  <c:v>43157</c:v>
                </c:pt>
                <c:pt idx="321">
                  <c:v>43158</c:v>
                </c:pt>
                <c:pt idx="322">
                  <c:v>43159</c:v>
                </c:pt>
                <c:pt idx="323">
                  <c:v>43160</c:v>
                </c:pt>
                <c:pt idx="324">
                  <c:v>43161</c:v>
                </c:pt>
                <c:pt idx="325">
                  <c:v>43162</c:v>
                </c:pt>
                <c:pt idx="326">
                  <c:v>43163</c:v>
                </c:pt>
                <c:pt idx="327">
                  <c:v>43164</c:v>
                </c:pt>
                <c:pt idx="328">
                  <c:v>43165</c:v>
                </c:pt>
                <c:pt idx="329">
                  <c:v>43166</c:v>
                </c:pt>
                <c:pt idx="330">
                  <c:v>43167</c:v>
                </c:pt>
                <c:pt idx="331">
                  <c:v>43168</c:v>
                </c:pt>
                <c:pt idx="332">
                  <c:v>43169</c:v>
                </c:pt>
                <c:pt idx="333">
                  <c:v>43170</c:v>
                </c:pt>
                <c:pt idx="334">
                  <c:v>43171</c:v>
                </c:pt>
                <c:pt idx="335">
                  <c:v>43172</c:v>
                </c:pt>
                <c:pt idx="336">
                  <c:v>43173</c:v>
                </c:pt>
                <c:pt idx="337">
                  <c:v>43174</c:v>
                </c:pt>
                <c:pt idx="338">
                  <c:v>43175</c:v>
                </c:pt>
                <c:pt idx="339">
                  <c:v>43176</c:v>
                </c:pt>
                <c:pt idx="340">
                  <c:v>43177</c:v>
                </c:pt>
                <c:pt idx="341">
                  <c:v>43178</c:v>
                </c:pt>
                <c:pt idx="342">
                  <c:v>43179</c:v>
                </c:pt>
                <c:pt idx="343">
                  <c:v>43180</c:v>
                </c:pt>
                <c:pt idx="344">
                  <c:v>43181</c:v>
                </c:pt>
                <c:pt idx="345">
                  <c:v>43182</c:v>
                </c:pt>
                <c:pt idx="346">
                  <c:v>43183</c:v>
                </c:pt>
                <c:pt idx="347">
                  <c:v>43184</c:v>
                </c:pt>
                <c:pt idx="348">
                  <c:v>43185</c:v>
                </c:pt>
                <c:pt idx="349">
                  <c:v>43186</c:v>
                </c:pt>
                <c:pt idx="350">
                  <c:v>43187</c:v>
                </c:pt>
                <c:pt idx="351">
                  <c:v>43188</c:v>
                </c:pt>
                <c:pt idx="352">
                  <c:v>43189</c:v>
                </c:pt>
                <c:pt idx="353">
                  <c:v>43190</c:v>
                </c:pt>
                <c:pt idx="354">
                  <c:v>43191</c:v>
                </c:pt>
                <c:pt idx="355">
                  <c:v>43192</c:v>
                </c:pt>
                <c:pt idx="356">
                  <c:v>43193</c:v>
                </c:pt>
                <c:pt idx="357">
                  <c:v>43194</c:v>
                </c:pt>
                <c:pt idx="358">
                  <c:v>43195</c:v>
                </c:pt>
                <c:pt idx="359">
                  <c:v>43196</c:v>
                </c:pt>
                <c:pt idx="360">
                  <c:v>43197</c:v>
                </c:pt>
                <c:pt idx="361">
                  <c:v>43198</c:v>
                </c:pt>
                <c:pt idx="362">
                  <c:v>43199</c:v>
                </c:pt>
                <c:pt idx="363">
                  <c:v>43200</c:v>
                </c:pt>
                <c:pt idx="364">
                  <c:v>43201</c:v>
                </c:pt>
                <c:pt idx="365">
                  <c:v>43202</c:v>
                </c:pt>
                <c:pt idx="366">
                  <c:v>43203</c:v>
                </c:pt>
                <c:pt idx="367">
                  <c:v>43204</c:v>
                </c:pt>
                <c:pt idx="368">
                  <c:v>43205</c:v>
                </c:pt>
                <c:pt idx="369">
                  <c:v>43206</c:v>
                </c:pt>
                <c:pt idx="370">
                  <c:v>43207</c:v>
                </c:pt>
                <c:pt idx="371">
                  <c:v>43208</c:v>
                </c:pt>
                <c:pt idx="372">
                  <c:v>43209</c:v>
                </c:pt>
                <c:pt idx="373">
                  <c:v>43210</c:v>
                </c:pt>
                <c:pt idx="374">
                  <c:v>43211</c:v>
                </c:pt>
                <c:pt idx="375">
                  <c:v>43212</c:v>
                </c:pt>
                <c:pt idx="376">
                  <c:v>43213</c:v>
                </c:pt>
                <c:pt idx="377">
                  <c:v>43214</c:v>
                </c:pt>
                <c:pt idx="378">
                  <c:v>43215</c:v>
                </c:pt>
                <c:pt idx="379">
                  <c:v>43216</c:v>
                </c:pt>
                <c:pt idx="380">
                  <c:v>43217</c:v>
                </c:pt>
                <c:pt idx="381">
                  <c:v>43218</c:v>
                </c:pt>
                <c:pt idx="382">
                  <c:v>43219</c:v>
                </c:pt>
                <c:pt idx="383">
                  <c:v>43220</c:v>
                </c:pt>
                <c:pt idx="384">
                  <c:v>43221</c:v>
                </c:pt>
                <c:pt idx="385">
                  <c:v>43222</c:v>
                </c:pt>
                <c:pt idx="386">
                  <c:v>43223</c:v>
                </c:pt>
                <c:pt idx="387">
                  <c:v>43224</c:v>
                </c:pt>
                <c:pt idx="388">
                  <c:v>43225</c:v>
                </c:pt>
                <c:pt idx="389">
                  <c:v>43226</c:v>
                </c:pt>
                <c:pt idx="390">
                  <c:v>43227</c:v>
                </c:pt>
                <c:pt idx="391">
                  <c:v>43228</c:v>
                </c:pt>
                <c:pt idx="392">
                  <c:v>43229</c:v>
                </c:pt>
                <c:pt idx="393">
                  <c:v>43230</c:v>
                </c:pt>
                <c:pt idx="394">
                  <c:v>43231</c:v>
                </c:pt>
                <c:pt idx="395">
                  <c:v>43232</c:v>
                </c:pt>
                <c:pt idx="396">
                  <c:v>43233</c:v>
                </c:pt>
                <c:pt idx="397">
                  <c:v>43234</c:v>
                </c:pt>
                <c:pt idx="398">
                  <c:v>43235</c:v>
                </c:pt>
                <c:pt idx="399">
                  <c:v>43236</c:v>
                </c:pt>
                <c:pt idx="400">
                  <c:v>43237</c:v>
                </c:pt>
                <c:pt idx="401">
                  <c:v>43238</c:v>
                </c:pt>
                <c:pt idx="402">
                  <c:v>43239</c:v>
                </c:pt>
                <c:pt idx="403">
                  <c:v>43240</c:v>
                </c:pt>
                <c:pt idx="404">
                  <c:v>43241</c:v>
                </c:pt>
                <c:pt idx="405">
                  <c:v>43242</c:v>
                </c:pt>
                <c:pt idx="406">
                  <c:v>43243</c:v>
                </c:pt>
                <c:pt idx="407">
                  <c:v>43244</c:v>
                </c:pt>
                <c:pt idx="408">
                  <c:v>43245</c:v>
                </c:pt>
                <c:pt idx="409">
                  <c:v>43246</c:v>
                </c:pt>
                <c:pt idx="410">
                  <c:v>43247</c:v>
                </c:pt>
                <c:pt idx="411">
                  <c:v>43248</c:v>
                </c:pt>
                <c:pt idx="412">
                  <c:v>43249</c:v>
                </c:pt>
                <c:pt idx="413">
                  <c:v>43250</c:v>
                </c:pt>
                <c:pt idx="414">
                  <c:v>43251</c:v>
                </c:pt>
                <c:pt idx="415">
                  <c:v>43252</c:v>
                </c:pt>
                <c:pt idx="416">
                  <c:v>43253</c:v>
                </c:pt>
                <c:pt idx="417">
                  <c:v>43254</c:v>
                </c:pt>
                <c:pt idx="418">
                  <c:v>43255</c:v>
                </c:pt>
                <c:pt idx="419">
                  <c:v>43256</c:v>
                </c:pt>
                <c:pt idx="420">
                  <c:v>43257</c:v>
                </c:pt>
                <c:pt idx="421">
                  <c:v>43258</c:v>
                </c:pt>
                <c:pt idx="422">
                  <c:v>43259</c:v>
                </c:pt>
                <c:pt idx="423">
                  <c:v>43260</c:v>
                </c:pt>
                <c:pt idx="424">
                  <c:v>43261</c:v>
                </c:pt>
                <c:pt idx="425">
                  <c:v>43262</c:v>
                </c:pt>
                <c:pt idx="426">
                  <c:v>43263</c:v>
                </c:pt>
                <c:pt idx="427">
                  <c:v>43264</c:v>
                </c:pt>
                <c:pt idx="428">
                  <c:v>43265</c:v>
                </c:pt>
                <c:pt idx="429">
                  <c:v>43266</c:v>
                </c:pt>
                <c:pt idx="430">
                  <c:v>43267</c:v>
                </c:pt>
                <c:pt idx="431">
                  <c:v>43268</c:v>
                </c:pt>
                <c:pt idx="432">
                  <c:v>43269</c:v>
                </c:pt>
                <c:pt idx="433">
                  <c:v>43270</c:v>
                </c:pt>
                <c:pt idx="434">
                  <c:v>43271</c:v>
                </c:pt>
                <c:pt idx="435">
                  <c:v>43272</c:v>
                </c:pt>
                <c:pt idx="436">
                  <c:v>43273</c:v>
                </c:pt>
                <c:pt idx="437">
                  <c:v>43274</c:v>
                </c:pt>
                <c:pt idx="438">
                  <c:v>43275</c:v>
                </c:pt>
                <c:pt idx="439">
                  <c:v>43276</c:v>
                </c:pt>
                <c:pt idx="440">
                  <c:v>43277</c:v>
                </c:pt>
                <c:pt idx="441">
                  <c:v>43278</c:v>
                </c:pt>
                <c:pt idx="442">
                  <c:v>43279</c:v>
                </c:pt>
                <c:pt idx="443">
                  <c:v>43280</c:v>
                </c:pt>
                <c:pt idx="444">
                  <c:v>43281</c:v>
                </c:pt>
                <c:pt idx="445">
                  <c:v>43282</c:v>
                </c:pt>
                <c:pt idx="446">
                  <c:v>43283</c:v>
                </c:pt>
                <c:pt idx="447">
                  <c:v>43284</c:v>
                </c:pt>
                <c:pt idx="448">
                  <c:v>43285</c:v>
                </c:pt>
                <c:pt idx="449">
                  <c:v>43286</c:v>
                </c:pt>
                <c:pt idx="450">
                  <c:v>43287</c:v>
                </c:pt>
                <c:pt idx="451">
                  <c:v>43288</c:v>
                </c:pt>
                <c:pt idx="452">
                  <c:v>43289</c:v>
                </c:pt>
                <c:pt idx="453">
                  <c:v>43290</c:v>
                </c:pt>
                <c:pt idx="454">
                  <c:v>43291</c:v>
                </c:pt>
                <c:pt idx="455">
                  <c:v>43292</c:v>
                </c:pt>
                <c:pt idx="456">
                  <c:v>43293</c:v>
                </c:pt>
                <c:pt idx="457">
                  <c:v>43294</c:v>
                </c:pt>
                <c:pt idx="458">
                  <c:v>43295</c:v>
                </c:pt>
                <c:pt idx="459">
                  <c:v>43296</c:v>
                </c:pt>
                <c:pt idx="460">
                  <c:v>43297</c:v>
                </c:pt>
                <c:pt idx="461">
                  <c:v>43298</c:v>
                </c:pt>
                <c:pt idx="462">
                  <c:v>43299</c:v>
                </c:pt>
                <c:pt idx="463">
                  <c:v>43300</c:v>
                </c:pt>
                <c:pt idx="464">
                  <c:v>43301</c:v>
                </c:pt>
                <c:pt idx="465">
                  <c:v>43302</c:v>
                </c:pt>
                <c:pt idx="466">
                  <c:v>43303</c:v>
                </c:pt>
                <c:pt idx="467">
                  <c:v>43304</c:v>
                </c:pt>
                <c:pt idx="468">
                  <c:v>43305</c:v>
                </c:pt>
                <c:pt idx="469">
                  <c:v>43306</c:v>
                </c:pt>
                <c:pt idx="470">
                  <c:v>43307</c:v>
                </c:pt>
                <c:pt idx="471">
                  <c:v>43308</c:v>
                </c:pt>
                <c:pt idx="472">
                  <c:v>43309</c:v>
                </c:pt>
                <c:pt idx="473">
                  <c:v>43310</c:v>
                </c:pt>
                <c:pt idx="474">
                  <c:v>43311</c:v>
                </c:pt>
                <c:pt idx="475">
                  <c:v>43312</c:v>
                </c:pt>
                <c:pt idx="476">
                  <c:v>43313</c:v>
                </c:pt>
                <c:pt idx="477">
                  <c:v>43314</c:v>
                </c:pt>
                <c:pt idx="478">
                  <c:v>43315</c:v>
                </c:pt>
                <c:pt idx="479">
                  <c:v>43316</c:v>
                </c:pt>
                <c:pt idx="480">
                  <c:v>43317</c:v>
                </c:pt>
                <c:pt idx="481">
                  <c:v>43318</c:v>
                </c:pt>
                <c:pt idx="482">
                  <c:v>43319</c:v>
                </c:pt>
                <c:pt idx="483">
                  <c:v>43320</c:v>
                </c:pt>
                <c:pt idx="484">
                  <c:v>43321</c:v>
                </c:pt>
                <c:pt idx="485">
                  <c:v>43322</c:v>
                </c:pt>
                <c:pt idx="486">
                  <c:v>43323</c:v>
                </c:pt>
                <c:pt idx="487">
                  <c:v>43324</c:v>
                </c:pt>
                <c:pt idx="488">
                  <c:v>43325</c:v>
                </c:pt>
                <c:pt idx="489">
                  <c:v>43326</c:v>
                </c:pt>
                <c:pt idx="490">
                  <c:v>43327</c:v>
                </c:pt>
                <c:pt idx="491">
                  <c:v>43328</c:v>
                </c:pt>
                <c:pt idx="492">
                  <c:v>43329</c:v>
                </c:pt>
                <c:pt idx="493">
                  <c:v>43330</c:v>
                </c:pt>
                <c:pt idx="494">
                  <c:v>43331</c:v>
                </c:pt>
                <c:pt idx="495">
                  <c:v>43332</c:v>
                </c:pt>
                <c:pt idx="496">
                  <c:v>43333</c:v>
                </c:pt>
                <c:pt idx="497">
                  <c:v>43334</c:v>
                </c:pt>
                <c:pt idx="498">
                  <c:v>43335</c:v>
                </c:pt>
                <c:pt idx="499">
                  <c:v>43336</c:v>
                </c:pt>
                <c:pt idx="500">
                  <c:v>43337</c:v>
                </c:pt>
                <c:pt idx="501">
                  <c:v>43338</c:v>
                </c:pt>
                <c:pt idx="502">
                  <c:v>43339</c:v>
                </c:pt>
                <c:pt idx="503">
                  <c:v>43340</c:v>
                </c:pt>
                <c:pt idx="504">
                  <c:v>43341</c:v>
                </c:pt>
                <c:pt idx="505">
                  <c:v>43342</c:v>
                </c:pt>
                <c:pt idx="506">
                  <c:v>43343</c:v>
                </c:pt>
                <c:pt idx="507">
                  <c:v>43344</c:v>
                </c:pt>
                <c:pt idx="508">
                  <c:v>43345</c:v>
                </c:pt>
                <c:pt idx="509">
                  <c:v>43346</c:v>
                </c:pt>
                <c:pt idx="510">
                  <c:v>43347</c:v>
                </c:pt>
                <c:pt idx="511">
                  <c:v>43348</c:v>
                </c:pt>
                <c:pt idx="512">
                  <c:v>43349</c:v>
                </c:pt>
                <c:pt idx="513">
                  <c:v>43350</c:v>
                </c:pt>
                <c:pt idx="514">
                  <c:v>43351</c:v>
                </c:pt>
                <c:pt idx="515">
                  <c:v>43352</c:v>
                </c:pt>
                <c:pt idx="516">
                  <c:v>43353</c:v>
                </c:pt>
                <c:pt idx="517">
                  <c:v>43354</c:v>
                </c:pt>
                <c:pt idx="518">
                  <c:v>43355</c:v>
                </c:pt>
                <c:pt idx="519">
                  <c:v>43356</c:v>
                </c:pt>
                <c:pt idx="520">
                  <c:v>43357</c:v>
                </c:pt>
                <c:pt idx="521">
                  <c:v>43358</c:v>
                </c:pt>
                <c:pt idx="522">
                  <c:v>43359</c:v>
                </c:pt>
                <c:pt idx="523">
                  <c:v>43360</c:v>
                </c:pt>
                <c:pt idx="524">
                  <c:v>43361</c:v>
                </c:pt>
                <c:pt idx="525">
                  <c:v>43362</c:v>
                </c:pt>
                <c:pt idx="526">
                  <c:v>43363</c:v>
                </c:pt>
                <c:pt idx="527">
                  <c:v>43364</c:v>
                </c:pt>
                <c:pt idx="528">
                  <c:v>43365</c:v>
                </c:pt>
                <c:pt idx="529">
                  <c:v>43366</c:v>
                </c:pt>
                <c:pt idx="530">
                  <c:v>43367</c:v>
                </c:pt>
                <c:pt idx="531">
                  <c:v>43368</c:v>
                </c:pt>
                <c:pt idx="532">
                  <c:v>43369</c:v>
                </c:pt>
                <c:pt idx="533">
                  <c:v>43370</c:v>
                </c:pt>
                <c:pt idx="534">
                  <c:v>43371</c:v>
                </c:pt>
                <c:pt idx="535">
                  <c:v>43372</c:v>
                </c:pt>
                <c:pt idx="536">
                  <c:v>43373</c:v>
                </c:pt>
                <c:pt idx="537">
                  <c:v>43374</c:v>
                </c:pt>
                <c:pt idx="538">
                  <c:v>43375</c:v>
                </c:pt>
                <c:pt idx="539">
                  <c:v>43376</c:v>
                </c:pt>
                <c:pt idx="540">
                  <c:v>43377</c:v>
                </c:pt>
                <c:pt idx="541">
                  <c:v>43378</c:v>
                </c:pt>
                <c:pt idx="542">
                  <c:v>43379</c:v>
                </c:pt>
                <c:pt idx="543">
                  <c:v>43380</c:v>
                </c:pt>
                <c:pt idx="544">
                  <c:v>43381</c:v>
                </c:pt>
                <c:pt idx="545">
                  <c:v>43382</c:v>
                </c:pt>
                <c:pt idx="546">
                  <c:v>43383</c:v>
                </c:pt>
                <c:pt idx="547">
                  <c:v>43384</c:v>
                </c:pt>
                <c:pt idx="548">
                  <c:v>43385</c:v>
                </c:pt>
                <c:pt idx="549">
                  <c:v>43386</c:v>
                </c:pt>
                <c:pt idx="550">
                  <c:v>43387</c:v>
                </c:pt>
                <c:pt idx="551">
                  <c:v>43388</c:v>
                </c:pt>
                <c:pt idx="552">
                  <c:v>43389</c:v>
                </c:pt>
                <c:pt idx="553">
                  <c:v>43390</c:v>
                </c:pt>
                <c:pt idx="554">
                  <c:v>43391</c:v>
                </c:pt>
                <c:pt idx="555">
                  <c:v>43392</c:v>
                </c:pt>
                <c:pt idx="556">
                  <c:v>43393</c:v>
                </c:pt>
                <c:pt idx="557">
                  <c:v>43394</c:v>
                </c:pt>
                <c:pt idx="558">
                  <c:v>43395</c:v>
                </c:pt>
                <c:pt idx="559">
                  <c:v>43396</c:v>
                </c:pt>
                <c:pt idx="560">
                  <c:v>43397</c:v>
                </c:pt>
                <c:pt idx="561">
                  <c:v>43398</c:v>
                </c:pt>
                <c:pt idx="562">
                  <c:v>43399</c:v>
                </c:pt>
                <c:pt idx="563">
                  <c:v>43400</c:v>
                </c:pt>
                <c:pt idx="564">
                  <c:v>43401</c:v>
                </c:pt>
                <c:pt idx="565">
                  <c:v>43402</c:v>
                </c:pt>
                <c:pt idx="566">
                  <c:v>43403</c:v>
                </c:pt>
                <c:pt idx="567">
                  <c:v>43404</c:v>
                </c:pt>
                <c:pt idx="568">
                  <c:v>43405</c:v>
                </c:pt>
                <c:pt idx="569">
                  <c:v>43406</c:v>
                </c:pt>
                <c:pt idx="570">
                  <c:v>43407</c:v>
                </c:pt>
                <c:pt idx="571">
                  <c:v>43408</c:v>
                </c:pt>
                <c:pt idx="572">
                  <c:v>43409</c:v>
                </c:pt>
                <c:pt idx="573">
                  <c:v>43410</c:v>
                </c:pt>
                <c:pt idx="574">
                  <c:v>43411</c:v>
                </c:pt>
                <c:pt idx="575">
                  <c:v>43412</c:v>
                </c:pt>
                <c:pt idx="576">
                  <c:v>43413</c:v>
                </c:pt>
                <c:pt idx="577">
                  <c:v>43414</c:v>
                </c:pt>
                <c:pt idx="578">
                  <c:v>43415</c:v>
                </c:pt>
                <c:pt idx="579">
                  <c:v>43416</c:v>
                </c:pt>
                <c:pt idx="580">
                  <c:v>43417</c:v>
                </c:pt>
                <c:pt idx="581">
                  <c:v>43418</c:v>
                </c:pt>
                <c:pt idx="582">
                  <c:v>43419</c:v>
                </c:pt>
                <c:pt idx="583">
                  <c:v>43420</c:v>
                </c:pt>
                <c:pt idx="584">
                  <c:v>43421</c:v>
                </c:pt>
                <c:pt idx="585">
                  <c:v>43422</c:v>
                </c:pt>
                <c:pt idx="586">
                  <c:v>43423</c:v>
                </c:pt>
                <c:pt idx="587">
                  <c:v>43424</c:v>
                </c:pt>
                <c:pt idx="588">
                  <c:v>43425</c:v>
                </c:pt>
                <c:pt idx="589">
                  <c:v>43426</c:v>
                </c:pt>
                <c:pt idx="590">
                  <c:v>43427</c:v>
                </c:pt>
                <c:pt idx="591">
                  <c:v>43428</c:v>
                </c:pt>
                <c:pt idx="592">
                  <c:v>43429</c:v>
                </c:pt>
                <c:pt idx="593">
                  <c:v>43430</c:v>
                </c:pt>
                <c:pt idx="594">
                  <c:v>43431</c:v>
                </c:pt>
                <c:pt idx="595">
                  <c:v>43432</c:v>
                </c:pt>
                <c:pt idx="596">
                  <c:v>43433</c:v>
                </c:pt>
                <c:pt idx="597">
                  <c:v>43434</c:v>
                </c:pt>
                <c:pt idx="598">
                  <c:v>43435</c:v>
                </c:pt>
                <c:pt idx="599">
                  <c:v>43436</c:v>
                </c:pt>
                <c:pt idx="600">
                  <c:v>43437</c:v>
                </c:pt>
                <c:pt idx="601">
                  <c:v>43438</c:v>
                </c:pt>
                <c:pt idx="602">
                  <c:v>43439</c:v>
                </c:pt>
                <c:pt idx="603">
                  <c:v>43440</c:v>
                </c:pt>
                <c:pt idx="604">
                  <c:v>43441</c:v>
                </c:pt>
                <c:pt idx="605">
                  <c:v>43442</c:v>
                </c:pt>
                <c:pt idx="606">
                  <c:v>43443</c:v>
                </c:pt>
                <c:pt idx="607">
                  <c:v>43444</c:v>
                </c:pt>
                <c:pt idx="608">
                  <c:v>43445</c:v>
                </c:pt>
                <c:pt idx="609">
                  <c:v>43446</c:v>
                </c:pt>
                <c:pt idx="610">
                  <c:v>43447</c:v>
                </c:pt>
                <c:pt idx="611">
                  <c:v>43448</c:v>
                </c:pt>
                <c:pt idx="612">
                  <c:v>43449</c:v>
                </c:pt>
                <c:pt idx="613">
                  <c:v>43450</c:v>
                </c:pt>
                <c:pt idx="614">
                  <c:v>43451</c:v>
                </c:pt>
                <c:pt idx="615">
                  <c:v>43452</c:v>
                </c:pt>
                <c:pt idx="616">
                  <c:v>43453</c:v>
                </c:pt>
                <c:pt idx="617">
                  <c:v>43454</c:v>
                </c:pt>
                <c:pt idx="618">
                  <c:v>43455</c:v>
                </c:pt>
                <c:pt idx="619">
                  <c:v>43456</c:v>
                </c:pt>
                <c:pt idx="620">
                  <c:v>43457</c:v>
                </c:pt>
                <c:pt idx="621">
                  <c:v>43458</c:v>
                </c:pt>
                <c:pt idx="622">
                  <c:v>43459</c:v>
                </c:pt>
                <c:pt idx="623">
                  <c:v>43460</c:v>
                </c:pt>
                <c:pt idx="624">
                  <c:v>43461</c:v>
                </c:pt>
                <c:pt idx="625">
                  <c:v>43462</c:v>
                </c:pt>
                <c:pt idx="626">
                  <c:v>43463</c:v>
                </c:pt>
                <c:pt idx="627">
                  <c:v>43464</c:v>
                </c:pt>
                <c:pt idx="628">
                  <c:v>43465</c:v>
                </c:pt>
                <c:pt idx="629">
                  <c:v>43466</c:v>
                </c:pt>
                <c:pt idx="630">
                  <c:v>43467</c:v>
                </c:pt>
                <c:pt idx="631">
                  <c:v>43468</c:v>
                </c:pt>
                <c:pt idx="632">
                  <c:v>43469</c:v>
                </c:pt>
                <c:pt idx="633">
                  <c:v>43470</c:v>
                </c:pt>
                <c:pt idx="634">
                  <c:v>43471</c:v>
                </c:pt>
                <c:pt idx="635">
                  <c:v>43472</c:v>
                </c:pt>
                <c:pt idx="636">
                  <c:v>43473</c:v>
                </c:pt>
                <c:pt idx="637">
                  <c:v>43474</c:v>
                </c:pt>
                <c:pt idx="638">
                  <c:v>43475</c:v>
                </c:pt>
                <c:pt idx="639">
                  <c:v>43476</c:v>
                </c:pt>
                <c:pt idx="640">
                  <c:v>43477</c:v>
                </c:pt>
                <c:pt idx="641">
                  <c:v>43478</c:v>
                </c:pt>
                <c:pt idx="642">
                  <c:v>43479</c:v>
                </c:pt>
                <c:pt idx="643">
                  <c:v>43480</c:v>
                </c:pt>
                <c:pt idx="644">
                  <c:v>43481</c:v>
                </c:pt>
                <c:pt idx="645">
                  <c:v>43482</c:v>
                </c:pt>
                <c:pt idx="646">
                  <c:v>43483</c:v>
                </c:pt>
                <c:pt idx="647">
                  <c:v>43484</c:v>
                </c:pt>
                <c:pt idx="648">
                  <c:v>43485</c:v>
                </c:pt>
                <c:pt idx="649">
                  <c:v>43486</c:v>
                </c:pt>
                <c:pt idx="650">
                  <c:v>43487</c:v>
                </c:pt>
                <c:pt idx="651">
                  <c:v>43488</c:v>
                </c:pt>
                <c:pt idx="652">
                  <c:v>43489</c:v>
                </c:pt>
                <c:pt idx="653">
                  <c:v>43490</c:v>
                </c:pt>
                <c:pt idx="654">
                  <c:v>43491</c:v>
                </c:pt>
                <c:pt idx="655">
                  <c:v>43492</c:v>
                </c:pt>
                <c:pt idx="656">
                  <c:v>43493</c:v>
                </c:pt>
                <c:pt idx="657">
                  <c:v>43494</c:v>
                </c:pt>
                <c:pt idx="658">
                  <c:v>43495</c:v>
                </c:pt>
                <c:pt idx="659">
                  <c:v>43496</c:v>
                </c:pt>
                <c:pt idx="660">
                  <c:v>43497</c:v>
                </c:pt>
                <c:pt idx="661">
                  <c:v>43498</c:v>
                </c:pt>
                <c:pt idx="662">
                  <c:v>43499</c:v>
                </c:pt>
                <c:pt idx="663">
                  <c:v>43500</c:v>
                </c:pt>
                <c:pt idx="664">
                  <c:v>43501</c:v>
                </c:pt>
                <c:pt idx="665">
                  <c:v>43502</c:v>
                </c:pt>
                <c:pt idx="666">
                  <c:v>43503</c:v>
                </c:pt>
                <c:pt idx="667">
                  <c:v>43504</c:v>
                </c:pt>
                <c:pt idx="668">
                  <c:v>43505</c:v>
                </c:pt>
                <c:pt idx="669">
                  <c:v>43506</c:v>
                </c:pt>
                <c:pt idx="670">
                  <c:v>43507</c:v>
                </c:pt>
                <c:pt idx="671">
                  <c:v>43508</c:v>
                </c:pt>
                <c:pt idx="672">
                  <c:v>43509</c:v>
                </c:pt>
                <c:pt idx="673">
                  <c:v>43510</c:v>
                </c:pt>
                <c:pt idx="674">
                  <c:v>43511</c:v>
                </c:pt>
                <c:pt idx="675">
                  <c:v>43512</c:v>
                </c:pt>
                <c:pt idx="676">
                  <c:v>43513</c:v>
                </c:pt>
                <c:pt idx="677">
                  <c:v>43514</c:v>
                </c:pt>
                <c:pt idx="678">
                  <c:v>43515</c:v>
                </c:pt>
                <c:pt idx="679">
                  <c:v>43516</c:v>
                </c:pt>
                <c:pt idx="680">
                  <c:v>43517</c:v>
                </c:pt>
                <c:pt idx="681">
                  <c:v>43518</c:v>
                </c:pt>
                <c:pt idx="682">
                  <c:v>43519</c:v>
                </c:pt>
                <c:pt idx="683">
                  <c:v>43520</c:v>
                </c:pt>
                <c:pt idx="684">
                  <c:v>43521</c:v>
                </c:pt>
                <c:pt idx="685">
                  <c:v>43522</c:v>
                </c:pt>
                <c:pt idx="686">
                  <c:v>43523</c:v>
                </c:pt>
                <c:pt idx="687">
                  <c:v>43524</c:v>
                </c:pt>
                <c:pt idx="688">
                  <c:v>43525</c:v>
                </c:pt>
                <c:pt idx="689">
                  <c:v>43526</c:v>
                </c:pt>
                <c:pt idx="690">
                  <c:v>43527</c:v>
                </c:pt>
                <c:pt idx="691">
                  <c:v>43528</c:v>
                </c:pt>
                <c:pt idx="692">
                  <c:v>43529</c:v>
                </c:pt>
                <c:pt idx="693">
                  <c:v>43530</c:v>
                </c:pt>
                <c:pt idx="694">
                  <c:v>43531</c:v>
                </c:pt>
                <c:pt idx="695">
                  <c:v>43532</c:v>
                </c:pt>
                <c:pt idx="696">
                  <c:v>43533</c:v>
                </c:pt>
                <c:pt idx="697">
                  <c:v>43534</c:v>
                </c:pt>
                <c:pt idx="698">
                  <c:v>43535</c:v>
                </c:pt>
                <c:pt idx="699">
                  <c:v>43536</c:v>
                </c:pt>
                <c:pt idx="700">
                  <c:v>43537</c:v>
                </c:pt>
                <c:pt idx="701">
                  <c:v>43538</c:v>
                </c:pt>
                <c:pt idx="702">
                  <c:v>43539</c:v>
                </c:pt>
                <c:pt idx="703">
                  <c:v>43540</c:v>
                </c:pt>
                <c:pt idx="704">
                  <c:v>43541</c:v>
                </c:pt>
                <c:pt idx="705">
                  <c:v>43542</c:v>
                </c:pt>
                <c:pt idx="706">
                  <c:v>43543</c:v>
                </c:pt>
                <c:pt idx="707">
                  <c:v>43544</c:v>
                </c:pt>
                <c:pt idx="708">
                  <c:v>43545</c:v>
                </c:pt>
                <c:pt idx="709">
                  <c:v>43546</c:v>
                </c:pt>
                <c:pt idx="710">
                  <c:v>43547</c:v>
                </c:pt>
                <c:pt idx="711">
                  <c:v>43548</c:v>
                </c:pt>
                <c:pt idx="712">
                  <c:v>43549</c:v>
                </c:pt>
                <c:pt idx="713">
                  <c:v>43550</c:v>
                </c:pt>
                <c:pt idx="714">
                  <c:v>43551</c:v>
                </c:pt>
                <c:pt idx="715">
                  <c:v>43552</c:v>
                </c:pt>
                <c:pt idx="716">
                  <c:v>43553</c:v>
                </c:pt>
                <c:pt idx="717">
                  <c:v>43554</c:v>
                </c:pt>
                <c:pt idx="718">
                  <c:v>43555</c:v>
                </c:pt>
                <c:pt idx="719">
                  <c:v>43556</c:v>
                </c:pt>
                <c:pt idx="720">
                  <c:v>43557</c:v>
                </c:pt>
                <c:pt idx="721">
                  <c:v>43558</c:v>
                </c:pt>
                <c:pt idx="722">
                  <c:v>43559</c:v>
                </c:pt>
                <c:pt idx="723">
                  <c:v>43560</c:v>
                </c:pt>
                <c:pt idx="724">
                  <c:v>43561</c:v>
                </c:pt>
                <c:pt idx="725">
                  <c:v>43562</c:v>
                </c:pt>
                <c:pt idx="726">
                  <c:v>43563</c:v>
                </c:pt>
                <c:pt idx="727">
                  <c:v>43564</c:v>
                </c:pt>
                <c:pt idx="728">
                  <c:v>43565</c:v>
                </c:pt>
                <c:pt idx="729">
                  <c:v>43566</c:v>
                </c:pt>
                <c:pt idx="730">
                  <c:v>43567</c:v>
                </c:pt>
                <c:pt idx="731">
                  <c:v>43568</c:v>
                </c:pt>
                <c:pt idx="732">
                  <c:v>43569</c:v>
                </c:pt>
                <c:pt idx="733">
                  <c:v>43570</c:v>
                </c:pt>
                <c:pt idx="734">
                  <c:v>43571</c:v>
                </c:pt>
                <c:pt idx="735">
                  <c:v>43572</c:v>
                </c:pt>
                <c:pt idx="736">
                  <c:v>43573</c:v>
                </c:pt>
                <c:pt idx="737">
                  <c:v>43574</c:v>
                </c:pt>
                <c:pt idx="738">
                  <c:v>43575</c:v>
                </c:pt>
                <c:pt idx="739">
                  <c:v>43576</c:v>
                </c:pt>
                <c:pt idx="740">
                  <c:v>43577</c:v>
                </c:pt>
                <c:pt idx="741">
                  <c:v>43578</c:v>
                </c:pt>
                <c:pt idx="742">
                  <c:v>43579</c:v>
                </c:pt>
                <c:pt idx="743">
                  <c:v>43580</c:v>
                </c:pt>
                <c:pt idx="744">
                  <c:v>43581</c:v>
                </c:pt>
                <c:pt idx="745">
                  <c:v>43582</c:v>
                </c:pt>
                <c:pt idx="746">
                  <c:v>43583</c:v>
                </c:pt>
                <c:pt idx="747">
                  <c:v>43584</c:v>
                </c:pt>
                <c:pt idx="748">
                  <c:v>43585</c:v>
                </c:pt>
                <c:pt idx="749">
                  <c:v>43586</c:v>
                </c:pt>
                <c:pt idx="750">
                  <c:v>43587</c:v>
                </c:pt>
                <c:pt idx="751">
                  <c:v>43588</c:v>
                </c:pt>
                <c:pt idx="752">
                  <c:v>43589</c:v>
                </c:pt>
                <c:pt idx="753">
                  <c:v>43590</c:v>
                </c:pt>
                <c:pt idx="754">
                  <c:v>43591</c:v>
                </c:pt>
                <c:pt idx="755">
                  <c:v>43592</c:v>
                </c:pt>
                <c:pt idx="756">
                  <c:v>43593</c:v>
                </c:pt>
                <c:pt idx="757">
                  <c:v>43594</c:v>
                </c:pt>
                <c:pt idx="758">
                  <c:v>43595</c:v>
                </c:pt>
                <c:pt idx="759">
                  <c:v>43596</c:v>
                </c:pt>
                <c:pt idx="760">
                  <c:v>43597</c:v>
                </c:pt>
                <c:pt idx="761">
                  <c:v>43598</c:v>
                </c:pt>
                <c:pt idx="762">
                  <c:v>43599</c:v>
                </c:pt>
                <c:pt idx="763">
                  <c:v>43600</c:v>
                </c:pt>
                <c:pt idx="764">
                  <c:v>43601</c:v>
                </c:pt>
                <c:pt idx="765">
                  <c:v>43602</c:v>
                </c:pt>
                <c:pt idx="766">
                  <c:v>43603</c:v>
                </c:pt>
                <c:pt idx="767">
                  <c:v>43604</c:v>
                </c:pt>
                <c:pt idx="768">
                  <c:v>43605</c:v>
                </c:pt>
                <c:pt idx="769">
                  <c:v>43606</c:v>
                </c:pt>
                <c:pt idx="770">
                  <c:v>43607</c:v>
                </c:pt>
                <c:pt idx="771">
                  <c:v>43608</c:v>
                </c:pt>
                <c:pt idx="772">
                  <c:v>43609</c:v>
                </c:pt>
                <c:pt idx="773">
                  <c:v>43610</c:v>
                </c:pt>
                <c:pt idx="774">
                  <c:v>43611</c:v>
                </c:pt>
                <c:pt idx="775">
                  <c:v>43612</c:v>
                </c:pt>
                <c:pt idx="776">
                  <c:v>43613</c:v>
                </c:pt>
                <c:pt idx="777">
                  <c:v>43614</c:v>
                </c:pt>
                <c:pt idx="778">
                  <c:v>43615</c:v>
                </c:pt>
                <c:pt idx="779">
                  <c:v>43616</c:v>
                </c:pt>
                <c:pt idx="780">
                  <c:v>43617</c:v>
                </c:pt>
                <c:pt idx="781">
                  <c:v>43618</c:v>
                </c:pt>
                <c:pt idx="782">
                  <c:v>43619</c:v>
                </c:pt>
                <c:pt idx="783">
                  <c:v>43620</c:v>
                </c:pt>
                <c:pt idx="784">
                  <c:v>43621</c:v>
                </c:pt>
                <c:pt idx="785">
                  <c:v>43622</c:v>
                </c:pt>
                <c:pt idx="786">
                  <c:v>43623</c:v>
                </c:pt>
                <c:pt idx="787">
                  <c:v>43624</c:v>
                </c:pt>
                <c:pt idx="788">
                  <c:v>43625</c:v>
                </c:pt>
                <c:pt idx="789">
                  <c:v>43626</c:v>
                </c:pt>
                <c:pt idx="790">
                  <c:v>43627</c:v>
                </c:pt>
                <c:pt idx="791">
                  <c:v>43628</c:v>
                </c:pt>
                <c:pt idx="792">
                  <c:v>43629</c:v>
                </c:pt>
                <c:pt idx="793">
                  <c:v>43630</c:v>
                </c:pt>
                <c:pt idx="794">
                  <c:v>43631</c:v>
                </c:pt>
                <c:pt idx="795">
                  <c:v>43632</c:v>
                </c:pt>
                <c:pt idx="796">
                  <c:v>43633</c:v>
                </c:pt>
                <c:pt idx="797">
                  <c:v>43634</c:v>
                </c:pt>
                <c:pt idx="798">
                  <c:v>43635</c:v>
                </c:pt>
                <c:pt idx="799">
                  <c:v>43636</c:v>
                </c:pt>
                <c:pt idx="800">
                  <c:v>43637</c:v>
                </c:pt>
                <c:pt idx="801">
                  <c:v>43638</c:v>
                </c:pt>
                <c:pt idx="802">
                  <c:v>43639</c:v>
                </c:pt>
                <c:pt idx="803">
                  <c:v>43640</c:v>
                </c:pt>
                <c:pt idx="804">
                  <c:v>43641</c:v>
                </c:pt>
                <c:pt idx="805">
                  <c:v>43642</c:v>
                </c:pt>
                <c:pt idx="806">
                  <c:v>43643</c:v>
                </c:pt>
                <c:pt idx="807">
                  <c:v>43644</c:v>
                </c:pt>
                <c:pt idx="808">
                  <c:v>43645</c:v>
                </c:pt>
                <c:pt idx="809">
                  <c:v>43646</c:v>
                </c:pt>
                <c:pt idx="810">
                  <c:v>43647</c:v>
                </c:pt>
                <c:pt idx="811">
                  <c:v>43648</c:v>
                </c:pt>
                <c:pt idx="812">
                  <c:v>43649</c:v>
                </c:pt>
                <c:pt idx="813">
                  <c:v>43650</c:v>
                </c:pt>
                <c:pt idx="814">
                  <c:v>43651</c:v>
                </c:pt>
                <c:pt idx="815">
                  <c:v>43652</c:v>
                </c:pt>
                <c:pt idx="816">
                  <c:v>43654</c:v>
                </c:pt>
                <c:pt idx="817">
                  <c:v>43655</c:v>
                </c:pt>
                <c:pt idx="818">
                  <c:v>43656</c:v>
                </c:pt>
                <c:pt idx="819">
                  <c:v>43661</c:v>
                </c:pt>
                <c:pt idx="820">
                  <c:v>43662</c:v>
                </c:pt>
                <c:pt idx="821">
                  <c:v>43663</c:v>
                </c:pt>
                <c:pt idx="822">
                  <c:v>43664</c:v>
                </c:pt>
                <c:pt idx="823">
                  <c:v>43665</c:v>
                </c:pt>
                <c:pt idx="824">
                  <c:v>43666</c:v>
                </c:pt>
                <c:pt idx="825">
                  <c:v>43667</c:v>
                </c:pt>
                <c:pt idx="826">
                  <c:v>43668</c:v>
                </c:pt>
                <c:pt idx="827">
                  <c:v>43669</c:v>
                </c:pt>
                <c:pt idx="828">
                  <c:v>43670</c:v>
                </c:pt>
                <c:pt idx="829">
                  <c:v>43671</c:v>
                </c:pt>
                <c:pt idx="830">
                  <c:v>43672</c:v>
                </c:pt>
                <c:pt idx="831">
                  <c:v>43673</c:v>
                </c:pt>
                <c:pt idx="832">
                  <c:v>43674</c:v>
                </c:pt>
                <c:pt idx="833">
                  <c:v>43675</c:v>
                </c:pt>
                <c:pt idx="834">
                  <c:v>43676</c:v>
                </c:pt>
                <c:pt idx="835">
                  <c:v>43677</c:v>
                </c:pt>
                <c:pt idx="836">
                  <c:v>43678</c:v>
                </c:pt>
                <c:pt idx="837">
                  <c:v>43679</c:v>
                </c:pt>
                <c:pt idx="838">
                  <c:v>43680</c:v>
                </c:pt>
                <c:pt idx="839">
                  <c:v>43681</c:v>
                </c:pt>
                <c:pt idx="840">
                  <c:v>43682</c:v>
                </c:pt>
                <c:pt idx="841">
                  <c:v>43683</c:v>
                </c:pt>
                <c:pt idx="842">
                  <c:v>43684</c:v>
                </c:pt>
                <c:pt idx="843">
                  <c:v>43685</c:v>
                </c:pt>
                <c:pt idx="844">
                  <c:v>43686</c:v>
                </c:pt>
                <c:pt idx="845">
                  <c:v>43687</c:v>
                </c:pt>
                <c:pt idx="846">
                  <c:v>43688</c:v>
                </c:pt>
                <c:pt idx="847">
                  <c:v>43689</c:v>
                </c:pt>
                <c:pt idx="848">
                  <c:v>43690</c:v>
                </c:pt>
                <c:pt idx="849">
                  <c:v>43691</c:v>
                </c:pt>
                <c:pt idx="850">
                  <c:v>43692</c:v>
                </c:pt>
                <c:pt idx="851">
                  <c:v>43693</c:v>
                </c:pt>
                <c:pt idx="852">
                  <c:v>43694</c:v>
                </c:pt>
                <c:pt idx="853">
                  <c:v>43695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43701</c:v>
                </c:pt>
                <c:pt idx="860">
                  <c:v>43702</c:v>
                </c:pt>
                <c:pt idx="861">
                  <c:v>43703</c:v>
                </c:pt>
                <c:pt idx="862">
                  <c:v>43704</c:v>
                </c:pt>
                <c:pt idx="863">
                  <c:v>43705</c:v>
                </c:pt>
                <c:pt idx="864">
                  <c:v>43706</c:v>
                </c:pt>
                <c:pt idx="865">
                  <c:v>43707</c:v>
                </c:pt>
                <c:pt idx="866">
                  <c:v>43708</c:v>
                </c:pt>
                <c:pt idx="867">
                  <c:v>43709</c:v>
                </c:pt>
                <c:pt idx="868">
                  <c:v>43710</c:v>
                </c:pt>
                <c:pt idx="869">
                  <c:v>43711</c:v>
                </c:pt>
                <c:pt idx="870">
                  <c:v>43712</c:v>
                </c:pt>
                <c:pt idx="871">
                  <c:v>43713</c:v>
                </c:pt>
                <c:pt idx="872">
                  <c:v>43714</c:v>
                </c:pt>
                <c:pt idx="873">
                  <c:v>43715</c:v>
                </c:pt>
                <c:pt idx="874">
                  <c:v>43716</c:v>
                </c:pt>
                <c:pt idx="875">
                  <c:v>43717</c:v>
                </c:pt>
                <c:pt idx="876">
                  <c:v>43718</c:v>
                </c:pt>
                <c:pt idx="877">
                  <c:v>43719</c:v>
                </c:pt>
                <c:pt idx="878">
                  <c:v>43720</c:v>
                </c:pt>
                <c:pt idx="879">
                  <c:v>43721</c:v>
                </c:pt>
                <c:pt idx="880">
                  <c:v>43722</c:v>
                </c:pt>
                <c:pt idx="881">
                  <c:v>43723</c:v>
                </c:pt>
                <c:pt idx="882">
                  <c:v>43724</c:v>
                </c:pt>
                <c:pt idx="883">
                  <c:v>43725</c:v>
                </c:pt>
                <c:pt idx="884">
                  <c:v>43726</c:v>
                </c:pt>
                <c:pt idx="885">
                  <c:v>43727</c:v>
                </c:pt>
                <c:pt idx="886">
                  <c:v>43728</c:v>
                </c:pt>
                <c:pt idx="887">
                  <c:v>43729</c:v>
                </c:pt>
                <c:pt idx="888">
                  <c:v>43730</c:v>
                </c:pt>
                <c:pt idx="889">
                  <c:v>43731</c:v>
                </c:pt>
                <c:pt idx="890">
                  <c:v>43732</c:v>
                </c:pt>
                <c:pt idx="891">
                  <c:v>43733</c:v>
                </c:pt>
                <c:pt idx="892">
                  <c:v>43734</c:v>
                </c:pt>
                <c:pt idx="893">
                  <c:v>43735</c:v>
                </c:pt>
                <c:pt idx="894">
                  <c:v>43736</c:v>
                </c:pt>
                <c:pt idx="895">
                  <c:v>43737</c:v>
                </c:pt>
                <c:pt idx="896">
                  <c:v>43738</c:v>
                </c:pt>
                <c:pt idx="897">
                  <c:v>43739</c:v>
                </c:pt>
                <c:pt idx="898">
                  <c:v>43740</c:v>
                </c:pt>
                <c:pt idx="899">
                  <c:v>43741</c:v>
                </c:pt>
                <c:pt idx="900">
                  <c:v>43742</c:v>
                </c:pt>
                <c:pt idx="901">
                  <c:v>43743</c:v>
                </c:pt>
                <c:pt idx="902">
                  <c:v>43744</c:v>
                </c:pt>
                <c:pt idx="903">
                  <c:v>43745</c:v>
                </c:pt>
                <c:pt idx="904">
                  <c:v>43746</c:v>
                </c:pt>
                <c:pt idx="905">
                  <c:v>43747</c:v>
                </c:pt>
                <c:pt idx="906">
                  <c:v>43748</c:v>
                </c:pt>
                <c:pt idx="907">
                  <c:v>43749</c:v>
                </c:pt>
                <c:pt idx="908">
                  <c:v>43750</c:v>
                </c:pt>
                <c:pt idx="909">
                  <c:v>43751</c:v>
                </c:pt>
                <c:pt idx="910">
                  <c:v>43752</c:v>
                </c:pt>
                <c:pt idx="911">
                  <c:v>43753</c:v>
                </c:pt>
                <c:pt idx="912">
                  <c:v>43754</c:v>
                </c:pt>
                <c:pt idx="913">
                  <c:v>43755</c:v>
                </c:pt>
                <c:pt idx="914">
                  <c:v>43756</c:v>
                </c:pt>
                <c:pt idx="915">
                  <c:v>43757</c:v>
                </c:pt>
                <c:pt idx="916">
                  <c:v>43758</c:v>
                </c:pt>
                <c:pt idx="917">
                  <c:v>43759</c:v>
                </c:pt>
                <c:pt idx="918">
                  <c:v>43760</c:v>
                </c:pt>
                <c:pt idx="919">
                  <c:v>43761</c:v>
                </c:pt>
                <c:pt idx="920">
                  <c:v>43762</c:v>
                </c:pt>
                <c:pt idx="921">
                  <c:v>43763</c:v>
                </c:pt>
                <c:pt idx="922">
                  <c:v>43764</c:v>
                </c:pt>
                <c:pt idx="923">
                  <c:v>43765</c:v>
                </c:pt>
                <c:pt idx="924">
                  <c:v>43766</c:v>
                </c:pt>
                <c:pt idx="925">
                  <c:v>43767</c:v>
                </c:pt>
                <c:pt idx="926">
                  <c:v>43768</c:v>
                </c:pt>
                <c:pt idx="927">
                  <c:v>43769</c:v>
                </c:pt>
                <c:pt idx="928">
                  <c:v>43770</c:v>
                </c:pt>
                <c:pt idx="929">
                  <c:v>42737</c:v>
                </c:pt>
                <c:pt idx="930">
                  <c:v>42738</c:v>
                </c:pt>
                <c:pt idx="931">
                  <c:v>42739</c:v>
                </c:pt>
                <c:pt idx="932">
                  <c:v>42740</c:v>
                </c:pt>
                <c:pt idx="933">
                  <c:v>42741</c:v>
                </c:pt>
                <c:pt idx="934">
                  <c:v>42742</c:v>
                </c:pt>
                <c:pt idx="935">
                  <c:v>42743</c:v>
                </c:pt>
                <c:pt idx="936">
                  <c:v>42744</c:v>
                </c:pt>
                <c:pt idx="937">
                  <c:v>42745</c:v>
                </c:pt>
                <c:pt idx="938">
                  <c:v>42746</c:v>
                </c:pt>
                <c:pt idx="939">
                  <c:v>42747</c:v>
                </c:pt>
                <c:pt idx="940">
                  <c:v>42748</c:v>
                </c:pt>
                <c:pt idx="941">
                  <c:v>42749</c:v>
                </c:pt>
                <c:pt idx="942">
                  <c:v>42750</c:v>
                </c:pt>
                <c:pt idx="943">
                  <c:v>42751</c:v>
                </c:pt>
                <c:pt idx="944">
                  <c:v>42752</c:v>
                </c:pt>
                <c:pt idx="945">
                  <c:v>42753</c:v>
                </c:pt>
                <c:pt idx="946">
                  <c:v>42754</c:v>
                </c:pt>
                <c:pt idx="947">
                  <c:v>42755</c:v>
                </c:pt>
                <c:pt idx="948">
                  <c:v>42756</c:v>
                </c:pt>
                <c:pt idx="949">
                  <c:v>42757</c:v>
                </c:pt>
                <c:pt idx="950">
                  <c:v>42758</c:v>
                </c:pt>
                <c:pt idx="951">
                  <c:v>42759</c:v>
                </c:pt>
                <c:pt idx="952">
                  <c:v>42760</c:v>
                </c:pt>
                <c:pt idx="953">
                  <c:v>42761</c:v>
                </c:pt>
                <c:pt idx="954">
                  <c:v>42762</c:v>
                </c:pt>
                <c:pt idx="955">
                  <c:v>42763</c:v>
                </c:pt>
                <c:pt idx="956">
                  <c:v>42764</c:v>
                </c:pt>
                <c:pt idx="957">
                  <c:v>42765</c:v>
                </c:pt>
                <c:pt idx="958">
                  <c:v>42766</c:v>
                </c:pt>
                <c:pt idx="959">
                  <c:v>42767</c:v>
                </c:pt>
                <c:pt idx="960">
                  <c:v>42768</c:v>
                </c:pt>
                <c:pt idx="961">
                  <c:v>42769</c:v>
                </c:pt>
                <c:pt idx="962">
                  <c:v>42770</c:v>
                </c:pt>
                <c:pt idx="963">
                  <c:v>42771</c:v>
                </c:pt>
                <c:pt idx="964">
                  <c:v>42772</c:v>
                </c:pt>
                <c:pt idx="965">
                  <c:v>42773</c:v>
                </c:pt>
                <c:pt idx="966">
                  <c:v>42774</c:v>
                </c:pt>
                <c:pt idx="967">
                  <c:v>42775</c:v>
                </c:pt>
                <c:pt idx="968">
                  <c:v>42776</c:v>
                </c:pt>
                <c:pt idx="969">
                  <c:v>42777</c:v>
                </c:pt>
                <c:pt idx="970">
                  <c:v>42778</c:v>
                </c:pt>
                <c:pt idx="971">
                  <c:v>42779</c:v>
                </c:pt>
                <c:pt idx="972">
                  <c:v>42780</c:v>
                </c:pt>
                <c:pt idx="973">
                  <c:v>42781</c:v>
                </c:pt>
                <c:pt idx="974">
                  <c:v>42782</c:v>
                </c:pt>
                <c:pt idx="975">
                  <c:v>42783</c:v>
                </c:pt>
                <c:pt idx="976">
                  <c:v>42784</c:v>
                </c:pt>
                <c:pt idx="977">
                  <c:v>42785</c:v>
                </c:pt>
                <c:pt idx="978">
                  <c:v>42786</c:v>
                </c:pt>
                <c:pt idx="979">
                  <c:v>42787</c:v>
                </c:pt>
                <c:pt idx="980">
                  <c:v>42788</c:v>
                </c:pt>
                <c:pt idx="981">
                  <c:v>42789</c:v>
                </c:pt>
                <c:pt idx="982">
                  <c:v>42790</c:v>
                </c:pt>
                <c:pt idx="983">
                  <c:v>42791</c:v>
                </c:pt>
                <c:pt idx="984">
                  <c:v>42792</c:v>
                </c:pt>
                <c:pt idx="985">
                  <c:v>42793</c:v>
                </c:pt>
                <c:pt idx="986">
                  <c:v>42794</c:v>
                </c:pt>
                <c:pt idx="987">
                  <c:v>42795</c:v>
                </c:pt>
                <c:pt idx="988">
                  <c:v>42796</c:v>
                </c:pt>
                <c:pt idx="989">
                  <c:v>42804</c:v>
                </c:pt>
                <c:pt idx="990">
                  <c:v>42810</c:v>
                </c:pt>
                <c:pt idx="991">
                  <c:v>42811</c:v>
                </c:pt>
                <c:pt idx="992">
                  <c:v>42813</c:v>
                </c:pt>
                <c:pt idx="993">
                  <c:v>42818</c:v>
                </c:pt>
                <c:pt idx="994">
                  <c:v>42822</c:v>
                </c:pt>
                <c:pt idx="995">
                  <c:v>42823</c:v>
                </c:pt>
                <c:pt idx="996">
                  <c:v>42824</c:v>
                </c:pt>
                <c:pt idx="997">
                  <c:v>42825</c:v>
                </c:pt>
                <c:pt idx="998">
                  <c:v>42826</c:v>
                </c:pt>
                <c:pt idx="999">
                  <c:v>42827</c:v>
                </c:pt>
                <c:pt idx="1000">
                  <c:v>42828</c:v>
                </c:pt>
                <c:pt idx="1001">
                  <c:v>42893</c:v>
                </c:pt>
                <c:pt idx="1002">
                  <c:v>42926</c:v>
                </c:pt>
                <c:pt idx="1003">
                  <c:v>42927</c:v>
                </c:pt>
                <c:pt idx="1004">
                  <c:v>42958</c:v>
                </c:pt>
                <c:pt idx="1005">
                  <c:v>42959</c:v>
                </c:pt>
                <c:pt idx="1006">
                  <c:v>42960</c:v>
                </c:pt>
                <c:pt idx="1007">
                  <c:v>42961</c:v>
                </c:pt>
                <c:pt idx="1008">
                  <c:v>42963</c:v>
                </c:pt>
                <c:pt idx="1009">
                  <c:v>42964</c:v>
                </c:pt>
                <c:pt idx="1010">
                  <c:v>42989</c:v>
                </c:pt>
                <c:pt idx="1011">
                  <c:v>42990</c:v>
                </c:pt>
                <c:pt idx="1012">
                  <c:v>42991</c:v>
                </c:pt>
                <c:pt idx="1013">
                  <c:v>42992</c:v>
                </c:pt>
                <c:pt idx="1014">
                  <c:v>42993</c:v>
                </c:pt>
                <c:pt idx="1015">
                  <c:v>42994</c:v>
                </c:pt>
                <c:pt idx="1016">
                  <c:v>42998</c:v>
                </c:pt>
                <c:pt idx="1017">
                  <c:v>42999</c:v>
                </c:pt>
                <c:pt idx="1018">
                  <c:v>43000</c:v>
                </c:pt>
                <c:pt idx="1019">
                  <c:v>43101</c:v>
                </c:pt>
                <c:pt idx="1020">
                  <c:v>43105</c:v>
                </c:pt>
              </c:numCache>
            </c:numRef>
          </c:cat>
          <c:val>
            <c:numRef>
              <c:f>irri_hr!$E$2:$E$1022</c:f>
              <c:numCache>
                <c:formatCode>General</c:formatCode>
                <c:ptCount val="1021"/>
                <c:pt idx="0">
                  <c:v>6</c:v>
                </c:pt>
                <c:pt idx="1">
                  <c:v>6.9</c:v>
                </c:pt>
                <c:pt idx="2">
                  <c:v>8.3000000000000007</c:v>
                </c:pt>
                <c:pt idx="3">
                  <c:v>8</c:v>
                </c:pt>
                <c:pt idx="4">
                  <c:v>7.8</c:v>
                </c:pt>
                <c:pt idx="5">
                  <c:v>6.1</c:v>
                </c:pt>
                <c:pt idx="6">
                  <c:v>5.6</c:v>
                </c:pt>
                <c:pt idx="7">
                  <c:v>7.7</c:v>
                </c:pt>
                <c:pt idx="8">
                  <c:v>6.7</c:v>
                </c:pt>
                <c:pt idx="9">
                  <c:v>9</c:v>
                </c:pt>
                <c:pt idx="10">
                  <c:v>8.8000000000000007</c:v>
                </c:pt>
                <c:pt idx="11">
                  <c:v>3.3</c:v>
                </c:pt>
                <c:pt idx="12">
                  <c:v>8</c:v>
                </c:pt>
                <c:pt idx="13">
                  <c:v>5</c:v>
                </c:pt>
                <c:pt idx="14">
                  <c:v>7.7</c:v>
                </c:pt>
                <c:pt idx="15">
                  <c:v>7.8</c:v>
                </c:pt>
                <c:pt idx="16">
                  <c:v>3.9</c:v>
                </c:pt>
                <c:pt idx="17">
                  <c:v>4.8</c:v>
                </c:pt>
                <c:pt idx="18">
                  <c:v>4</c:v>
                </c:pt>
                <c:pt idx="19">
                  <c:v>6.5</c:v>
                </c:pt>
                <c:pt idx="20">
                  <c:v>5.8</c:v>
                </c:pt>
                <c:pt idx="21">
                  <c:v>7</c:v>
                </c:pt>
                <c:pt idx="22">
                  <c:v>8</c:v>
                </c:pt>
                <c:pt idx="23">
                  <c:v>8.3000000000000007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3.5</c:v>
                </c:pt>
                <c:pt idx="28">
                  <c:v>7.2</c:v>
                </c:pt>
                <c:pt idx="29">
                  <c:v>4</c:v>
                </c:pt>
                <c:pt idx="30">
                  <c:v>5</c:v>
                </c:pt>
                <c:pt idx="31">
                  <c:v>6.1</c:v>
                </c:pt>
                <c:pt idx="32">
                  <c:v>4.8</c:v>
                </c:pt>
                <c:pt idx="33">
                  <c:v>6.4</c:v>
                </c:pt>
                <c:pt idx="34">
                  <c:v>5.6</c:v>
                </c:pt>
                <c:pt idx="35">
                  <c:v>4.0999999999999996</c:v>
                </c:pt>
                <c:pt idx="36">
                  <c:v>1</c:v>
                </c:pt>
                <c:pt idx="37">
                  <c:v>3.4</c:v>
                </c:pt>
                <c:pt idx="38">
                  <c:v>4.5</c:v>
                </c:pt>
                <c:pt idx="39">
                  <c:v>5.2</c:v>
                </c:pt>
                <c:pt idx="40">
                  <c:v>5.2</c:v>
                </c:pt>
                <c:pt idx="41">
                  <c:v>6.1</c:v>
                </c:pt>
                <c:pt idx="42">
                  <c:v>5.7</c:v>
                </c:pt>
                <c:pt idx="43">
                  <c:v>5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4.9000000000000004</c:v>
                </c:pt>
                <c:pt idx="47">
                  <c:v>3.9</c:v>
                </c:pt>
                <c:pt idx="48">
                  <c:v>5.5</c:v>
                </c:pt>
                <c:pt idx="49">
                  <c:v>5.8</c:v>
                </c:pt>
                <c:pt idx="50">
                  <c:v>5.6</c:v>
                </c:pt>
                <c:pt idx="51">
                  <c:v>5.6</c:v>
                </c:pt>
                <c:pt idx="52">
                  <c:v>6.9</c:v>
                </c:pt>
                <c:pt idx="53">
                  <c:v>4.5999999999999996</c:v>
                </c:pt>
                <c:pt idx="54">
                  <c:v>5.3</c:v>
                </c:pt>
                <c:pt idx="55">
                  <c:v>6.5</c:v>
                </c:pt>
                <c:pt idx="56">
                  <c:v>4.3</c:v>
                </c:pt>
                <c:pt idx="57">
                  <c:v>5.0999999999999996</c:v>
                </c:pt>
                <c:pt idx="58">
                  <c:v>2.8</c:v>
                </c:pt>
                <c:pt idx="59">
                  <c:v>4.0999999999999996</c:v>
                </c:pt>
                <c:pt idx="60">
                  <c:v>1.9</c:v>
                </c:pt>
                <c:pt idx="61">
                  <c:v>5.3</c:v>
                </c:pt>
                <c:pt idx="62">
                  <c:v>3.5</c:v>
                </c:pt>
                <c:pt idx="63">
                  <c:v>5.9</c:v>
                </c:pt>
                <c:pt idx="64">
                  <c:v>6.1</c:v>
                </c:pt>
                <c:pt idx="65">
                  <c:v>6</c:v>
                </c:pt>
                <c:pt idx="66">
                  <c:v>6</c:v>
                </c:pt>
                <c:pt idx="67">
                  <c:v>5.9</c:v>
                </c:pt>
                <c:pt idx="68">
                  <c:v>5.9</c:v>
                </c:pt>
                <c:pt idx="69">
                  <c:v>5.2</c:v>
                </c:pt>
                <c:pt idx="70">
                  <c:v>5.8</c:v>
                </c:pt>
                <c:pt idx="71">
                  <c:v>5.5</c:v>
                </c:pt>
                <c:pt idx="72">
                  <c:v>6</c:v>
                </c:pt>
                <c:pt idx="73">
                  <c:v>4.8</c:v>
                </c:pt>
                <c:pt idx="74">
                  <c:v>3.3</c:v>
                </c:pt>
                <c:pt idx="75">
                  <c:v>3.7</c:v>
                </c:pt>
                <c:pt idx="76">
                  <c:v>7.2</c:v>
                </c:pt>
                <c:pt idx="77">
                  <c:v>4.5999999999999996</c:v>
                </c:pt>
                <c:pt idx="78">
                  <c:v>5.8</c:v>
                </c:pt>
                <c:pt idx="79">
                  <c:v>6.2</c:v>
                </c:pt>
                <c:pt idx="80">
                  <c:v>5.3</c:v>
                </c:pt>
                <c:pt idx="81">
                  <c:v>4.7</c:v>
                </c:pt>
                <c:pt idx="82">
                  <c:v>3.3</c:v>
                </c:pt>
                <c:pt idx="83">
                  <c:v>5</c:v>
                </c:pt>
                <c:pt idx="84">
                  <c:v>4.5</c:v>
                </c:pt>
                <c:pt idx="85">
                  <c:v>1.9</c:v>
                </c:pt>
                <c:pt idx="86">
                  <c:v>4.3</c:v>
                </c:pt>
                <c:pt idx="87">
                  <c:v>3.5</c:v>
                </c:pt>
                <c:pt idx="88">
                  <c:v>4.0999999999999996</c:v>
                </c:pt>
                <c:pt idx="89">
                  <c:v>4.5999999999999996</c:v>
                </c:pt>
                <c:pt idx="90">
                  <c:v>3.5</c:v>
                </c:pt>
                <c:pt idx="91">
                  <c:v>6.6</c:v>
                </c:pt>
                <c:pt idx="92">
                  <c:v>3.6</c:v>
                </c:pt>
                <c:pt idx="93">
                  <c:v>3.3</c:v>
                </c:pt>
                <c:pt idx="94">
                  <c:v>3.8</c:v>
                </c:pt>
                <c:pt idx="95">
                  <c:v>4.3</c:v>
                </c:pt>
                <c:pt idx="96">
                  <c:v>6</c:v>
                </c:pt>
                <c:pt idx="97">
                  <c:v>4.2</c:v>
                </c:pt>
                <c:pt idx="98">
                  <c:v>3.7</c:v>
                </c:pt>
                <c:pt idx="99">
                  <c:v>4.7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5.5</c:v>
                </c:pt>
                <c:pt idx="103">
                  <c:v>4.0999999999999996</c:v>
                </c:pt>
                <c:pt idx="104">
                  <c:v>4</c:v>
                </c:pt>
                <c:pt idx="105">
                  <c:v>4</c:v>
                </c:pt>
                <c:pt idx="106">
                  <c:v>5.4</c:v>
                </c:pt>
                <c:pt idx="107">
                  <c:v>4.4000000000000004</c:v>
                </c:pt>
                <c:pt idx="108">
                  <c:v>4</c:v>
                </c:pt>
                <c:pt idx="109">
                  <c:v>6.6</c:v>
                </c:pt>
                <c:pt idx="110">
                  <c:v>6.3</c:v>
                </c:pt>
                <c:pt idx="111">
                  <c:v>7.8</c:v>
                </c:pt>
                <c:pt idx="112">
                  <c:v>2</c:v>
                </c:pt>
                <c:pt idx="113">
                  <c:v>3.5</c:v>
                </c:pt>
                <c:pt idx="114">
                  <c:v>7.7</c:v>
                </c:pt>
                <c:pt idx="115">
                  <c:v>1.3</c:v>
                </c:pt>
                <c:pt idx="116">
                  <c:v>6.2</c:v>
                </c:pt>
                <c:pt idx="117">
                  <c:v>3.8</c:v>
                </c:pt>
                <c:pt idx="118">
                  <c:v>6.5</c:v>
                </c:pt>
                <c:pt idx="119">
                  <c:v>6.2</c:v>
                </c:pt>
                <c:pt idx="120">
                  <c:v>7.9</c:v>
                </c:pt>
                <c:pt idx="121">
                  <c:v>7.9</c:v>
                </c:pt>
                <c:pt idx="122">
                  <c:v>6.8</c:v>
                </c:pt>
                <c:pt idx="123">
                  <c:v>5</c:v>
                </c:pt>
                <c:pt idx="124">
                  <c:v>5.5</c:v>
                </c:pt>
                <c:pt idx="125">
                  <c:v>5.9</c:v>
                </c:pt>
                <c:pt idx="126">
                  <c:v>6.7</c:v>
                </c:pt>
                <c:pt idx="127">
                  <c:v>6</c:v>
                </c:pt>
                <c:pt idx="128">
                  <c:v>6.3</c:v>
                </c:pt>
                <c:pt idx="129">
                  <c:v>5.2</c:v>
                </c:pt>
                <c:pt idx="130">
                  <c:v>5.7</c:v>
                </c:pt>
                <c:pt idx="131">
                  <c:v>6.5</c:v>
                </c:pt>
                <c:pt idx="132">
                  <c:v>7</c:v>
                </c:pt>
                <c:pt idx="133">
                  <c:v>5.5</c:v>
                </c:pt>
                <c:pt idx="134">
                  <c:v>5.3</c:v>
                </c:pt>
                <c:pt idx="135">
                  <c:v>4.5</c:v>
                </c:pt>
                <c:pt idx="136">
                  <c:v>5.6</c:v>
                </c:pt>
                <c:pt idx="137">
                  <c:v>5.3</c:v>
                </c:pt>
                <c:pt idx="138">
                  <c:v>6.8</c:v>
                </c:pt>
                <c:pt idx="139">
                  <c:v>5.5</c:v>
                </c:pt>
                <c:pt idx="140">
                  <c:v>7</c:v>
                </c:pt>
                <c:pt idx="141">
                  <c:v>6</c:v>
                </c:pt>
                <c:pt idx="142">
                  <c:v>5</c:v>
                </c:pt>
                <c:pt idx="143">
                  <c:v>3.3</c:v>
                </c:pt>
                <c:pt idx="144">
                  <c:v>4</c:v>
                </c:pt>
                <c:pt idx="145">
                  <c:v>3</c:v>
                </c:pt>
                <c:pt idx="146">
                  <c:v>4.7</c:v>
                </c:pt>
                <c:pt idx="147">
                  <c:v>4</c:v>
                </c:pt>
                <c:pt idx="148">
                  <c:v>4</c:v>
                </c:pt>
                <c:pt idx="149">
                  <c:v>6.2</c:v>
                </c:pt>
                <c:pt idx="150">
                  <c:v>5.5</c:v>
                </c:pt>
                <c:pt idx="151">
                  <c:v>3.9</c:v>
                </c:pt>
                <c:pt idx="152">
                  <c:v>2.2000000000000002</c:v>
                </c:pt>
                <c:pt idx="153">
                  <c:v>2</c:v>
                </c:pt>
                <c:pt idx="154">
                  <c:v>2.7</c:v>
                </c:pt>
                <c:pt idx="155">
                  <c:v>4</c:v>
                </c:pt>
                <c:pt idx="156">
                  <c:v>5</c:v>
                </c:pt>
                <c:pt idx="157">
                  <c:v>6.2</c:v>
                </c:pt>
                <c:pt idx="158">
                  <c:v>6.4</c:v>
                </c:pt>
                <c:pt idx="159">
                  <c:v>7.5</c:v>
                </c:pt>
                <c:pt idx="160">
                  <c:v>5.5</c:v>
                </c:pt>
                <c:pt idx="161">
                  <c:v>7.5</c:v>
                </c:pt>
                <c:pt idx="162">
                  <c:v>5.5</c:v>
                </c:pt>
                <c:pt idx="163">
                  <c:v>5</c:v>
                </c:pt>
                <c:pt idx="164">
                  <c:v>5.0999999999999996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5.2</c:v>
                </c:pt>
                <c:pt idx="169">
                  <c:v>4</c:v>
                </c:pt>
                <c:pt idx="170">
                  <c:v>3.5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4.5</c:v>
                </c:pt>
                <c:pt idx="175">
                  <c:v>4</c:v>
                </c:pt>
                <c:pt idx="176">
                  <c:v>5.2</c:v>
                </c:pt>
                <c:pt idx="177">
                  <c:v>4.4000000000000004</c:v>
                </c:pt>
                <c:pt idx="178">
                  <c:v>4.5999999999999996</c:v>
                </c:pt>
                <c:pt idx="179">
                  <c:v>4.2</c:v>
                </c:pt>
                <c:pt idx="180">
                  <c:v>4.5</c:v>
                </c:pt>
                <c:pt idx="181">
                  <c:v>6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6.6</c:v>
                </c:pt>
                <c:pt idx="186">
                  <c:v>3.5</c:v>
                </c:pt>
                <c:pt idx="187">
                  <c:v>4.5999999999999996</c:v>
                </c:pt>
                <c:pt idx="188">
                  <c:v>5</c:v>
                </c:pt>
                <c:pt idx="189">
                  <c:v>4.3</c:v>
                </c:pt>
                <c:pt idx="190">
                  <c:v>4.5</c:v>
                </c:pt>
                <c:pt idx="191">
                  <c:v>4</c:v>
                </c:pt>
                <c:pt idx="192">
                  <c:v>6</c:v>
                </c:pt>
                <c:pt idx="193">
                  <c:v>3.7</c:v>
                </c:pt>
                <c:pt idx="194">
                  <c:v>4.2</c:v>
                </c:pt>
                <c:pt idx="195">
                  <c:v>5.2</c:v>
                </c:pt>
                <c:pt idx="196">
                  <c:v>4.8</c:v>
                </c:pt>
                <c:pt idx="197">
                  <c:v>4.5</c:v>
                </c:pt>
                <c:pt idx="198">
                  <c:v>5.5</c:v>
                </c:pt>
                <c:pt idx="199">
                  <c:v>5.2</c:v>
                </c:pt>
                <c:pt idx="200">
                  <c:v>7</c:v>
                </c:pt>
                <c:pt idx="201">
                  <c:v>5</c:v>
                </c:pt>
                <c:pt idx="202">
                  <c:v>6.5</c:v>
                </c:pt>
                <c:pt idx="203">
                  <c:v>7</c:v>
                </c:pt>
                <c:pt idx="204">
                  <c:v>5.5</c:v>
                </c:pt>
                <c:pt idx="205">
                  <c:v>5.9</c:v>
                </c:pt>
                <c:pt idx="206">
                  <c:v>5.2</c:v>
                </c:pt>
                <c:pt idx="207">
                  <c:v>5.4</c:v>
                </c:pt>
                <c:pt idx="208">
                  <c:v>5</c:v>
                </c:pt>
                <c:pt idx="209">
                  <c:v>4.8</c:v>
                </c:pt>
                <c:pt idx="210">
                  <c:v>4.7</c:v>
                </c:pt>
                <c:pt idx="211">
                  <c:v>5.5</c:v>
                </c:pt>
                <c:pt idx="212">
                  <c:v>6.3</c:v>
                </c:pt>
                <c:pt idx="213">
                  <c:v>4.9000000000000004</c:v>
                </c:pt>
                <c:pt idx="214">
                  <c:v>6</c:v>
                </c:pt>
                <c:pt idx="215">
                  <c:v>4.5</c:v>
                </c:pt>
                <c:pt idx="216">
                  <c:v>5.2</c:v>
                </c:pt>
                <c:pt idx="217">
                  <c:v>5.5</c:v>
                </c:pt>
                <c:pt idx="218">
                  <c:v>6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6.9</c:v>
                </c:pt>
                <c:pt idx="225">
                  <c:v>7</c:v>
                </c:pt>
                <c:pt idx="226">
                  <c:v>6.9</c:v>
                </c:pt>
                <c:pt idx="227">
                  <c:v>6.2</c:v>
                </c:pt>
                <c:pt idx="228">
                  <c:v>5.5</c:v>
                </c:pt>
                <c:pt idx="229">
                  <c:v>4.8</c:v>
                </c:pt>
                <c:pt idx="230">
                  <c:v>6.1</c:v>
                </c:pt>
                <c:pt idx="231">
                  <c:v>6.9</c:v>
                </c:pt>
                <c:pt idx="232">
                  <c:v>6.8</c:v>
                </c:pt>
                <c:pt idx="233">
                  <c:v>5.9</c:v>
                </c:pt>
                <c:pt idx="234">
                  <c:v>7</c:v>
                </c:pt>
                <c:pt idx="235">
                  <c:v>3.7</c:v>
                </c:pt>
                <c:pt idx="236">
                  <c:v>3.8</c:v>
                </c:pt>
                <c:pt idx="237">
                  <c:v>4.2</c:v>
                </c:pt>
                <c:pt idx="238">
                  <c:v>4.7</c:v>
                </c:pt>
                <c:pt idx="239">
                  <c:v>4.5999999999999996</c:v>
                </c:pt>
                <c:pt idx="240">
                  <c:v>5.6</c:v>
                </c:pt>
                <c:pt idx="241">
                  <c:v>5.8</c:v>
                </c:pt>
                <c:pt idx="242">
                  <c:v>6.1</c:v>
                </c:pt>
                <c:pt idx="243">
                  <c:v>5.6</c:v>
                </c:pt>
                <c:pt idx="244">
                  <c:v>5</c:v>
                </c:pt>
                <c:pt idx="245">
                  <c:v>5.0999999999999996</c:v>
                </c:pt>
                <c:pt idx="246">
                  <c:v>6.5</c:v>
                </c:pt>
                <c:pt idx="247">
                  <c:v>5.7</c:v>
                </c:pt>
                <c:pt idx="248">
                  <c:v>4.5999999999999996</c:v>
                </c:pt>
                <c:pt idx="249">
                  <c:v>5.6</c:v>
                </c:pt>
                <c:pt idx="250">
                  <c:v>4.4000000000000004</c:v>
                </c:pt>
                <c:pt idx="251">
                  <c:v>6</c:v>
                </c:pt>
                <c:pt idx="252">
                  <c:v>5.8</c:v>
                </c:pt>
                <c:pt idx="253">
                  <c:v>5.8</c:v>
                </c:pt>
                <c:pt idx="254">
                  <c:v>5.7</c:v>
                </c:pt>
                <c:pt idx="255">
                  <c:v>7</c:v>
                </c:pt>
                <c:pt idx="256">
                  <c:v>4.0999999999999996</c:v>
                </c:pt>
                <c:pt idx="257">
                  <c:v>4.4000000000000004</c:v>
                </c:pt>
                <c:pt idx="258">
                  <c:v>0.3</c:v>
                </c:pt>
                <c:pt idx="259">
                  <c:v>0.3</c:v>
                </c:pt>
                <c:pt idx="260">
                  <c:v>3.2</c:v>
                </c:pt>
                <c:pt idx="261">
                  <c:v>2.5</c:v>
                </c:pt>
                <c:pt idx="262">
                  <c:v>3.7</c:v>
                </c:pt>
                <c:pt idx="263">
                  <c:v>3.8</c:v>
                </c:pt>
                <c:pt idx="264">
                  <c:v>4.7</c:v>
                </c:pt>
                <c:pt idx="265">
                  <c:v>3.8</c:v>
                </c:pt>
                <c:pt idx="266">
                  <c:v>3.3</c:v>
                </c:pt>
                <c:pt idx="267">
                  <c:v>4.2</c:v>
                </c:pt>
                <c:pt idx="268">
                  <c:v>5.7</c:v>
                </c:pt>
                <c:pt idx="269">
                  <c:v>4</c:v>
                </c:pt>
                <c:pt idx="270">
                  <c:v>5.7</c:v>
                </c:pt>
                <c:pt idx="271">
                  <c:v>3.6</c:v>
                </c:pt>
                <c:pt idx="272">
                  <c:v>4.0999999999999996</c:v>
                </c:pt>
                <c:pt idx="273">
                  <c:v>4.2</c:v>
                </c:pt>
                <c:pt idx="274">
                  <c:v>4</c:v>
                </c:pt>
                <c:pt idx="275">
                  <c:v>2.6</c:v>
                </c:pt>
                <c:pt idx="276">
                  <c:v>2.6</c:v>
                </c:pt>
                <c:pt idx="277">
                  <c:v>1.9</c:v>
                </c:pt>
                <c:pt idx="278">
                  <c:v>2.1</c:v>
                </c:pt>
                <c:pt idx="279">
                  <c:v>4.7</c:v>
                </c:pt>
                <c:pt idx="280">
                  <c:v>4.3</c:v>
                </c:pt>
                <c:pt idx="281">
                  <c:v>0.6</c:v>
                </c:pt>
                <c:pt idx="282">
                  <c:v>2.6</c:v>
                </c:pt>
                <c:pt idx="283">
                  <c:v>3.5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3.3</c:v>
                </c:pt>
                <c:pt idx="288">
                  <c:v>2.2000000000000002</c:v>
                </c:pt>
                <c:pt idx="289">
                  <c:v>5.0999999999999996</c:v>
                </c:pt>
                <c:pt idx="290">
                  <c:v>6.7</c:v>
                </c:pt>
                <c:pt idx="291">
                  <c:v>4.5</c:v>
                </c:pt>
                <c:pt idx="292">
                  <c:v>6.2</c:v>
                </c:pt>
                <c:pt idx="293">
                  <c:v>3.4</c:v>
                </c:pt>
                <c:pt idx="294">
                  <c:v>4.7</c:v>
                </c:pt>
                <c:pt idx="295">
                  <c:v>4.5999999999999996</c:v>
                </c:pt>
                <c:pt idx="296">
                  <c:v>5</c:v>
                </c:pt>
                <c:pt idx="297">
                  <c:v>6</c:v>
                </c:pt>
                <c:pt idx="298">
                  <c:v>4.2</c:v>
                </c:pt>
                <c:pt idx="299">
                  <c:v>4.9000000000000004</c:v>
                </c:pt>
                <c:pt idx="300">
                  <c:v>3.6</c:v>
                </c:pt>
                <c:pt idx="301">
                  <c:v>4.5</c:v>
                </c:pt>
                <c:pt idx="302">
                  <c:v>4.7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6.7</c:v>
                </c:pt>
                <c:pt idx="306">
                  <c:v>5.6</c:v>
                </c:pt>
                <c:pt idx="307">
                  <c:v>5.3</c:v>
                </c:pt>
                <c:pt idx="308">
                  <c:v>4.9000000000000004</c:v>
                </c:pt>
                <c:pt idx="309">
                  <c:v>5.6</c:v>
                </c:pt>
                <c:pt idx="310">
                  <c:v>5</c:v>
                </c:pt>
                <c:pt idx="311">
                  <c:v>4.4000000000000004</c:v>
                </c:pt>
                <c:pt idx="312">
                  <c:v>4.8</c:v>
                </c:pt>
                <c:pt idx="313">
                  <c:v>5.9</c:v>
                </c:pt>
                <c:pt idx="314">
                  <c:v>6</c:v>
                </c:pt>
                <c:pt idx="315">
                  <c:v>4.5999999999999996</c:v>
                </c:pt>
                <c:pt idx="316">
                  <c:v>5.0999999999999996</c:v>
                </c:pt>
                <c:pt idx="317">
                  <c:v>4.5999999999999996</c:v>
                </c:pt>
                <c:pt idx="318">
                  <c:v>5.2</c:v>
                </c:pt>
                <c:pt idx="319">
                  <c:v>5.0999999999999996</c:v>
                </c:pt>
                <c:pt idx="320">
                  <c:v>4.4000000000000004</c:v>
                </c:pt>
                <c:pt idx="321">
                  <c:v>3.9</c:v>
                </c:pt>
                <c:pt idx="322">
                  <c:v>5.4</c:v>
                </c:pt>
                <c:pt idx="323">
                  <c:v>3.4</c:v>
                </c:pt>
                <c:pt idx="324">
                  <c:v>4.4000000000000004</c:v>
                </c:pt>
                <c:pt idx="325">
                  <c:v>2.1</c:v>
                </c:pt>
                <c:pt idx="326">
                  <c:v>4.8</c:v>
                </c:pt>
                <c:pt idx="327">
                  <c:v>4.9000000000000004</c:v>
                </c:pt>
                <c:pt idx="328">
                  <c:v>5.4</c:v>
                </c:pt>
                <c:pt idx="329">
                  <c:v>6.4</c:v>
                </c:pt>
                <c:pt idx="330">
                  <c:v>7</c:v>
                </c:pt>
                <c:pt idx="331">
                  <c:v>6.7</c:v>
                </c:pt>
                <c:pt idx="332">
                  <c:v>7.2</c:v>
                </c:pt>
                <c:pt idx="333">
                  <c:v>6.8</c:v>
                </c:pt>
                <c:pt idx="334">
                  <c:v>5.5</c:v>
                </c:pt>
                <c:pt idx="335">
                  <c:v>6.2</c:v>
                </c:pt>
                <c:pt idx="336">
                  <c:v>5.5</c:v>
                </c:pt>
                <c:pt idx="337">
                  <c:v>5.3</c:v>
                </c:pt>
                <c:pt idx="338">
                  <c:v>6.8</c:v>
                </c:pt>
                <c:pt idx="339">
                  <c:v>6</c:v>
                </c:pt>
                <c:pt idx="340">
                  <c:v>6.9</c:v>
                </c:pt>
                <c:pt idx="341">
                  <c:v>6.1</c:v>
                </c:pt>
                <c:pt idx="342">
                  <c:v>6.3</c:v>
                </c:pt>
                <c:pt idx="343">
                  <c:v>5.3</c:v>
                </c:pt>
                <c:pt idx="344">
                  <c:v>6</c:v>
                </c:pt>
                <c:pt idx="345">
                  <c:v>6.3</c:v>
                </c:pt>
                <c:pt idx="346">
                  <c:v>6.2</c:v>
                </c:pt>
                <c:pt idx="347">
                  <c:v>5.4</c:v>
                </c:pt>
                <c:pt idx="348">
                  <c:v>5.3</c:v>
                </c:pt>
                <c:pt idx="349">
                  <c:v>6.1</c:v>
                </c:pt>
                <c:pt idx="350">
                  <c:v>6.5</c:v>
                </c:pt>
                <c:pt idx="351">
                  <c:v>5.7</c:v>
                </c:pt>
                <c:pt idx="352">
                  <c:v>6.9</c:v>
                </c:pt>
                <c:pt idx="353">
                  <c:v>5.4</c:v>
                </c:pt>
                <c:pt idx="354">
                  <c:v>4.2</c:v>
                </c:pt>
                <c:pt idx="355">
                  <c:v>6.8</c:v>
                </c:pt>
                <c:pt idx="356">
                  <c:v>5.5</c:v>
                </c:pt>
                <c:pt idx="357">
                  <c:v>5.6</c:v>
                </c:pt>
                <c:pt idx="358">
                  <c:v>4.7</c:v>
                </c:pt>
                <c:pt idx="359">
                  <c:v>5.0999999999999996</c:v>
                </c:pt>
                <c:pt idx="360">
                  <c:v>5.9</c:v>
                </c:pt>
                <c:pt idx="361">
                  <c:v>6</c:v>
                </c:pt>
                <c:pt idx="362">
                  <c:v>6.9</c:v>
                </c:pt>
                <c:pt idx="363">
                  <c:v>4.4000000000000004</c:v>
                </c:pt>
                <c:pt idx="364">
                  <c:v>3.9</c:v>
                </c:pt>
                <c:pt idx="365">
                  <c:v>5</c:v>
                </c:pt>
                <c:pt idx="366">
                  <c:v>5.3</c:v>
                </c:pt>
                <c:pt idx="367">
                  <c:v>4</c:v>
                </c:pt>
                <c:pt idx="368">
                  <c:v>4.2</c:v>
                </c:pt>
                <c:pt idx="369">
                  <c:v>3.5</c:v>
                </c:pt>
                <c:pt idx="370">
                  <c:v>6.1</c:v>
                </c:pt>
                <c:pt idx="371">
                  <c:v>6.6</c:v>
                </c:pt>
                <c:pt idx="372">
                  <c:v>7.2</c:v>
                </c:pt>
                <c:pt idx="373">
                  <c:v>8</c:v>
                </c:pt>
                <c:pt idx="374">
                  <c:v>5.9</c:v>
                </c:pt>
                <c:pt idx="375">
                  <c:v>8</c:v>
                </c:pt>
                <c:pt idx="376">
                  <c:v>5.4</c:v>
                </c:pt>
                <c:pt idx="377">
                  <c:v>7</c:v>
                </c:pt>
                <c:pt idx="378">
                  <c:v>4.4000000000000004</c:v>
                </c:pt>
                <c:pt idx="379">
                  <c:v>3.7</c:v>
                </c:pt>
                <c:pt idx="380">
                  <c:v>5</c:v>
                </c:pt>
                <c:pt idx="381">
                  <c:v>5.5</c:v>
                </c:pt>
                <c:pt idx="382">
                  <c:v>4.0999999999999996</c:v>
                </c:pt>
                <c:pt idx="383">
                  <c:v>4.5999999999999996</c:v>
                </c:pt>
                <c:pt idx="384">
                  <c:v>3.9</c:v>
                </c:pt>
                <c:pt idx="385">
                  <c:v>5.2</c:v>
                </c:pt>
                <c:pt idx="386">
                  <c:v>4.3</c:v>
                </c:pt>
                <c:pt idx="387">
                  <c:v>5.8</c:v>
                </c:pt>
                <c:pt idx="388">
                  <c:v>4.5999999999999996</c:v>
                </c:pt>
                <c:pt idx="389">
                  <c:v>6.1</c:v>
                </c:pt>
                <c:pt idx="390">
                  <c:v>4.2</c:v>
                </c:pt>
                <c:pt idx="391">
                  <c:v>4.0999999999999996</c:v>
                </c:pt>
                <c:pt idx="392">
                  <c:v>6.8</c:v>
                </c:pt>
                <c:pt idx="393">
                  <c:v>6.3</c:v>
                </c:pt>
                <c:pt idx="394">
                  <c:v>6.8</c:v>
                </c:pt>
                <c:pt idx="395">
                  <c:v>5.8</c:v>
                </c:pt>
                <c:pt idx="396">
                  <c:v>6.8</c:v>
                </c:pt>
                <c:pt idx="397">
                  <c:v>8</c:v>
                </c:pt>
                <c:pt idx="398">
                  <c:v>7.5</c:v>
                </c:pt>
                <c:pt idx="399">
                  <c:v>5.9</c:v>
                </c:pt>
                <c:pt idx="400">
                  <c:v>5.5</c:v>
                </c:pt>
                <c:pt idx="401">
                  <c:v>3.9</c:v>
                </c:pt>
                <c:pt idx="402">
                  <c:v>3</c:v>
                </c:pt>
                <c:pt idx="403">
                  <c:v>6.6</c:v>
                </c:pt>
                <c:pt idx="404">
                  <c:v>8.3000000000000007</c:v>
                </c:pt>
                <c:pt idx="405">
                  <c:v>5.8</c:v>
                </c:pt>
                <c:pt idx="406">
                  <c:v>7.9</c:v>
                </c:pt>
                <c:pt idx="407">
                  <c:v>6.7</c:v>
                </c:pt>
                <c:pt idx="408">
                  <c:v>7</c:v>
                </c:pt>
                <c:pt idx="409">
                  <c:v>5.4</c:v>
                </c:pt>
                <c:pt idx="410">
                  <c:v>6.7</c:v>
                </c:pt>
                <c:pt idx="411">
                  <c:v>6.5</c:v>
                </c:pt>
                <c:pt idx="412">
                  <c:v>7.4</c:v>
                </c:pt>
                <c:pt idx="413">
                  <c:v>7</c:v>
                </c:pt>
                <c:pt idx="414">
                  <c:v>7.1</c:v>
                </c:pt>
                <c:pt idx="415">
                  <c:v>7</c:v>
                </c:pt>
                <c:pt idx="416">
                  <c:v>7.5</c:v>
                </c:pt>
                <c:pt idx="417">
                  <c:v>6.8</c:v>
                </c:pt>
                <c:pt idx="418">
                  <c:v>7.2</c:v>
                </c:pt>
                <c:pt idx="419">
                  <c:v>7.3</c:v>
                </c:pt>
                <c:pt idx="420">
                  <c:v>8.1999999999999993</c:v>
                </c:pt>
                <c:pt idx="421">
                  <c:v>7.3</c:v>
                </c:pt>
                <c:pt idx="422">
                  <c:v>4.5999999999999996</c:v>
                </c:pt>
                <c:pt idx="423">
                  <c:v>7</c:v>
                </c:pt>
                <c:pt idx="424">
                  <c:v>8.6</c:v>
                </c:pt>
                <c:pt idx="425">
                  <c:v>6.4</c:v>
                </c:pt>
                <c:pt idx="426">
                  <c:v>5.8</c:v>
                </c:pt>
                <c:pt idx="427">
                  <c:v>7.6</c:v>
                </c:pt>
                <c:pt idx="428">
                  <c:v>5.8</c:v>
                </c:pt>
                <c:pt idx="429">
                  <c:v>6.8</c:v>
                </c:pt>
                <c:pt idx="430">
                  <c:v>6.3</c:v>
                </c:pt>
                <c:pt idx="431">
                  <c:v>5.9</c:v>
                </c:pt>
                <c:pt idx="432">
                  <c:v>7.3</c:v>
                </c:pt>
                <c:pt idx="433">
                  <c:v>7.2</c:v>
                </c:pt>
                <c:pt idx="434">
                  <c:v>6.2</c:v>
                </c:pt>
                <c:pt idx="435">
                  <c:v>6.7</c:v>
                </c:pt>
                <c:pt idx="436">
                  <c:v>6.5</c:v>
                </c:pt>
                <c:pt idx="437">
                  <c:v>6.3</c:v>
                </c:pt>
                <c:pt idx="438">
                  <c:v>6.9</c:v>
                </c:pt>
                <c:pt idx="439">
                  <c:v>6.3</c:v>
                </c:pt>
                <c:pt idx="440">
                  <c:v>6.5</c:v>
                </c:pt>
                <c:pt idx="441">
                  <c:v>6.5</c:v>
                </c:pt>
                <c:pt idx="442">
                  <c:v>6.7</c:v>
                </c:pt>
                <c:pt idx="443">
                  <c:v>6.8</c:v>
                </c:pt>
                <c:pt idx="444">
                  <c:v>6.4</c:v>
                </c:pt>
                <c:pt idx="445">
                  <c:v>6.9</c:v>
                </c:pt>
                <c:pt idx="446">
                  <c:v>8.1</c:v>
                </c:pt>
                <c:pt idx="447">
                  <c:v>7.3</c:v>
                </c:pt>
                <c:pt idx="448">
                  <c:v>7</c:v>
                </c:pt>
                <c:pt idx="449">
                  <c:v>7</c:v>
                </c:pt>
                <c:pt idx="450">
                  <c:v>6.2</c:v>
                </c:pt>
                <c:pt idx="451">
                  <c:v>6.3</c:v>
                </c:pt>
                <c:pt idx="452">
                  <c:v>6</c:v>
                </c:pt>
                <c:pt idx="453">
                  <c:v>6.9</c:v>
                </c:pt>
                <c:pt idx="454">
                  <c:v>6.1</c:v>
                </c:pt>
                <c:pt idx="455">
                  <c:v>6.4</c:v>
                </c:pt>
                <c:pt idx="456">
                  <c:v>6.6</c:v>
                </c:pt>
                <c:pt idx="457">
                  <c:v>6.5</c:v>
                </c:pt>
                <c:pt idx="458">
                  <c:v>7</c:v>
                </c:pt>
                <c:pt idx="459">
                  <c:v>7.3</c:v>
                </c:pt>
                <c:pt idx="460">
                  <c:v>7.7</c:v>
                </c:pt>
                <c:pt idx="461">
                  <c:v>7.5</c:v>
                </c:pt>
                <c:pt idx="462">
                  <c:v>8</c:v>
                </c:pt>
                <c:pt idx="463">
                  <c:v>7.3</c:v>
                </c:pt>
                <c:pt idx="464">
                  <c:v>6.5</c:v>
                </c:pt>
                <c:pt idx="465">
                  <c:v>7.3</c:v>
                </c:pt>
                <c:pt idx="466">
                  <c:v>7.6</c:v>
                </c:pt>
                <c:pt idx="467">
                  <c:v>6.8</c:v>
                </c:pt>
                <c:pt idx="468">
                  <c:v>6.8</c:v>
                </c:pt>
                <c:pt idx="469">
                  <c:v>7.2</c:v>
                </c:pt>
                <c:pt idx="470">
                  <c:v>6.6</c:v>
                </c:pt>
                <c:pt idx="471">
                  <c:v>5.8</c:v>
                </c:pt>
                <c:pt idx="472">
                  <c:v>7</c:v>
                </c:pt>
                <c:pt idx="473">
                  <c:v>7.2</c:v>
                </c:pt>
                <c:pt idx="474">
                  <c:v>5.4</c:v>
                </c:pt>
                <c:pt idx="475">
                  <c:v>8</c:v>
                </c:pt>
                <c:pt idx="476">
                  <c:v>6.4</c:v>
                </c:pt>
                <c:pt idx="477">
                  <c:v>6.5</c:v>
                </c:pt>
                <c:pt idx="478">
                  <c:v>7.2</c:v>
                </c:pt>
                <c:pt idx="479">
                  <c:v>5.4</c:v>
                </c:pt>
                <c:pt idx="480">
                  <c:v>6.2</c:v>
                </c:pt>
                <c:pt idx="481">
                  <c:v>5.0999999999999996</c:v>
                </c:pt>
                <c:pt idx="482">
                  <c:v>6.6</c:v>
                </c:pt>
                <c:pt idx="483">
                  <c:v>5.9</c:v>
                </c:pt>
                <c:pt idx="484">
                  <c:v>6.7</c:v>
                </c:pt>
                <c:pt idx="485">
                  <c:v>6.4</c:v>
                </c:pt>
                <c:pt idx="486">
                  <c:v>7</c:v>
                </c:pt>
                <c:pt idx="487">
                  <c:v>7</c:v>
                </c:pt>
                <c:pt idx="488">
                  <c:v>5.6</c:v>
                </c:pt>
                <c:pt idx="489">
                  <c:v>7.2</c:v>
                </c:pt>
                <c:pt idx="490">
                  <c:v>7.5</c:v>
                </c:pt>
                <c:pt idx="491">
                  <c:v>7.7</c:v>
                </c:pt>
                <c:pt idx="492">
                  <c:v>8</c:v>
                </c:pt>
                <c:pt idx="493">
                  <c:v>7.5</c:v>
                </c:pt>
                <c:pt idx="494">
                  <c:v>8</c:v>
                </c:pt>
                <c:pt idx="495">
                  <c:v>8</c:v>
                </c:pt>
                <c:pt idx="496">
                  <c:v>7.5</c:v>
                </c:pt>
                <c:pt idx="497">
                  <c:v>8</c:v>
                </c:pt>
                <c:pt idx="498">
                  <c:v>8.1999999999999993</c:v>
                </c:pt>
                <c:pt idx="499">
                  <c:v>7.8</c:v>
                </c:pt>
                <c:pt idx="500">
                  <c:v>7.5</c:v>
                </c:pt>
                <c:pt idx="501">
                  <c:v>9.3000000000000007</c:v>
                </c:pt>
                <c:pt idx="502">
                  <c:v>9.5</c:v>
                </c:pt>
                <c:pt idx="503">
                  <c:v>8.5</c:v>
                </c:pt>
                <c:pt idx="504">
                  <c:v>9</c:v>
                </c:pt>
                <c:pt idx="505">
                  <c:v>8.3000000000000007</c:v>
                </c:pt>
                <c:pt idx="506">
                  <c:v>8.5</c:v>
                </c:pt>
                <c:pt idx="507">
                  <c:v>8.1999999999999993</c:v>
                </c:pt>
                <c:pt idx="508">
                  <c:v>8.3000000000000007</c:v>
                </c:pt>
                <c:pt idx="509">
                  <c:v>7.8</c:v>
                </c:pt>
                <c:pt idx="510">
                  <c:v>8.5</c:v>
                </c:pt>
                <c:pt idx="511">
                  <c:v>8.1999999999999993</c:v>
                </c:pt>
                <c:pt idx="512">
                  <c:v>8.1999999999999993</c:v>
                </c:pt>
                <c:pt idx="513">
                  <c:v>7.8</c:v>
                </c:pt>
                <c:pt idx="514">
                  <c:v>7.2</c:v>
                </c:pt>
                <c:pt idx="515">
                  <c:v>8.1999999999999993</c:v>
                </c:pt>
                <c:pt idx="516">
                  <c:v>8.3000000000000007</c:v>
                </c:pt>
                <c:pt idx="517">
                  <c:v>8.8000000000000007</c:v>
                </c:pt>
                <c:pt idx="518">
                  <c:v>7.2</c:v>
                </c:pt>
                <c:pt idx="519">
                  <c:v>6.7</c:v>
                </c:pt>
                <c:pt idx="520">
                  <c:v>6.8</c:v>
                </c:pt>
                <c:pt idx="521">
                  <c:v>7.2</c:v>
                </c:pt>
                <c:pt idx="522">
                  <c:v>7.9</c:v>
                </c:pt>
                <c:pt idx="523">
                  <c:v>8.1</c:v>
                </c:pt>
                <c:pt idx="524">
                  <c:v>8.1</c:v>
                </c:pt>
                <c:pt idx="525">
                  <c:v>7.7</c:v>
                </c:pt>
                <c:pt idx="526">
                  <c:v>7.8</c:v>
                </c:pt>
                <c:pt idx="527">
                  <c:v>7</c:v>
                </c:pt>
                <c:pt idx="528">
                  <c:v>8</c:v>
                </c:pt>
                <c:pt idx="529">
                  <c:v>7.2</c:v>
                </c:pt>
                <c:pt idx="530">
                  <c:v>7</c:v>
                </c:pt>
                <c:pt idx="531">
                  <c:v>7.2</c:v>
                </c:pt>
                <c:pt idx="532">
                  <c:v>7.6</c:v>
                </c:pt>
                <c:pt idx="533">
                  <c:v>7.9</c:v>
                </c:pt>
                <c:pt idx="534">
                  <c:v>8.4</c:v>
                </c:pt>
                <c:pt idx="535">
                  <c:v>8.3000000000000007</c:v>
                </c:pt>
                <c:pt idx="536">
                  <c:v>8.1999999999999993</c:v>
                </c:pt>
                <c:pt idx="537">
                  <c:v>8.3000000000000007</c:v>
                </c:pt>
                <c:pt idx="538">
                  <c:v>6.8</c:v>
                </c:pt>
                <c:pt idx="539">
                  <c:v>7.9</c:v>
                </c:pt>
                <c:pt idx="540">
                  <c:v>8.1</c:v>
                </c:pt>
                <c:pt idx="541">
                  <c:v>8</c:v>
                </c:pt>
                <c:pt idx="542">
                  <c:v>7.7</c:v>
                </c:pt>
                <c:pt idx="543">
                  <c:v>7.5</c:v>
                </c:pt>
                <c:pt idx="544">
                  <c:v>7.4</c:v>
                </c:pt>
                <c:pt idx="545">
                  <c:v>7.3</c:v>
                </c:pt>
                <c:pt idx="546">
                  <c:v>6.8</c:v>
                </c:pt>
                <c:pt idx="547">
                  <c:v>7.4</c:v>
                </c:pt>
                <c:pt idx="548">
                  <c:v>7.5</c:v>
                </c:pt>
                <c:pt idx="549">
                  <c:v>8.1</c:v>
                </c:pt>
                <c:pt idx="550">
                  <c:v>6.9</c:v>
                </c:pt>
                <c:pt idx="551">
                  <c:v>7.1</c:v>
                </c:pt>
                <c:pt idx="552">
                  <c:v>7.3</c:v>
                </c:pt>
                <c:pt idx="553">
                  <c:v>7.3</c:v>
                </c:pt>
                <c:pt idx="554">
                  <c:v>6.6</c:v>
                </c:pt>
                <c:pt idx="555">
                  <c:v>7.4</c:v>
                </c:pt>
                <c:pt idx="556">
                  <c:v>7.5</c:v>
                </c:pt>
                <c:pt idx="557">
                  <c:v>7.7</c:v>
                </c:pt>
                <c:pt idx="558">
                  <c:v>6.5</c:v>
                </c:pt>
                <c:pt idx="559">
                  <c:v>6.9</c:v>
                </c:pt>
                <c:pt idx="560">
                  <c:v>7</c:v>
                </c:pt>
                <c:pt idx="561">
                  <c:v>7.1</c:v>
                </c:pt>
                <c:pt idx="562">
                  <c:v>6.5</c:v>
                </c:pt>
                <c:pt idx="563">
                  <c:v>7.1</c:v>
                </c:pt>
                <c:pt idx="564">
                  <c:v>6.7</c:v>
                </c:pt>
                <c:pt idx="565">
                  <c:v>7</c:v>
                </c:pt>
                <c:pt idx="566">
                  <c:v>6.8</c:v>
                </c:pt>
                <c:pt idx="567">
                  <c:v>6.6</c:v>
                </c:pt>
                <c:pt idx="568">
                  <c:v>6.5</c:v>
                </c:pt>
                <c:pt idx="569">
                  <c:v>6.7</c:v>
                </c:pt>
                <c:pt idx="570">
                  <c:v>6.3</c:v>
                </c:pt>
                <c:pt idx="571">
                  <c:v>7.1</c:v>
                </c:pt>
                <c:pt idx="572">
                  <c:v>6.3</c:v>
                </c:pt>
                <c:pt idx="573">
                  <c:v>6.3</c:v>
                </c:pt>
                <c:pt idx="574">
                  <c:v>6.6</c:v>
                </c:pt>
                <c:pt idx="575">
                  <c:v>6.5</c:v>
                </c:pt>
                <c:pt idx="576">
                  <c:v>6.8</c:v>
                </c:pt>
                <c:pt idx="577">
                  <c:v>6.7</c:v>
                </c:pt>
                <c:pt idx="578">
                  <c:v>6.3</c:v>
                </c:pt>
                <c:pt idx="579">
                  <c:v>6.4</c:v>
                </c:pt>
                <c:pt idx="580">
                  <c:v>6.7</c:v>
                </c:pt>
                <c:pt idx="581">
                  <c:v>7.1</c:v>
                </c:pt>
                <c:pt idx="582">
                  <c:v>6.7</c:v>
                </c:pt>
                <c:pt idx="583">
                  <c:v>6.7</c:v>
                </c:pt>
                <c:pt idx="584">
                  <c:v>6.9</c:v>
                </c:pt>
                <c:pt idx="585">
                  <c:v>6.8</c:v>
                </c:pt>
                <c:pt idx="586">
                  <c:v>7</c:v>
                </c:pt>
                <c:pt idx="587">
                  <c:v>6.5</c:v>
                </c:pt>
                <c:pt idx="588">
                  <c:v>7.1</c:v>
                </c:pt>
                <c:pt idx="589">
                  <c:v>6.8</c:v>
                </c:pt>
                <c:pt idx="590">
                  <c:v>6.9</c:v>
                </c:pt>
                <c:pt idx="591">
                  <c:v>6.8</c:v>
                </c:pt>
                <c:pt idx="592">
                  <c:v>6.9</c:v>
                </c:pt>
                <c:pt idx="593">
                  <c:v>6.5</c:v>
                </c:pt>
                <c:pt idx="594">
                  <c:v>6.7</c:v>
                </c:pt>
                <c:pt idx="595">
                  <c:v>7</c:v>
                </c:pt>
                <c:pt idx="596">
                  <c:v>6.5</c:v>
                </c:pt>
                <c:pt idx="597">
                  <c:v>6.7</c:v>
                </c:pt>
                <c:pt idx="598">
                  <c:v>6.7</c:v>
                </c:pt>
                <c:pt idx="599">
                  <c:v>6</c:v>
                </c:pt>
                <c:pt idx="600">
                  <c:v>7.2</c:v>
                </c:pt>
                <c:pt idx="601">
                  <c:v>6.5</c:v>
                </c:pt>
                <c:pt idx="602">
                  <c:v>6.1</c:v>
                </c:pt>
                <c:pt idx="603">
                  <c:v>6.3</c:v>
                </c:pt>
                <c:pt idx="604">
                  <c:v>6.3</c:v>
                </c:pt>
                <c:pt idx="605">
                  <c:v>6.1</c:v>
                </c:pt>
                <c:pt idx="606">
                  <c:v>6.2</c:v>
                </c:pt>
                <c:pt idx="607">
                  <c:v>6.3</c:v>
                </c:pt>
                <c:pt idx="608">
                  <c:v>6.4</c:v>
                </c:pt>
                <c:pt idx="609">
                  <c:v>6.2</c:v>
                </c:pt>
                <c:pt idx="610">
                  <c:v>6.3</c:v>
                </c:pt>
                <c:pt idx="611">
                  <c:v>6.1</c:v>
                </c:pt>
                <c:pt idx="612">
                  <c:v>6</c:v>
                </c:pt>
                <c:pt idx="613">
                  <c:v>5.4</c:v>
                </c:pt>
                <c:pt idx="614">
                  <c:v>6.3</c:v>
                </c:pt>
                <c:pt idx="615">
                  <c:v>6.9</c:v>
                </c:pt>
                <c:pt idx="616">
                  <c:v>6</c:v>
                </c:pt>
                <c:pt idx="617">
                  <c:v>6.2</c:v>
                </c:pt>
                <c:pt idx="618">
                  <c:v>6.6</c:v>
                </c:pt>
                <c:pt idx="619">
                  <c:v>6.6</c:v>
                </c:pt>
                <c:pt idx="620">
                  <c:v>6.8</c:v>
                </c:pt>
                <c:pt idx="621">
                  <c:v>6.3</c:v>
                </c:pt>
                <c:pt idx="622">
                  <c:v>6.5</c:v>
                </c:pt>
                <c:pt idx="623">
                  <c:v>6.7</c:v>
                </c:pt>
                <c:pt idx="624">
                  <c:v>6.5</c:v>
                </c:pt>
                <c:pt idx="625">
                  <c:v>7</c:v>
                </c:pt>
                <c:pt idx="626">
                  <c:v>6.7</c:v>
                </c:pt>
                <c:pt idx="627">
                  <c:v>6.8</c:v>
                </c:pt>
                <c:pt idx="628">
                  <c:v>8</c:v>
                </c:pt>
                <c:pt idx="629">
                  <c:v>6.8</c:v>
                </c:pt>
                <c:pt idx="630">
                  <c:v>6.1</c:v>
                </c:pt>
                <c:pt idx="631">
                  <c:v>6.5</c:v>
                </c:pt>
                <c:pt idx="632">
                  <c:v>6.5</c:v>
                </c:pt>
                <c:pt idx="633">
                  <c:v>6.4</c:v>
                </c:pt>
                <c:pt idx="634">
                  <c:v>6.3</c:v>
                </c:pt>
                <c:pt idx="635">
                  <c:v>6.2</c:v>
                </c:pt>
                <c:pt idx="636">
                  <c:v>6.4</c:v>
                </c:pt>
                <c:pt idx="637">
                  <c:v>6.4</c:v>
                </c:pt>
                <c:pt idx="638">
                  <c:v>6.3</c:v>
                </c:pt>
                <c:pt idx="639">
                  <c:v>6.2</c:v>
                </c:pt>
                <c:pt idx="640">
                  <c:v>6.3</c:v>
                </c:pt>
                <c:pt idx="641">
                  <c:v>6.2</c:v>
                </c:pt>
                <c:pt idx="642">
                  <c:v>5.5</c:v>
                </c:pt>
                <c:pt idx="643">
                  <c:v>6.4</c:v>
                </c:pt>
                <c:pt idx="644">
                  <c:v>6.7</c:v>
                </c:pt>
                <c:pt idx="645">
                  <c:v>6.4</c:v>
                </c:pt>
                <c:pt idx="646">
                  <c:v>6.2</c:v>
                </c:pt>
                <c:pt idx="647">
                  <c:v>6.5</c:v>
                </c:pt>
                <c:pt idx="648">
                  <c:v>6.3</c:v>
                </c:pt>
                <c:pt idx="649">
                  <c:v>6.3</c:v>
                </c:pt>
                <c:pt idx="650">
                  <c:v>6.4</c:v>
                </c:pt>
                <c:pt idx="651">
                  <c:v>6.1</c:v>
                </c:pt>
                <c:pt idx="652">
                  <c:v>6.2</c:v>
                </c:pt>
                <c:pt idx="653">
                  <c:v>6.3</c:v>
                </c:pt>
                <c:pt idx="654">
                  <c:v>5.7</c:v>
                </c:pt>
                <c:pt idx="655">
                  <c:v>6.1</c:v>
                </c:pt>
                <c:pt idx="656">
                  <c:v>6.5</c:v>
                </c:pt>
                <c:pt idx="657">
                  <c:v>6.1</c:v>
                </c:pt>
                <c:pt idx="658">
                  <c:v>6.2</c:v>
                </c:pt>
                <c:pt idx="659">
                  <c:v>6.2</c:v>
                </c:pt>
                <c:pt idx="660">
                  <c:v>5.9</c:v>
                </c:pt>
                <c:pt idx="661">
                  <c:v>5.9</c:v>
                </c:pt>
                <c:pt idx="662">
                  <c:v>6.1</c:v>
                </c:pt>
                <c:pt idx="663">
                  <c:v>6.4</c:v>
                </c:pt>
                <c:pt idx="664">
                  <c:v>6.2</c:v>
                </c:pt>
                <c:pt idx="665">
                  <c:v>5.8</c:v>
                </c:pt>
                <c:pt idx="666">
                  <c:v>6</c:v>
                </c:pt>
                <c:pt idx="667">
                  <c:v>6</c:v>
                </c:pt>
                <c:pt idx="668">
                  <c:v>6.1</c:v>
                </c:pt>
                <c:pt idx="669">
                  <c:v>6.4</c:v>
                </c:pt>
                <c:pt idx="670">
                  <c:v>6.3</c:v>
                </c:pt>
                <c:pt idx="671">
                  <c:v>6.5</c:v>
                </c:pt>
                <c:pt idx="672">
                  <c:v>4.9000000000000004</c:v>
                </c:pt>
                <c:pt idx="673">
                  <c:v>5.8</c:v>
                </c:pt>
                <c:pt idx="674">
                  <c:v>5.7</c:v>
                </c:pt>
                <c:pt idx="675">
                  <c:v>6.4</c:v>
                </c:pt>
                <c:pt idx="676">
                  <c:v>5.4</c:v>
                </c:pt>
                <c:pt idx="677">
                  <c:v>6.3</c:v>
                </c:pt>
                <c:pt idx="678">
                  <c:v>6.3</c:v>
                </c:pt>
                <c:pt idx="679">
                  <c:v>6.1</c:v>
                </c:pt>
                <c:pt idx="680">
                  <c:v>6.5</c:v>
                </c:pt>
                <c:pt idx="681">
                  <c:v>6.6</c:v>
                </c:pt>
                <c:pt idx="682">
                  <c:v>6.6</c:v>
                </c:pt>
                <c:pt idx="683">
                  <c:v>6.2</c:v>
                </c:pt>
                <c:pt idx="684">
                  <c:v>6.2</c:v>
                </c:pt>
                <c:pt idx="685">
                  <c:v>6.1</c:v>
                </c:pt>
                <c:pt idx="686">
                  <c:v>6.5</c:v>
                </c:pt>
                <c:pt idx="687">
                  <c:v>6.3</c:v>
                </c:pt>
                <c:pt idx="688">
                  <c:v>6.3</c:v>
                </c:pt>
                <c:pt idx="689">
                  <c:v>6.5</c:v>
                </c:pt>
                <c:pt idx="690">
                  <c:v>6</c:v>
                </c:pt>
                <c:pt idx="691">
                  <c:v>6.3</c:v>
                </c:pt>
                <c:pt idx="692">
                  <c:v>6.5</c:v>
                </c:pt>
                <c:pt idx="693">
                  <c:v>6.6</c:v>
                </c:pt>
                <c:pt idx="694">
                  <c:v>6.5</c:v>
                </c:pt>
                <c:pt idx="695">
                  <c:v>6.7</c:v>
                </c:pt>
                <c:pt idx="696">
                  <c:v>6.4</c:v>
                </c:pt>
                <c:pt idx="697">
                  <c:v>6.6</c:v>
                </c:pt>
                <c:pt idx="698">
                  <c:v>7.3</c:v>
                </c:pt>
                <c:pt idx="699">
                  <c:v>7.2</c:v>
                </c:pt>
                <c:pt idx="700">
                  <c:v>7.1</c:v>
                </c:pt>
                <c:pt idx="701">
                  <c:v>6.8</c:v>
                </c:pt>
                <c:pt idx="702">
                  <c:v>7</c:v>
                </c:pt>
                <c:pt idx="703">
                  <c:v>7.2</c:v>
                </c:pt>
                <c:pt idx="704">
                  <c:v>7.2</c:v>
                </c:pt>
                <c:pt idx="705">
                  <c:v>7.4</c:v>
                </c:pt>
                <c:pt idx="706">
                  <c:v>6.9</c:v>
                </c:pt>
                <c:pt idx="707">
                  <c:v>7.3</c:v>
                </c:pt>
                <c:pt idx="708">
                  <c:v>7.1</c:v>
                </c:pt>
                <c:pt idx="709">
                  <c:v>6.5</c:v>
                </c:pt>
                <c:pt idx="710">
                  <c:v>7.3</c:v>
                </c:pt>
                <c:pt idx="711">
                  <c:v>7.5</c:v>
                </c:pt>
                <c:pt idx="712">
                  <c:v>6.8</c:v>
                </c:pt>
                <c:pt idx="713">
                  <c:v>7.2</c:v>
                </c:pt>
                <c:pt idx="714">
                  <c:v>7.7</c:v>
                </c:pt>
                <c:pt idx="715">
                  <c:v>7.6</c:v>
                </c:pt>
                <c:pt idx="716">
                  <c:v>6.9</c:v>
                </c:pt>
                <c:pt idx="717">
                  <c:v>6.8</c:v>
                </c:pt>
                <c:pt idx="718">
                  <c:v>6.8</c:v>
                </c:pt>
                <c:pt idx="719">
                  <c:v>7</c:v>
                </c:pt>
                <c:pt idx="720">
                  <c:v>6.6</c:v>
                </c:pt>
                <c:pt idx="721">
                  <c:v>7</c:v>
                </c:pt>
                <c:pt idx="722">
                  <c:v>6.9</c:v>
                </c:pt>
                <c:pt idx="723">
                  <c:v>7.1</c:v>
                </c:pt>
                <c:pt idx="724">
                  <c:v>6.4</c:v>
                </c:pt>
                <c:pt idx="725">
                  <c:v>6.3</c:v>
                </c:pt>
                <c:pt idx="726">
                  <c:v>6.5</c:v>
                </c:pt>
                <c:pt idx="727">
                  <c:v>6.5</c:v>
                </c:pt>
                <c:pt idx="728">
                  <c:v>7.4</c:v>
                </c:pt>
                <c:pt idx="729">
                  <c:v>6.6</c:v>
                </c:pt>
                <c:pt idx="730">
                  <c:v>6.6</c:v>
                </c:pt>
                <c:pt idx="731">
                  <c:v>6.5</c:v>
                </c:pt>
                <c:pt idx="732">
                  <c:v>6.1</c:v>
                </c:pt>
                <c:pt idx="733">
                  <c:v>6.2</c:v>
                </c:pt>
                <c:pt idx="734">
                  <c:v>6.3</c:v>
                </c:pt>
                <c:pt idx="735">
                  <c:v>6.8</c:v>
                </c:pt>
                <c:pt idx="736">
                  <c:v>6.7</c:v>
                </c:pt>
                <c:pt idx="737">
                  <c:v>7.2</c:v>
                </c:pt>
                <c:pt idx="738">
                  <c:v>7.2</c:v>
                </c:pt>
                <c:pt idx="739">
                  <c:v>6.9</c:v>
                </c:pt>
                <c:pt idx="740">
                  <c:v>6.8</c:v>
                </c:pt>
                <c:pt idx="741">
                  <c:v>6.7</c:v>
                </c:pt>
                <c:pt idx="742">
                  <c:v>6.1</c:v>
                </c:pt>
                <c:pt idx="743">
                  <c:v>7</c:v>
                </c:pt>
                <c:pt idx="744">
                  <c:v>6</c:v>
                </c:pt>
                <c:pt idx="745">
                  <c:v>6.3</c:v>
                </c:pt>
                <c:pt idx="746">
                  <c:v>6.6</c:v>
                </c:pt>
                <c:pt idx="747">
                  <c:v>6.5</c:v>
                </c:pt>
                <c:pt idx="748">
                  <c:v>6.7</c:v>
                </c:pt>
                <c:pt idx="749">
                  <c:v>6.7</c:v>
                </c:pt>
                <c:pt idx="750">
                  <c:v>6.7</c:v>
                </c:pt>
                <c:pt idx="751">
                  <c:v>6.4</c:v>
                </c:pt>
                <c:pt idx="752">
                  <c:v>6.8</c:v>
                </c:pt>
                <c:pt idx="753">
                  <c:v>6.5</c:v>
                </c:pt>
                <c:pt idx="754">
                  <c:v>6.8</c:v>
                </c:pt>
                <c:pt idx="755">
                  <c:v>7.1</c:v>
                </c:pt>
                <c:pt idx="756">
                  <c:v>7</c:v>
                </c:pt>
                <c:pt idx="757">
                  <c:v>6.9</c:v>
                </c:pt>
                <c:pt idx="758">
                  <c:v>6.5</c:v>
                </c:pt>
                <c:pt idx="759">
                  <c:v>7.2</c:v>
                </c:pt>
                <c:pt idx="760">
                  <c:v>7</c:v>
                </c:pt>
                <c:pt idx="761">
                  <c:v>6.8</c:v>
                </c:pt>
                <c:pt idx="762">
                  <c:v>6.8</c:v>
                </c:pt>
                <c:pt idx="763">
                  <c:v>6.8</c:v>
                </c:pt>
                <c:pt idx="764">
                  <c:v>5.8</c:v>
                </c:pt>
                <c:pt idx="765">
                  <c:v>6.3</c:v>
                </c:pt>
                <c:pt idx="766">
                  <c:v>5.8</c:v>
                </c:pt>
                <c:pt idx="767">
                  <c:v>6.6</c:v>
                </c:pt>
                <c:pt idx="768">
                  <c:v>7</c:v>
                </c:pt>
                <c:pt idx="769">
                  <c:v>6.5</c:v>
                </c:pt>
                <c:pt idx="770">
                  <c:v>5.6</c:v>
                </c:pt>
                <c:pt idx="771">
                  <c:v>5.9</c:v>
                </c:pt>
                <c:pt idx="772">
                  <c:v>6.5</c:v>
                </c:pt>
                <c:pt idx="773">
                  <c:v>6.8</c:v>
                </c:pt>
                <c:pt idx="774">
                  <c:v>6.6</c:v>
                </c:pt>
                <c:pt idx="775">
                  <c:v>6.5</c:v>
                </c:pt>
                <c:pt idx="776">
                  <c:v>7</c:v>
                </c:pt>
                <c:pt idx="777">
                  <c:v>6.5</c:v>
                </c:pt>
                <c:pt idx="778">
                  <c:v>6.8</c:v>
                </c:pt>
                <c:pt idx="779">
                  <c:v>7</c:v>
                </c:pt>
                <c:pt idx="780">
                  <c:v>6.8</c:v>
                </c:pt>
                <c:pt idx="781">
                  <c:v>6.7</c:v>
                </c:pt>
                <c:pt idx="782">
                  <c:v>6.4</c:v>
                </c:pt>
                <c:pt idx="783">
                  <c:v>6.5</c:v>
                </c:pt>
                <c:pt idx="784">
                  <c:v>6.7</c:v>
                </c:pt>
                <c:pt idx="785">
                  <c:v>6.6</c:v>
                </c:pt>
                <c:pt idx="786">
                  <c:v>6.1</c:v>
                </c:pt>
                <c:pt idx="787">
                  <c:v>7</c:v>
                </c:pt>
                <c:pt idx="788">
                  <c:v>6.1</c:v>
                </c:pt>
                <c:pt idx="789">
                  <c:v>6.4</c:v>
                </c:pt>
                <c:pt idx="790">
                  <c:v>6.7</c:v>
                </c:pt>
                <c:pt idx="791">
                  <c:v>6.8</c:v>
                </c:pt>
                <c:pt idx="792">
                  <c:v>6.6</c:v>
                </c:pt>
                <c:pt idx="793">
                  <c:v>6</c:v>
                </c:pt>
                <c:pt idx="794">
                  <c:v>6.9</c:v>
                </c:pt>
                <c:pt idx="795">
                  <c:v>6.5</c:v>
                </c:pt>
                <c:pt idx="796">
                  <c:v>6.1</c:v>
                </c:pt>
                <c:pt idx="797">
                  <c:v>6.8</c:v>
                </c:pt>
                <c:pt idx="798">
                  <c:v>6.7</c:v>
                </c:pt>
                <c:pt idx="799">
                  <c:v>6.5</c:v>
                </c:pt>
                <c:pt idx="800">
                  <c:v>6.8</c:v>
                </c:pt>
                <c:pt idx="801">
                  <c:v>7.1</c:v>
                </c:pt>
                <c:pt idx="802">
                  <c:v>7.4</c:v>
                </c:pt>
                <c:pt idx="803">
                  <c:v>6.9</c:v>
                </c:pt>
                <c:pt idx="804">
                  <c:v>6.5</c:v>
                </c:pt>
                <c:pt idx="805">
                  <c:v>6.2</c:v>
                </c:pt>
                <c:pt idx="806">
                  <c:v>6.4</c:v>
                </c:pt>
                <c:pt idx="807">
                  <c:v>6.2</c:v>
                </c:pt>
                <c:pt idx="808">
                  <c:v>7</c:v>
                </c:pt>
                <c:pt idx="809">
                  <c:v>6.8</c:v>
                </c:pt>
                <c:pt idx="810">
                  <c:v>6.5</c:v>
                </c:pt>
                <c:pt idx="811">
                  <c:v>6.6</c:v>
                </c:pt>
                <c:pt idx="812">
                  <c:v>6.2</c:v>
                </c:pt>
                <c:pt idx="813">
                  <c:v>5.9</c:v>
                </c:pt>
                <c:pt idx="814">
                  <c:v>7.5</c:v>
                </c:pt>
                <c:pt idx="815">
                  <c:v>7.7</c:v>
                </c:pt>
                <c:pt idx="816">
                  <c:v>1.8</c:v>
                </c:pt>
                <c:pt idx="817">
                  <c:v>2.6</c:v>
                </c:pt>
                <c:pt idx="818">
                  <c:v>5</c:v>
                </c:pt>
                <c:pt idx="819">
                  <c:v>0.5</c:v>
                </c:pt>
                <c:pt idx="820">
                  <c:v>5</c:v>
                </c:pt>
                <c:pt idx="821">
                  <c:v>5.9</c:v>
                </c:pt>
                <c:pt idx="822">
                  <c:v>4.0999999999999996</c:v>
                </c:pt>
                <c:pt idx="823">
                  <c:v>5.2</c:v>
                </c:pt>
                <c:pt idx="824">
                  <c:v>5</c:v>
                </c:pt>
                <c:pt idx="825">
                  <c:v>5</c:v>
                </c:pt>
                <c:pt idx="826">
                  <c:v>5.5</c:v>
                </c:pt>
                <c:pt idx="827">
                  <c:v>4.5999999999999996</c:v>
                </c:pt>
                <c:pt idx="828">
                  <c:v>5.6</c:v>
                </c:pt>
                <c:pt idx="829">
                  <c:v>6.8</c:v>
                </c:pt>
                <c:pt idx="830">
                  <c:v>4.3</c:v>
                </c:pt>
                <c:pt idx="831">
                  <c:v>7.4</c:v>
                </c:pt>
                <c:pt idx="832">
                  <c:v>6.4</c:v>
                </c:pt>
                <c:pt idx="833">
                  <c:v>6.4</c:v>
                </c:pt>
                <c:pt idx="834">
                  <c:v>7</c:v>
                </c:pt>
                <c:pt idx="835">
                  <c:v>6.7</c:v>
                </c:pt>
                <c:pt idx="836">
                  <c:v>6.9</c:v>
                </c:pt>
                <c:pt idx="837">
                  <c:v>7</c:v>
                </c:pt>
                <c:pt idx="838">
                  <c:v>7.6</c:v>
                </c:pt>
                <c:pt idx="839">
                  <c:v>7.5</c:v>
                </c:pt>
                <c:pt idx="840">
                  <c:v>7.1</c:v>
                </c:pt>
                <c:pt idx="841">
                  <c:v>6.3</c:v>
                </c:pt>
                <c:pt idx="842">
                  <c:v>6.5</c:v>
                </c:pt>
                <c:pt idx="843">
                  <c:v>6.5</c:v>
                </c:pt>
                <c:pt idx="844">
                  <c:v>6.5</c:v>
                </c:pt>
                <c:pt idx="845">
                  <c:v>7</c:v>
                </c:pt>
                <c:pt idx="846">
                  <c:v>7</c:v>
                </c:pt>
                <c:pt idx="847">
                  <c:v>7.2</c:v>
                </c:pt>
                <c:pt idx="848">
                  <c:v>7.2</c:v>
                </c:pt>
                <c:pt idx="849">
                  <c:v>7.1</c:v>
                </c:pt>
                <c:pt idx="850">
                  <c:v>6.9</c:v>
                </c:pt>
                <c:pt idx="851">
                  <c:v>7.1</c:v>
                </c:pt>
                <c:pt idx="852">
                  <c:v>6.7</c:v>
                </c:pt>
                <c:pt idx="853">
                  <c:v>6.6</c:v>
                </c:pt>
                <c:pt idx="854">
                  <c:v>7.2</c:v>
                </c:pt>
                <c:pt idx="855">
                  <c:v>6.7</c:v>
                </c:pt>
                <c:pt idx="856">
                  <c:v>6.5</c:v>
                </c:pt>
                <c:pt idx="857">
                  <c:v>7.1</c:v>
                </c:pt>
                <c:pt idx="858">
                  <c:v>7.1</c:v>
                </c:pt>
                <c:pt idx="859">
                  <c:v>6.9</c:v>
                </c:pt>
                <c:pt idx="860">
                  <c:v>6.6</c:v>
                </c:pt>
                <c:pt idx="861">
                  <c:v>6.7</c:v>
                </c:pt>
                <c:pt idx="862">
                  <c:v>7</c:v>
                </c:pt>
                <c:pt idx="863">
                  <c:v>7.1</c:v>
                </c:pt>
                <c:pt idx="864">
                  <c:v>7</c:v>
                </c:pt>
                <c:pt idx="865">
                  <c:v>6.9</c:v>
                </c:pt>
                <c:pt idx="866">
                  <c:v>6.7</c:v>
                </c:pt>
                <c:pt idx="867">
                  <c:v>6.7</c:v>
                </c:pt>
                <c:pt idx="868">
                  <c:v>6.6</c:v>
                </c:pt>
                <c:pt idx="869">
                  <c:v>6.6</c:v>
                </c:pt>
                <c:pt idx="870">
                  <c:v>7.1</c:v>
                </c:pt>
                <c:pt idx="871">
                  <c:v>6.9</c:v>
                </c:pt>
                <c:pt idx="872">
                  <c:v>6.6</c:v>
                </c:pt>
                <c:pt idx="873">
                  <c:v>7</c:v>
                </c:pt>
                <c:pt idx="874">
                  <c:v>7.1</c:v>
                </c:pt>
                <c:pt idx="875">
                  <c:v>7.1</c:v>
                </c:pt>
                <c:pt idx="876">
                  <c:v>7.3</c:v>
                </c:pt>
                <c:pt idx="877">
                  <c:v>6.3</c:v>
                </c:pt>
                <c:pt idx="878">
                  <c:v>6.4</c:v>
                </c:pt>
                <c:pt idx="879">
                  <c:v>6.2</c:v>
                </c:pt>
                <c:pt idx="880">
                  <c:v>6.2</c:v>
                </c:pt>
                <c:pt idx="881">
                  <c:v>6.4</c:v>
                </c:pt>
                <c:pt idx="882">
                  <c:v>6.3</c:v>
                </c:pt>
                <c:pt idx="883">
                  <c:v>7.1</c:v>
                </c:pt>
                <c:pt idx="884">
                  <c:v>6.7</c:v>
                </c:pt>
                <c:pt idx="885">
                  <c:v>6.7</c:v>
                </c:pt>
                <c:pt idx="886">
                  <c:v>6.4</c:v>
                </c:pt>
                <c:pt idx="887">
                  <c:v>6.3</c:v>
                </c:pt>
                <c:pt idx="888">
                  <c:v>6.7</c:v>
                </c:pt>
                <c:pt idx="889">
                  <c:v>7.2</c:v>
                </c:pt>
                <c:pt idx="890">
                  <c:v>3.5</c:v>
                </c:pt>
                <c:pt idx="891">
                  <c:v>6.5</c:v>
                </c:pt>
                <c:pt idx="892">
                  <c:v>6.5</c:v>
                </c:pt>
                <c:pt idx="893">
                  <c:v>5</c:v>
                </c:pt>
                <c:pt idx="894">
                  <c:v>8</c:v>
                </c:pt>
                <c:pt idx="895">
                  <c:v>4.0999999999999996</c:v>
                </c:pt>
                <c:pt idx="896">
                  <c:v>7.4</c:v>
                </c:pt>
                <c:pt idx="897">
                  <c:v>7.4</c:v>
                </c:pt>
                <c:pt idx="898">
                  <c:v>7.8</c:v>
                </c:pt>
                <c:pt idx="899">
                  <c:v>6.9</c:v>
                </c:pt>
                <c:pt idx="900">
                  <c:v>6.2</c:v>
                </c:pt>
                <c:pt idx="901">
                  <c:v>6.3</c:v>
                </c:pt>
                <c:pt idx="902">
                  <c:v>7.3</c:v>
                </c:pt>
                <c:pt idx="903">
                  <c:v>7.3</c:v>
                </c:pt>
                <c:pt idx="904">
                  <c:v>6.7</c:v>
                </c:pt>
                <c:pt idx="905">
                  <c:v>6</c:v>
                </c:pt>
                <c:pt idx="906">
                  <c:v>6.7</c:v>
                </c:pt>
                <c:pt idx="907">
                  <c:v>6.8</c:v>
                </c:pt>
                <c:pt idx="908">
                  <c:v>6.7</c:v>
                </c:pt>
                <c:pt idx="909">
                  <c:v>6.5</c:v>
                </c:pt>
                <c:pt idx="910">
                  <c:v>6.5</c:v>
                </c:pt>
                <c:pt idx="911">
                  <c:v>6.6</c:v>
                </c:pt>
                <c:pt idx="912">
                  <c:v>7</c:v>
                </c:pt>
                <c:pt idx="913">
                  <c:v>6.6</c:v>
                </c:pt>
                <c:pt idx="914">
                  <c:v>7</c:v>
                </c:pt>
                <c:pt idx="915">
                  <c:v>6.7</c:v>
                </c:pt>
                <c:pt idx="916">
                  <c:v>6.6</c:v>
                </c:pt>
                <c:pt idx="917">
                  <c:v>6.3</c:v>
                </c:pt>
                <c:pt idx="918">
                  <c:v>6.7</c:v>
                </c:pt>
                <c:pt idx="919">
                  <c:v>6.4</c:v>
                </c:pt>
                <c:pt idx="920">
                  <c:v>6.7</c:v>
                </c:pt>
                <c:pt idx="921">
                  <c:v>6.5</c:v>
                </c:pt>
                <c:pt idx="922">
                  <c:v>6.3</c:v>
                </c:pt>
                <c:pt idx="923">
                  <c:v>7.3</c:v>
                </c:pt>
                <c:pt idx="924">
                  <c:v>7</c:v>
                </c:pt>
                <c:pt idx="925">
                  <c:v>6.8</c:v>
                </c:pt>
                <c:pt idx="926">
                  <c:v>6.8</c:v>
                </c:pt>
                <c:pt idx="927">
                  <c:v>6.4</c:v>
                </c:pt>
                <c:pt idx="928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4-4F88-A87C-29BE0AA4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0880"/>
        <c:axId val="551221200"/>
      </c:lineChart>
      <c:dateAx>
        <c:axId val="55122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51221200"/>
        <c:crosses val="autoZero"/>
        <c:auto val="1"/>
        <c:lblOffset val="100"/>
        <c:baseTimeUnit val="days"/>
      </c:dateAx>
      <c:valAx>
        <c:axId val="5512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512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irri_hr!$H$1</c:f>
              <c:strCache>
                <c:ptCount val="1"/>
                <c:pt idx="0">
                  <c:v>Avg. irrigation hours for crops households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rgbClr val="4D7731"/>
              </a:solidFill>
            </a:ln>
            <a:effectLst/>
          </c:spPr>
          <c:invertIfNegative val="0"/>
          <c:cat>
            <c:numRef>
              <c:f>irri_hr!$G$2:$G$1022</c:f>
              <c:numCache>
                <c:formatCode>m/d/yyyy</c:formatCode>
                <c:ptCount val="1021"/>
                <c:pt idx="0">
                  <c:v>42737</c:v>
                </c:pt>
                <c:pt idx="1">
                  <c:v>42739</c:v>
                </c:pt>
                <c:pt idx="2">
                  <c:v>42740</c:v>
                </c:pt>
                <c:pt idx="3">
                  <c:v>42742</c:v>
                </c:pt>
                <c:pt idx="4">
                  <c:v>42743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42749</c:v>
                </c:pt>
                <c:pt idx="10">
                  <c:v>42750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42756</c:v>
                </c:pt>
                <c:pt idx="17">
                  <c:v>42757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42763</c:v>
                </c:pt>
                <c:pt idx="23">
                  <c:v>42764</c:v>
                </c:pt>
                <c:pt idx="24">
                  <c:v>42768</c:v>
                </c:pt>
                <c:pt idx="25">
                  <c:v>42770</c:v>
                </c:pt>
                <c:pt idx="26">
                  <c:v>42771</c:v>
                </c:pt>
                <c:pt idx="27">
                  <c:v>42772</c:v>
                </c:pt>
                <c:pt idx="28">
                  <c:v>42773</c:v>
                </c:pt>
                <c:pt idx="29">
                  <c:v>42774</c:v>
                </c:pt>
                <c:pt idx="30">
                  <c:v>42776</c:v>
                </c:pt>
                <c:pt idx="31">
                  <c:v>42777</c:v>
                </c:pt>
                <c:pt idx="32">
                  <c:v>42778</c:v>
                </c:pt>
                <c:pt idx="33">
                  <c:v>42779</c:v>
                </c:pt>
                <c:pt idx="34">
                  <c:v>42780</c:v>
                </c:pt>
                <c:pt idx="35">
                  <c:v>42781</c:v>
                </c:pt>
                <c:pt idx="36">
                  <c:v>42782</c:v>
                </c:pt>
                <c:pt idx="37">
                  <c:v>42783</c:v>
                </c:pt>
                <c:pt idx="38">
                  <c:v>42784</c:v>
                </c:pt>
                <c:pt idx="39">
                  <c:v>42785</c:v>
                </c:pt>
                <c:pt idx="40">
                  <c:v>42786</c:v>
                </c:pt>
                <c:pt idx="41">
                  <c:v>42787</c:v>
                </c:pt>
                <c:pt idx="42">
                  <c:v>42788</c:v>
                </c:pt>
                <c:pt idx="43">
                  <c:v>42789</c:v>
                </c:pt>
                <c:pt idx="44">
                  <c:v>42790</c:v>
                </c:pt>
                <c:pt idx="45">
                  <c:v>42791</c:v>
                </c:pt>
                <c:pt idx="46">
                  <c:v>42792</c:v>
                </c:pt>
                <c:pt idx="47">
                  <c:v>42793</c:v>
                </c:pt>
                <c:pt idx="48">
                  <c:v>42794</c:v>
                </c:pt>
                <c:pt idx="49">
                  <c:v>42795</c:v>
                </c:pt>
                <c:pt idx="50">
                  <c:v>42796</c:v>
                </c:pt>
                <c:pt idx="51">
                  <c:v>42797</c:v>
                </c:pt>
                <c:pt idx="52">
                  <c:v>42798</c:v>
                </c:pt>
                <c:pt idx="53">
                  <c:v>42799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42806</c:v>
                </c:pt>
                <c:pt idx="61">
                  <c:v>42807</c:v>
                </c:pt>
                <c:pt idx="62">
                  <c:v>42808</c:v>
                </c:pt>
                <c:pt idx="63">
                  <c:v>42809</c:v>
                </c:pt>
                <c:pt idx="64">
                  <c:v>42810</c:v>
                </c:pt>
                <c:pt idx="65">
                  <c:v>42811</c:v>
                </c:pt>
                <c:pt idx="66">
                  <c:v>42812</c:v>
                </c:pt>
                <c:pt idx="67">
                  <c:v>42813</c:v>
                </c:pt>
                <c:pt idx="68">
                  <c:v>42814</c:v>
                </c:pt>
                <c:pt idx="69">
                  <c:v>42815</c:v>
                </c:pt>
                <c:pt idx="70">
                  <c:v>42816</c:v>
                </c:pt>
                <c:pt idx="71">
                  <c:v>42817</c:v>
                </c:pt>
                <c:pt idx="72">
                  <c:v>42818</c:v>
                </c:pt>
                <c:pt idx="73">
                  <c:v>42819</c:v>
                </c:pt>
                <c:pt idx="74">
                  <c:v>42820</c:v>
                </c:pt>
                <c:pt idx="75">
                  <c:v>42821</c:v>
                </c:pt>
                <c:pt idx="76">
                  <c:v>42822</c:v>
                </c:pt>
                <c:pt idx="77">
                  <c:v>42823</c:v>
                </c:pt>
                <c:pt idx="78">
                  <c:v>42824</c:v>
                </c:pt>
                <c:pt idx="79">
                  <c:v>42825</c:v>
                </c:pt>
                <c:pt idx="80">
                  <c:v>42826</c:v>
                </c:pt>
                <c:pt idx="81">
                  <c:v>42827</c:v>
                </c:pt>
                <c:pt idx="82">
                  <c:v>42828</c:v>
                </c:pt>
                <c:pt idx="83">
                  <c:v>42829</c:v>
                </c:pt>
                <c:pt idx="84">
                  <c:v>42830</c:v>
                </c:pt>
                <c:pt idx="85">
                  <c:v>42831</c:v>
                </c:pt>
                <c:pt idx="86">
                  <c:v>42832</c:v>
                </c:pt>
                <c:pt idx="87">
                  <c:v>42833</c:v>
                </c:pt>
                <c:pt idx="88">
                  <c:v>42834</c:v>
                </c:pt>
                <c:pt idx="89">
                  <c:v>42835</c:v>
                </c:pt>
                <c:pt idx="90">
                  <c:v>42836</c:v>
                </c:pt>
                <c:pt idx="91">
                  <c:v>42837</c:v>
                </c:pt>
                <c:pt idx="92">
                  <c:v>42838</c:v>
                </c:pt>
                <c:pt idx="93">
                  <c:v>42839</c:v>
                </c:pt>
                <c:pt idx="94">
                  <c:v>42840</c:v>
                </c:pt>
                <c:pt idx="95">
                  <c:v>42841</c:v>
                </c:pt>
                <c:pt idx="96">
                  <c:v>42842</c:v>
                </c:pt>
                <c:pt idx="97">
                  <c:v>42843</c:v>
                </c:pt>
                <c:pt idx="98">
                  <c:v>42844</c:v>
                </c:pt>
                <c:pt idx="99">
                  <c:v>42845</c:v>
                </c:pt>
                <c:pt idx="100">
                  <c:v>42846</c:v>
                </c:pt>
                <c:pt idx="101">
                  <c:v>42847</c:v>
                </c:pt>
                <c:pt idx="102">
                  <c:v>42848</c:v>
                </c:pt>
                <c:pt idx="103">
                  <c:v>42849</c:v>
                </c:pt>
                <c:pt idx="104">
                  <c:v>42850</c:v>
                </c:pt>
                <c:pt idx="105">
                  <c:v>42851</c:v>
                </c:pt>
                <c:pt idx="106">
                  <c:v>42852</c:v>
                </c:pt>
                <c:pt idx="107">
                  <c:v>42853</c:v>
                </c:pt>
                <c:pt idx="108">
                  <c:v>42854</c:v>
                </c:pt>
                <c:pt idx="109">
                  <c:v>42855</c:v>
                </c:pt>
                <c:pt idx="110">
                  <c:v>42856</c:v>
                </c:pt>
                <c:pt idx="111">
                  <c:v>42857</c:v>
                </c:pt>
                <c:pt idx="112">
                  <c:v>42858</c:v>
                </c:pt>
                <c:pt idx="113">
                  <c:v>42859</c:v>
                </c:pt>
                <c:pt idx="114">
                  <c:v>42860</c:v>
                </c:pt>
                <c:pt idx="115">
                  <c:v>42861</c:v>
                </c:pt>
                <c:pt idx="116">
                  <c:v>42862</c:v>
                </c:pt>
                <c:pt idx="117">
                  <c:v>42863</c:v>
                </c:pt>
                <c:pt idx="118">
                  <c:v>42864</c:v>
                </c:pt>
                <c:pt idx="119">
                  <c:v>42865</c:v>
                </c:pt>
                <c:pt idx="120">
                  <c:v>42866</c:v>
                </c:pt>
                <c:pt idx="121">
                  <c:v>42867</c:v>
                </c:pt>
                <c:pt idx="122">
                  <c:v>42868</c:v>
                </c:pt>
                <c:pt idx="123">
                  <c:v>42869</c:v>
                </c:pt>
                <c:pt idx="124">
                  <c:v>42870</c:v>
                </c:pt>
                <c:pt idx="125">
                  <c:v>42871</c:v>
                </c:pt>
                <c:pt idx="126">
                  <c:v>42872</c:v>
                </c:pt>
                <c:pt idx="127">
                  <c:v>42873</c:v>
                </c:pt>
                <c:pt idx="128">
                  <c:v>42874</c:v>
                </c:pt>
                <c:pt idx="129">
                  <c:v>42875</c:v>
                </c:pt>
                <c:pt idx="130">
                  <c:v>42876</c:v>
                </c:pt>
                <c:pt idx="131">
                  <c:v>42877</c:v>
                </c:pt>
                <c:pt idx="132">
                  <c:v>42878</c:v>
                </c:pt>
                <c:pt idx="133">
                  <c:v>42879</c:v>
                </c:pt>
                <c:pt idx="134">
                  <c:v>42880</c:v>
                </c:pt>
                <c:pt idx="135">
                  <c:v>42881</c:v>
                </c:pt>
                <c:pt idx="136">
                  <c:v>42882</c:v>
                </c:pt>
                <c:pt idx="137">
                  <c:v>42883</c:v>
                </c:pt>
                <c:pt idx="138">
                  <c:v>42884</c:v>
                </c:pt>
                <c:pt idx="139">
                  <c:v>42885</c:v>
                </c:pt>
                <c:pt idx="140">
                  <c:v>42886</c:v>
                </c:pt>
                <c:pt idx="141">
                  <c:v>42887</c:v>
                </c:pt>
                <c:pt idx="142">
                  <c:v>42888</c:v>
                </c:pt>
                <c:pt idx="143">
                  <c:v>42889</c:v>
                </c:pt>
                <c:pt idx="144">
                  <c:v>42890</c:v>
                </c:pt>
                <c:pt idx="145">
                  <c:v>42891</c:v>
                </c:pt>
                <c:pt idx="146">
                  <c:v>42892</c:v>
                </c:pt>
                <c:pt idx="147">
                  <c:v>42893</c:v>
                </c:pt>
                <c:pt idx="148">
                  <c:v>42895</c:v>
                </c:pt>
                <c:pt idx="149">
                  <c:v>42896</c:v>
                </c:pt>
                <c:pt idx="150">
                  <c:v>42897</c:v>
                </c:pt>
                <c:pt idx="151">
                  <c:v>42898</c:v>
                </c:pt>
                <c:pt idx="152">
                  <c:v>42899</c:v>
                </c:pt>
                <c:pt idx="153">
                  <c:v>42900</c:v>
                </c:pt>
                <c:pt idx="154">
                  <c:v>42901</c:v>
                </c:pt>
                <c:pt idx="155">
                  <c:v>42902</c:v>
                </c:pt>
                <c:pt idx="156">
                  <c:v>42903</c:v>
                </c:pt>
                <c:pt idx="157">
                  <c:v>42904</c:v>
                </c:pt>
                <c:pt idx="158">
                  <c:v>42905</c:v>
                </c:pt>
                <c:pt idx="159">
                  <c:v>42906</c:v>
                </c:pt>
                <c:pt idx="160">
                  <c:v>42907</c:v>
                </c:pt>
                <c:pt idx="161">
                  <c:v>42908</c:v>
                </c:pt>
                <c:pt idx="162">
                  <c:v>42909</c:v>
                </c:pt>
                <c:pt idx="163">
                  <c:v>42910</c:v>
                </c:pt>
                <c:pt idx="164">
                  <c:v>42911</c:v>
                </c:pt>
                <c:pt idx="165">
                  <c:v>42912</c:v>
                </c:pt>
                <c:pt idx="166">
                  <c:v>42913</c:v>
                </c:pt>
                <c:pt idx="167">
                  <c:v>42914</c:v>
                </c:pt>
                <c:pt idx="168">
                  <c:v>42915</c:v>
                </c:pt>
                <c:pt idx="169">
                  <c:v>42916</c:v>
                </c:pt>
                <c:pt idx="170">
                  <c:v>42917</c:v>
                </c:pt>
                <c:pt idx="171">
                  <c:v>42918</c:v>
                </c:pt>
                <c:pt idx="172">
                  <c:v>42919</c:v>
                </c:pt>
                <c:pt idx="173">
                  <c:v>42920</c:v>
                </c:pt>
                <c:pt idx="174">
                  <c:v>42921</c:v>
                </c:pt>
                <c:pt idx="175">
                  <c:v>42922</c:v>
                </c:pt>
                <c:pt idx="176">
                  <c:v>42923</c:v>
                </c:pt>
                <c:pt idx="177">
                  <c:v>42924</c:v>
                </c:pt>
                <c:pt idx="178">
                  <c:v>42925</c:v>
                </c:pt>
                <c:pt idx="179">
                  <c:v>42926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42931</c:v>
                </c:pt>
                <c:pt idx="184">
                  <c:v>42932</c:v>
                </c:pt>
                <c:pt idx="185">
                  <c:v>42933</c:v>
                </c:pt>
                <c:pt idx="186">
                  <c:v>42934</c:v>
                </c:pt>
                <c:pt idx="187">
                  <c:v>42935</c:v>
                </c:pt>
                <c:pt idx="188">
                  <c:v>42936</c:v>
                </c:pt>
                <c:pt idx="189">
                  <c:v>42937</c:v>
                </c:pt>
                <c:pt idx="190">
                  <c:v>42938</c:v>
                </c:pt>
                <c:pt idx="191">
                  <c:v>42939</c:v>
                </c:pt>
                <c:pt idx="192">
                  <c:v>42940</c:v>
                </c:pt>
                <c:pt idx="193">
                  <c:v>42941</c:v>
                </c:pt>
                <c:pt idx="194">
                  <c:v>42942</c:v>
                </c:pt>
                <c:pt idx="195">
                  <c:v>42943</c:v>
                </c:pt>
                <c:pt idx="196">
                  <c:v>42944</c:v>
                </c:pt>
                <c:pt idx="197">
                  <c:v>42945</c:v>
                </c:pt>
                <c:pt idx="198">
                  <c:v>42946</c:v>
                </c:pt>
                <c:pt idx="199">
                  <c:v>42947</c:v>
                </c:pt>
                <c:pt idx="200">
                  <c:v>42948</c:v>
                </c:pt>
                <c:pt idx="201">
                  <c:v>42949</c:v>
                </c:pt>
                <c:pt idx="202">
                  <c:v>42950</c:v>
                </c:pt>
                <c:pt idx="203">
                  <c:v>42951</c:v>
                </c:pt>
                <c:pt idx="204">
                  <c:v>42952</c:v>
                </c:pt>
                <c:pt idx="205">
                  <c:v>42953</c:v>
                </c:pt>
                <c:pt idx="206">
                  <c:v>42954</c:v>
                </c:pt>
                <c:pt idx="207">
                  <c:v>42955</c:v>
                </c:pt>
                <c:pt idx="208">
                  <c:v>42956</c:v>
                </c:pt>
                <c:pt idx="209">
                  <c:v>42957</c:v>
                </c:pt>
                <c:pt idx="210">
                  <c:v>42958</c:v>
                </c:pt>
                <c:pt idx="211">
                  <c:v>42959</c:v>
                </c:pt>
                <c:pt idx="212">
                  <c:v>42960</c:v>
                </c:pt>
                <c:pt idx="213">
                  <c:v>42964</c:v>
                </c:pt>
                <c:pt idx="214">
                  <c:v>42965</c:v>
                </c:pt>
                <c:pt idx="215">
                  <c:v>42966</c:v>
                </c:pt>
                <c:pt idx="216">
                  <c:v>42967</c:v>
                </c:pt>
                <c:pt idx="217">
                  <c:v>42968</c:v>
                </c:pt>
                <c:pt idx="218">
                  <c:v>42969</c:v>
                </c:pt>
                <c:pt idx="219">
                  <c:v>42970</c:v>
                </c:pt>
                <c:pt idx="220">
                  <c:v>42971</c:v>
                </c:pt>
                <c:pt idx="221">
                  <c:v>42972</c:v>
                </c:pt>
                <c:pt idx="222">
                  <c:v>42973</c:v>
                </c:pt>
                <c:pt idx="223">
                  <c:v>42974</c:v>
                </c:pt>
                <c:pt idx="224">
                  <c:v>42975</c:v>
                </c:pt>
                <c:pt idx="225">
                  <c:v>42976</c:v>
                </c:pt>
                <c:pt idx="226">
                  <c:v>42977</c:v>
                </c:pt>
                <c:pt idx="227">
                  <c:v>42978</c:v>
                </c:pt>
                <c:pt idx="228">
                  <c:v>42979</c:v>
                </c:pt>
                <c:pt idx="229">
                  <c:v>42980</c:v>
                </c:pt>
                <c:pt idx="230">
                  <c:v>42981</c:v>
                </c:pt>
                <c:pt idx="231">
                  <c:v>42982</c:v>
                </c:pt>
                <c:pt idx="232">
                  <c:v>42983</c:v>
                </c:pt>
                <c:pt idx="233">
                  <c:v>42984</c:v>
                </c:pt>
                <c:pt idx="234">
                  <c:v>42985</c:v>
                </c:pt>
                <c:pt idx="235">
                  <c:v>42986</c:v>
                </c:pt>
                <c:pt idx="236">
                  <c:v>42987</c:v>
                </c:pt>
                <c:pt idx="237">
                  <c:v>42988</c:v>
                </c:pt>
                <c:pt idx="238">
                  <c:v>42989</c:v>
                </c:pt>
                <c:pt idx="239">
                  <c:v>42990</c:v>
                </c:pt>
                <c:pt idx="240">
                  <c:v>42991</c:v>
                </c:pt>
                <c:pt idx="241">
                  <c:v>42992</c:v>
                </c:pt>
                <c:pt idx="242">
                  <c:v>42993</c:v>
                </c:pt>
                <c:pt idx="243">
                  <c:v>42994</c:v>
                </c:pt>
                <c:pt idx="244">
                  <c:v>42995</c:v>
                </c:pt>
                <c:pt idx="245">
                  <c:v>42996</c:v>
                </c:pt>
                <c:pt idx="246">
                  <c:v>42997</c:v>
                </c:pt>
                <c:pt idx="247">
                  <c:v>42998</c:v>
                </c:pt>
                <c:pt idx="248">
                  <c:v>42999</c:v>
                </c:pt>
                <c:pt idx="249">
                  <c:v>43000</c:v>
                </c:pt>
                <c:pt idx="250">
                  <c:v>43001</c:v>
                </c:pt>
                <c:pt idx="251">
                  <c:v>43002</c:v>
                </c:pt>
                <c:pt idx="252">
                  <c:v>43003</c:v>
                </c:pt>
                <c:pt idx="253">
                  <c:v>43004</c:v>
                </c:pt>
                <c:pt idx="254">
                  <c:v>43005</c:v>
                </c:pt>
                <c:pt idx="255">
                  <c:v>43006</c:v>
                </c:pt>
                <c:pt idx="256">
                  <c:v>43007</c:v>
                </c:pt>
                <c:pt idx="257">
                  <c:v>43008</c:v>
                </c:pt>
                <c:pt idx="258">
                  <c:v>43009</c:v>
                </c:pt>
                <c:pt idx="259">
                  <c:v>43010</c:v>
                </c:pt>
                <c:pt idx="260">
                  <c:v>43011</c:v>
                </c:pt>
                <c:pt idx="261">
                  <c:v>43012</c:v>
                </c:pt>
                <c:pt idx="262">
                  <c:v>43013</c:v>
                </c:pt>
                <c:pt idx="263">
                  <c:v>43014</c:v>
                </c:pt>
                <c:pt idx="264">
                  <c:v>43015</c:v>
                </c:pt>
                <c:pt idx="265">
                  <c:v>43016</c:v>
                </c:pt>
                <c:pt idx="266">
                  <c:v>43017</c:v>
                </c:pt>
                <c:pt idx="267">
                  <c:v>43018</c:v>
                </c:pt>
                <c:pt idx="268">
                  <c:v>43019</c:v>
                </c:pt>
                <c:pt idx="269">
                  <c:v>43020</c:v>
                </c:pt>
                <c:pt idx="270">
                  <c:v>43021</c:v>
                </c:pt>
                <c:pt idx="271">
                  <c:v>43022</c:v>
                </c:pt>
                <c:pt idx="272">
                  <c:v>43023</c:v>
                </c:pt>
                <c:pt idx="273">
                  <c:v>43024</c:v>
                </c:pt>
                <c:pt idx="274">
                  <c:v>43025</c:v>
                </c:pt>
                <c:pt idx="275">
                  <c:v>43026</c:v>
                </c:pt>
                <c:pt idx="276">
                  <c:v>43027</c:v>
                </c:pt>
                <c:pt idx="277">
                  <c:v>43028</c:v>
                </c:pt>
                <c:pt idx="278">
                  <c:v>43029</c:v>
                </c:pt>
                <c:pt idx="279">
                  <c:v>43030</c:v>
                </c:pt>
                <c:pt idx="280">
                  <c:v>43031</c:v>
                </c:pt>
                <c:pt idx="281">
                  <c:v>43032</c:v>
                </c:pt>
                <c:pt idx="282">
                  <c:v>43033</c:v>
                </c:pt>
                <c:pt idx="283">
                  <c:v>43034</c:v>
                </c:pt>
                <c:pt idx="284">
                  <c:v>43035</c:v>
                </c:pt>
                <c:pt idx="285">
                  <c:v>43036</c:v>
                </c:pt>
                <c:pt idx="286">
                  <c:v>43037</c:v>
                </c:pt>
                <c:pt idx="287">
                  <c:v>43038</c:v>
                </c:pt>
                <c:pt idx="288">
                  <c:v>43039</c:v>
                </c:pt>
                <c:pt idx="289">
                  <c:v>43040</c:v>
                </c:pt>
                <c:pt idx="290">
                  <c:v>43041</c:v>
                </c:pt>
                <c:pt idx="291">
                  <c:v>43042</c:v>
                </c:pt>
                <c:pt idx="292">
                  <c:v>43043</c:v>
                </c:pt>
                <c:pt idx="293">
                  <c:v>43044</c:v>
                </c:pt>
                <c:pt idx="294">
                  <c:v>43045</c:v>
                </c:pt>
                <c:pt idx="295">
                  <c:v>43046</c:v>
                </c:pt>
                <c:pt idx="296">
                  <c:v>43047</c:v>
                </c:pt>
                <c:pt idx="297">
                  <c:v>43048</c:v>
                </c:pt>
                <c:pt idx="298">
                  <c:v>43049</c:v>
                </c:pt>
                <c:pt idx="299">
                  <c:v>43050</c:v>
                </c:pt>
                <c:pt idx="300">
                  <c:v>43051</c:v>
                </c:pt>
                <c:pt idx="301">
                  <c:v>43052</c:v>
                </c:pt>
                <c:pt idx="302">
                  <c:v>43053</c:v>
                </c:pt>
                <c:pt idx="303">
                  <c:v>43054</c:v>
                </c:pt>
                <c:pt idx="304">
                  <c:v>43055</c:v>
                </c:pt>
                <c:pt idx="305">
                  <c:v>43056</c:v>
                </c:pt>
                <c:pt idx="306">
                  <c:v>43057</c:v>
                </c:pt>
                <c:pt idx="307">
                  <c:v>43058</c:v>
                </c:pt>
                <c:pt idx="308">
                  <c:v>43059</c:v>
                </c:pt>
                <c:pt idx="309">
                  <c:v>43060</c:v>
                </c:pt>
                <c:pt idx="310">
                  <c:v>43061</c:v>
                </c:pt>
                <c:pt idx="311">
                  <c:v>43062</c:v>
                </c:pt>
                <c:pt idx="312">
                  <c:v>43063</c:v>
                </c:pt>
                <c:pt idx="313">
                  <c:v>43064</c:v>
                </c:pt>
                <c:pt idx="314">
                  <c:v>43065</c:v>
                </c:pt>
                <c:pt idx="315">
                  <c:v>43066</c:v>
                </c:pt>
                <c:pt idx="316">
                  <c:v>43067</c:v>
                </c:pt>
                <c:pt idx="317">
                  <c:v>43068</c:v>
                </c:pt>
                <c:pt idx="318">
                  <c:v>43069</c:v>
                </c:pt>
                <c:pt idx="319">
                  <c:v>43070</c:v>
                </c:pt>
                <c:pt idx="320">
                  <c:v>43071</c:v>
                </c:pt>
                <c:pt idx="321">
                  <c:v>43072</c:v>
                </c:pt>
                <c:pt idx="322">
                  <c:v>43073</c:v>
                </c:pt>
                <c:pt idx="323">
                  <c:v>43074</c:v>
                </c:pt>
                <c:pt idx="324">
                  <c:v>43075</c:v>
                </c:pt>
                <c:pt idx="325">
                  <c:v>43076</c:v>
                </c:pt>
                <c:pt idx="326">
                  <c:v>43077</c:v>
                </c:pt>
                <c:pt idx="327">
                  <c:v>43078</c:v>
                </c:pt>
                <c:pt idx="328">
                  <c:v>43079</c:v>
                </c:pt>
                <c:pt idx="329">
                  <c:v>43080</c:v>
                </c:pt>
                <c:pt idx="330">
                  <c:v>43081</c:v>
                </c:pt>
                <c:pt idx="331">
                  <c:v>43082</c:v>
                </c:pt>
                <c:pt idx="332">
                  <c:v>43083</c:v>
                </c:pt>
                <c:pt idx="333">
                  <c:v>43084</c:v>
                </c:pt>
                <c:pt idx="334">
                  <c:v>43085</c:v>
                </c:pt>
                <c:pt idx="335">
                  <c:v>43086</c:v>
                </c:pt>
                <c:pt idx="336">
                  <c:v>43087</c:v>
                </c:pt>
                <c:pt idx="337">
                  <c:v>43088</c:v>
                </c:pt>
                <c:pt idx="338">
                  <c:v>43089</c:v>
                </c:pt>
                <c:pt idx="339">
                  <c:v>43090</c:v>
                </c:pt>
                <c:pt idx="340">
                  <c:v>43091</c:v>
                </c:pt>
                <c:pt idx="341">
                  <c:v>43092</c:v>
                </c:pt>
                <c:pt idx="342">
                  <c:v>43093</c:v>
                </c:pt>
                <c:pt idx="343">
                  <c:v>43094</c:v>
                </c:pt>
                <c:pt idx="344">
                  <c:v>43095</c:v>
                </c:pt>
                <c:pt idx="345">
                  <c:v>43096</c:v>
                </c:pt>
                <c:pt idx="346">
                  <c:v>43097</c:v>
                </c:pt>
                <c:pt idx="347">
                  <c:v>43098</c:v>
                </c:pt>
                <c:pt idx="348">
                  <c:v>43099</c:v>
                </c:pt>
                <c:pt idx="349">
                  <c:v>43100</c:v>
                </c:pt>
                <c:pt idx="350">
                  <c:v>43103</c:v>
                </c:pt>
                <c:pt idx="351">
                  <c:v>43104</c:v>
                </c:pt>
                <c:pt idx="352">
                  <c:v>43105</c:v>
                </c:pt>
                <c:pt idx="353">
                  <c:v>43106</c:v>
                </c:pt>
                <c:pt idx="354">
                  <c:v>43107</c:v>
                </c:pt>
                <c:pt idx="355">
                  <c:v>43108</c:v>
                </c:pt>
                <c:pt idx="356">
                  <c:v>43109</c:v>
                </c:pt>
                <c:pt idx="357">
                  <c:v>43110</c:v>
                </c:pt>
                <c:pt idx="358">
                  <c:v>43111</c:v>
                </c:pt>
                <c:pt idx="359">
                  <c:v>43112</c:v>
                </c:pt>
                <c:pt idx="360">
                  <c:v>43113</c:v>
                </c:pt>
                <c:pt idx="361">
                  <c:v>43114</c:v>
                </c:pt>
                <c:pt idx="362">
                  <c:v>43115</c:v>
                </c:pt>
                <c:pt idx="363">
                  <c:v>43116</c:v>
                </c:pt>
                <c:pt idx="364">
                  <c:v>43117</c:v>
                </c:pt>
                <c:pt idx="365">
                  <c:v>43118</c:v>
                </c:pt>
                <c:pt idx="366">
                  <c:v>43119</c:v>
                </c:pt>
                <c:pt idx="367">
                  <c:v>43120</c:v>
                </c:pt>
                <c:pt idx="368">
                  <c:v>43121</c:v>
                </c:pt>
                <c:pt idx="369">
                  <c:v>43122</c:v>
                </c:pt>
                <c:pt idx="370">
                  <c:v>43123</c:v>
                </c:pt>
                <c:pt idx="371">
                  <c:v>43124</c:v>
                </c:pt>
                <c:pt idx="372">
                  <c:v>43125</c:v>
                </c:pt>
                <c:pt idx="373">
                  <c:v>43126</c:v>
                </c:pt>
                <c:pt idx="374">
                  <c:v>43127</c:v>
                </c:pt>
                <c:pt idx="375">
                  <c:v>43128</c:v>
                </c:pt>
                <c:pt idx="376">
                  <c:v>43129</c:v>
                </c:pt>
                <c:pt idx="377">
                  <c:v>43130</c:v>
                </c:pt>
                <c:pt idx="378">
                  <c:v>43131</c:v>
                </c:pt>
                <c:pt idx="379">
                  <c:v>43132</c:v>
                </c:pt>
                <c:pt idx="380">
                  <c:v>43133</c:v>
                </c:pt>
                <c:pt idx="381">
                  <c:v>43134</c:v>
                </c:pt>
                <c:pt idx="382">
                  <c:v>43135</c:v>
                </c:pt>
                <c:pt idx="383">
                  <c:v>43136</c:v>
                </c:pt>
                <c:pt idx="384">
                  <c:v>43137</c:v>
                </c:pt>
                <c:pt idx="385">
                  <c:v>43138</c:v>
                </c:pt>
                <c:pt idx="386">
                  <c:v>43139</c:v>
                </c:pt>
                <c:pt idx="387">
                  <c:v>43140</c:v>
                </c:pt>
                <c:pt idx="388">
                  <c:v>43141</c:v>
                </c:pt>
                <c:pt idx="389">
                  <c:v>43142</c:v>
                </c:pt>
                <c:pt idx="390">
                  <c:v>43143</c:v>
                </c:pt>
                <c:pt idx="391">
                  <c:v>43144</c:v>
                </c:pt>
                <c:pt idx="392">
                  <c:v>43145</c:v>
                </c:pt>
                <c:pt idx="393">
                  <c:v>43146</c:v>
                </c:pt>
                <c:pt idx="394">
                  <c:v>43147</c:v>
                </c:pt>
                <c:pt idx="395">
                  <c:v>43148</c:v>
                </c:pt>
                <c:pt idx="396">
                  <c:v>43149</c:v>
                </c:pt>
                <c:pt idx="397">
                  <c:v>43150</c:v>
                </c:pt>
                <c:pt idx="398">
                  <c:v>43151</c:v>
                </c:pt>
                <c:pt idx="399">
                  <c:v>43152</c:v>
                </c:pt>
                <c:pt idx="400">
                  <c:v>43153</c:v>
                </c:pt>
                <c:pt idx="401">
                  <c:v>43154</c:v>
                </c:pt>
                <c:pt idx="402">
                  <c:v>43155</c:v>
                </c:pt>
                <c:pt idx="403">
                  <c:v>43156</c:v>
                </c:pt>
                <c:pt idx="404">
                  <c:v>43157</c:v>
                </c:pt>
                <c:pt idx="405">
                  <c:v>43158</c:v>
                </c:pt>
                <c:pt idx="406">
                  <c:v>43159</c:v>
                </c:pt>
                <c:pt idx="407">
                  <c:v>43160</c:v>
                </c:pt>
                <c:pt idx="408">
                  <c:v>43161</c:v>
                </c:pt>
                <c:pt idx="409">
                  <c:v>43162</c:v>
                </c:pt>
                <c:pt idx="410">
                  <c:v>43163</c:v>
                </c:pt>
                <c:pt idx="411">
                  <c:v>43164</c:v>
                </c:pt>
                <c:pt idx="412">
                  <c:v>43165</c:v>
                </c:pt>
                <c:pt idx="413">
                  <c:v>43166</c:v>
                </c:pt>
                <c:pt idx="414">
                  <c:v>43167</c:v>
                </c:pt>
                <c:pt idx="415">
                  <c:v>43168</c:v>
                </c:pt>
                <c:pt idx="416">
                  <c:v>43169</c:v>
                </c:pt>
                <c:pt idx="417">
                  <c:v>43170</c:v>
                </c:pt>
                <c:pt idx="418">
                  <c:v>43171</c:v>
                </c:pt>
                <c:pt idx="419">
                  <c:v>43172</c:v>
                </c:pt>
                <c:pt idx="420">
                  <c:v>43173</c:v>
                </c:pt>
                <c:pt idx="421">
                  <c:v>43174</c:v>
                </c:pt>
                <c:pt idx="422">
                  <c:v>43175</c:v>
                </c:pt>
                <c:pt idx="423">
                  <c:v>43176</c:v>
                </c:pt>
                <c:pt idx="424">
                  <c:v>43177</c:v>
                </c:pt>
                <c:pt idx="425">
                  <c:v>43178</c:v>
                </c:pt>
                <c:pt idx="426">
                  <c:v>43179</c:v>
                </c:pt>
                <c:pt idx="427">
                  <c:v>43180</c:v>
                </c:pt>
                <c:pt idx="428">
                  <c:v>43181</c:v>
                </c:pt>
                <c:pt idx="429">
                  <c:v>43182</c:v>
                </c:pt>
                <c:pt idx="430">
                  <c:v>43183</c:v>
                </c:pt>
                <c:pt idx="431">
                  <c:v>43184</c:v>
                </c:pt>
                <c:pt idx="432">
                  <c:v>43185</c:v>
                </c:pt>
                <c:pt idx="433">
                  <c:v>43186</c:v>
                </c:pt>
                <c:pt idx="434">
                  <c:v>43187</c:v>
                </c:pt>
                <c:pt idx="435">
                  <c:v>43188</c:v>
                </c:pt>
                <c:pt idx="436">
                  <c:v>43189</c:v>
                </c:pt>
                <c:pt idx="437">
                  <c:v>43190</c:v>
                </c:pt>
                <c:pt idx="438">
                  <c:v>43191</c:v>
                </c:pt>
                <c:pt idx="439">
                  <c:v>43192</c:v>
                </c:pt>
                <c:pt idx="440">
                  <c:v>43193</c:v>
                </c:pt>
                <c:pt idx="441">
                  <c:v>43194</c:v>
                </c:pt>
                <c:pt idx="442">
                  <c:v>43195</c:v>
                </c:pt>
                <c:pt idx="443">
                  <c:v>43196</c:v>
                </c:pt>
                <c:pt idx="444">
                  <c:v>43197</c:v>
                </c:pt>
                <c:pt idx="445">
                  <c:v>43198</c:v>
                </c:pt>
                <c:pt idx="446">
                  <c:v>43199</c:v>
                </c:pt>
                <c:pt idx="447">
                  <c:v>43200</c:v>
                </c:pt>
                <c:pt idx="448">
                  <c:v>43201</c:v>
                </c:pt>
                <c:pt idx="449">
                  <c:v>43202</c:v>
                </c:pt>
                <c:pt idx="450">
                  <c:v>43203</c:v>
                </c:pt>
                <c:pt idx="451">
                  <c:v>43204</c:v>
                </c:pt>
                <c:pt idx="452">
                  <c:v>43205</c:v>
                </c:pt>
                <c:pt idx="453">
                  <c:v>43206</c:v>
                </c:pt>
                <c:pt idx="454">
                  <c:v>43207</c:v>
                </c:pt>
                <c:pt idx="455">
                  <c:v>43208</c:v>
                </c:pt>
                <c:pt idx="456">
                  <c:v>43209</c:v>
                </c:pt>
                <c:pt idx="457">
                  <c:v>43210</c:v>
                </c:pt>
                <c:pt idx="458">
                  <c:v>43211</c:v>
                </c:pt>
                <c:pt idx="459">
                  <c:v>43212</c:v>
                </c:pt>
                <c:pt idx="460">
                  <c:v>43213</c:v>
                </c:pt>
                <c:pt idx="461">
                  <c:v>43214</c:v>
                </c:pt>
                <c:pt idx="462">
                  <c:v>43215</c:v>
                </c:pt>
                <c:pt idx="463">
                  <c:v>43216</c:v>
                </c:pt>
                <c:pt idx="464">
                  <c:v>43217</c:v>
                </c:pt>
                <c:pt idx="465">
                  <c:v>43218</c:v>
                </c:pt>
                <c:pt idx="466">
                  <c:v>43219</c:v>
                </c:pt>
                <c:pt idx="467">
                  <c:v>43220</c:v>
                </c:pt>
                <c:pt idx="468">
                  <c:v>43221</c:v>
                </c:pt>
                <c:pt idx="469">
                  <c:v>43222</c:v>
                </c:pt>
                <c:pt idx="470">
                  <c:v>43223</c:v>
                </c:pt>
                <c:pt idx="471">
                  <c:v>43224</c:v>
                </c:pt>
                <c:pt idx="472">
                  <c:v>43225</c:v>
                </c:pt>
                <c:pt idx="473">
                  <c:v>43226</c:v>
                </c:pt>
                <c:pt idx="474">
                  <c:v>43227</c:v>
                </c:pt>
                <c:pt idx="475">
                  <c:v>43228</c:v>
                </c:pt>
                <c:pt idx="476">
                  <c:v>43229</c:v>
                </c:pt>
                <c:pt idx="477">
                  <c:v>43230</c:v>
                </c:pt>
                <c:pt idx="478">
                  <c:v>43231</c:v>
                </c:pt>
                <c:pt idx="479">
                  <c:v>43232</c:v>
                </c:pt>
                <c:pt idx="480">
                  <c:v>43233</c:v>
                </c:pt>
                <c:pt idx="481">
                  <c:v>43234</c:v>
                </c:pt>
                <c:pt idx="482">
                  <c:v>43235</c:v>
                </c:pt>
                <c:pt idx="483">
                  <c:v>43236</c:v>
                </c:pt>
                <c:pt idx="484">
                  <c:v>43237</c:v>
                </c:pt>
                <c:pt idx="485">
                  <c:v>43238</c:v>
                </c:pt>
                <c:pt idx="486">
                  <c:v>43239</c:v>
                </c:pt>
                <c:pt idx="487">
                  <c:v>43240</c:v>
                </c:pt>
                <c:pt idx="488">
                  <c:v>43241</c:v>
                </c:pt>
                <c:pt idx="489">
                  <c:v>43242</c:v>
                </c:pt>
                <c:pt idx="490">
                  <c:v>43243</c:v>
                </c:pt>
                <c:pt idx="491">
                  <c:v>43244</c:v>
                </c:pt>
                <c:pt idx="492">
                  <c:v>43245</c:v>
                </c:pt>
                <c:pt idx="493">
                  <c:v>43246</c:v>
                </c:pt>
                <c:pt idx="494">
                  <c:v>43247</c:v>
                </c:pt>
                <c:pt idx="495">
                  <c:v>43248</c:v>
                </c:pt>
                <c:pt idx="496">
                  <c:v>43249</c:v>
                </c:pt>
                <c:pt idx="497">
                  <c:v>43250</c:v>
                </c:pt>
                <c:pt idx="498">
                  <c:v>43251</c:v>
                </c:pt>
                <c:pt idx="499">
                  <c:v>43252</c:v>
                </c:pt>
                <c:pt idx="500">
                  <c:v>43253</c:v>
                </c:pt>
                <c:pt idx="501">
                  <c:v>43254</c:v>
                </c:pt>
                <c:pt idx="502">
                  <c:v>43255</c:v>
                </c:pt>
                <c:pt idx="503">
                  <c:v>43256</c:v>
                </c:pt>
                <c:pt idx="504">
                  <c:v>43257</c:v>
                </c:pt>
                <c:pt idx="505">
                  <c:v>43258</c:v>
                </c:pt>
                <c:pt idx="506">
                  <c:v>43259</c:v>
                </c:pt>
                <c:pt idx="507">
                  <c:v>43260</c:v>
                </c:pt>
                <c:pt idx="508">
                  <c:v>43261</c:v>
                </c:pt>
                <c:pt idx="509">
                  <c:v>43262</c:v>
                </c:pt>
                <c:pt idx="510">
                  <c:v>43263</c:v>
                </c:pt>
                <c:pt idx="511">
                  <c:v>43264</c:v>
                </c:pt>
                <c:pt idx="512">
                  <c:v>43265</c:v>
                </c:pt>
                <c:pt idx="513">
                  <c:v>43266</c:v>
                </c:pt>
                <c:pt idx="514">
                  <c:v>43267</c:v>
                </c:pt>
                <c:pt idx="515">
                  <c:v>43268</c:v>
                </c:pt>
                <c:pt idx="516">
                  <c:v>43269</c:v>
                </c:pt>
                <c:pt idx="517">
                  <c:v>43270</c:v>
                </c:pt>
                <c:pt idx="518">
                  <c:v>43271</c:v>
                </c:pt>
                <c:pt idx="519">
                  <c:v>43272</c:v>
                </c:pt>
                <c:pt idx="520">
                  <c:v>43273</c:v>
                </c:pt>
                <c:pt idx="521">
                  <c:v>43274</c:v>
                </c:pt>
                <c:pt idx="522">
                  <c:v>43275</c:v>
                </c:pt>
                <c:pt idx="523">
                  <c:v>43276</c:v>
                </c:pt>
                <c:pt idx="524">
                  <c:v>43277</c:v>
                </c:pt>
                <c:pt idx="525">
                  <c:v>43278</c:v>
                </c:pt>
                <c:pt idx="526">
                  <c:v>43279</c:v>
                </c:pt>
                <c:pt idx="527">
                  <c:v>43280</c:v>
                </c:pt>
                <c:pt idx="528">
                  <c:v>43281</c:v>
                </c:pt>
                <c:pt idx="529">
                  <c:v>43282</c:v>
                </c:pt>
                <c:pt idx="530">
                  <c:v>43283</c:v>
                </c:pt>
                <c:pt idx="531">
                  <c:v>43284</c:v>
                </c:pt>
                <c:pt idx="532">
                  <c:v>43285</c:v>
                </c:pt>
                <c:pt idx="533">
                  <c:v>43286</c:v>
                </c:pt>
                <c:pt idx="534">
                  <c:v>43287</c:v>
                </c:pt>
                <c:pt idx="535">
                  <c:v>43288</c:v>
                </c:pt>
                <c:pt idx="536">
                  <c:v>43289</c:v>
                </c:pt>
                <c:pt idx="537">
                  <c:v>43290</c:v>
                </c:pt>
                <c:pt idx="538">
                  <c:v>43291</c:v>
                </c:pt>
                <c:pt idx="539">
                  <c:v>43292</c:v>
                </c:pt>
                <c:pt idx="540">
                  <c:v>43293</c:v>
                </c:pt>
                <c:pt idx="541">
                  <c:v>43294</c:v>
                </c:pt>
                <c:pt idx="542">
                  <c:v>43295</c:v>
                </c:pt>
                <c:pt idx="543">
                  <c:v>43296</c:v>
                </c:pt>
                <c:pt idx="544">
                  <c:v>43297</c:v>
                </c:pt>
                <c:pt idx="545">
                  <c:v>43298</c:v>
                </c:pt>
                <c:pt idx="546">
                  <c:v>43299</c:v>
                </c:pt>
                <c:pt idx="547">
                  <c:v>43300</c:v>
                </c:pt>
                <c:pt idx="548">
                  <c:v>43301</c:v>
                </c:pt>
                <c:pt idx="549">
                  <c:v>43302</c:v>
                </c:pt>
                <c:pt idx="550">
                  <c:v>43303</c:v>
                </c:pt>
                <c:pt idx="551">
                  <c:v>43304</c:v>
                </c:pt>
                <c:pt idx="552">
                  <c:v>43305</c:v>
                </c:pt>
                <c:pt idx="553">
                  <c:v>43306</c:v>
                </c:pt>
                <c:pt idx="554">
                  <c:v>43307</c:v>
                </c:pt>
                <c:pt idx="555">
                  <c:v>43308</c:v>
                </c:pt>
                <c:pt idx="556">
                  <c:v>43309</c:v>
                </c:pt>
                <c:pt idx="557">
                  <c:v>43310</c:v>
                </c:pt>
                <c:pt idx="558">
                  <c:v>43311</c:v>
                </c:pt>
                <c:pt idx="559">
                  <c:v>43312</c:v>
                </c:pt>
                <c:pt idx="560">
                  <c:v>43313</c:v>
                </c:pt>
                <c:pt idx="561">
                  <c:v>43314</c:v>
                </c:pt>
                <c:pt idx="562">
                  <c:v>43315</c:v>
                </c:pt>
                <c:pt idx="563">
                  <c:v>43316</c:v>
                </c:pt>
                <c:pt idx="564">
                  <c:v>43317</c:v>
                </c:pt>
                <c:pt idx="565">
                  <c:v>43318</c:v>
                </c:pt>
                <c:pt idx="566">
                  <c:v>43319</c:v>
                </c:pt>
                <c:pt idx="567">
                  <c:v>43320</c:v>
                </c:pt>
                <c:pt idx="568">
                  <c:v>43321</c:v>
                </c:pt>
                <c:pt idx="569">
                  <c:v>43322</c:v>
                </c:pt>
                <c:pt idx="570">
                  <c:v>43323</c:v>
                </c:pt>
                <c:pt idx="571">
                  <c:v>43324</c:v>
                </c:pt>
                <c:pt idx="572">
                  <c:v>43325</c:v>
                </c:pt>
                <c:pt idx="573">
                  <c:v>43326</c:v>
                </c:pt>
                <c:pt idx="574">
                  <c:v>43327</c:v>
                </c:pt>
                <c:pt idx="575">
                  <c:v>43328</c:v>
                </c:pt>
                <c:pt idx="576">
                  <c:v>43329</c:v>
                </c:pt>
                <c:pt idx="577">
                  <c:v>43330</c:v>
                </c:pt>
                <c:pt idx="578">
                  <c:v>43331</c:v>
                </c:pt>
                <c:pt idx="579">
                  <c:v>43332</c:v>
                </c:pt>
                <c:pt idx="580">
                  <c:v>43333</c:v>
                </c:pt>
                <c:pt idx="581">
                  <c:v>43334</c:v>
                </c:pt>
                <c:pt idx="582">
                  <c:v>43335</c:v>
                </c:pt>
                <c:pt idx="583">
                  <c:v>43336</c:v>
                </c:pt>
                <c:pt idx="584">
                  <c:v>43337</c:v>
                </c:pt>
                <c:pt idx="585">
                  <c:v>43338</c:v>
                </c:pt>
                <c:pt idx="586">
                  <c:v>43339</c:v>
                </c:pt>
                <c:pt idx="587">
                  <c:v>43340</c:v>
                </c:pt>
                <c:pt idx="588">
                  <c:v>43341</c:v>
                </c:pt>
                <c:pt idx="589">
                  <c:v>43342</c:v>
                </c:pt>
                <c:pt idx="590">
                  <c:v>43343</c:v>
                </c:pt>
                <c:pt idx="591">
                  <c:v>43344</c:v>
                </c:pt>
                <c:pt idx="592">
                  <c:v>43345</c:v>
                </c:pt>
                <c:pt idx="593">
                  <c:v>43346</c:v>
                </c:pt>
                <c:pt idx="594">
                  <c:v>43347</c:v>
                </c:pt>
                <c:pt idx="595">
                  <c:v>43348</c:v>
                </c:pt>
                <c:pt idx="596">
                  <c:v>43349</c:v>
                </c:pt>
                <c:pt idx="597">
                  <c:v>43350</c:v>
                </c:pt>
                <c:pt idx="598">
                  <c:v>43351</c:v>
                </c:pt>
                <c:pt idx="599">
                  <c:v>43352</c:v>
                </c:pt>
                <c:pt idx="600">
                  <c:v>43353</c:v>
                </c:pt>
                <c:pt idx="601">
                  <c:v>43354</c:v>
                </c:pt>
                <c:pt idx="602">
                  <c:v>43355</c:v>
                </c:pt>
                <c:pt idx="603">
                  <c:v>43356</c:v>
                </c:pt>
                <c:pt idx="604">
                  <c:v>43357</c:v>
                </c:pt>
                <c:pt idx="605">
                  <c:v>43358</c:v>
                </c:pt>
                <c:pt idx="606">
                  <c:v>43359</c:v>
                </c:pt>
                <c:pt idx="607">
                  <c:v>43360</c:v>
                </c:pt>
                <c:pt idx="608">
                  <c:v>43361</c:v>
                </c:pt>
                <c:pt idx="609">
                  <c:v>43362</c:v>
                </c:pt>
                <c:pt idx="610">
                  <c:v>43363</c:v>
                </c:pt>
                <c:pt idx="611">
                  <c:v>43364</c:v>
                </c:pt>
                <c:pt idx="612">
                  <c:v>43365</c:v>
                </c:pt>
                <c:pt idx="613">
                  <c:v>43366</c:v>
                </c:pt>
                <c:pt idx="614">
                  <c:v>43367</c:v>
                </c:pt>
                <c:pt idx="615">
                  <c:v>43368</c:v>
                </c:pt>
                <c:pt idx="616">
                  <c:v>43369</c:v>
                </c:pt>
                <c:pt idx="617">
                  <c:v>43370</c:v>
                </c:pt>
                <c:pt idx="618">
                  <c:v>43371</c:v>
                </c:pt>
                <c:pt idx="619">
                  <c:v>43372</c:v>
                </c:pt>
                <c:pt idx="620">
                  <c:v>43373</c:v>
                </c:pt>
                <c:pt idx="621">
                  <c:v>43374</c:v>
                </c:pt>
                <c:pt idx="622">
                  <c:v>43375</c:v>
                </c:pt>
                <c:pt idx="623">
                  <c:v>43376</c:v>
                </c:pt>
                <c:pt idx="624">
                  <c:v>43377</c:v>
                </c:pt>
                <c:pt idx="625">
                  <c:v>43378</c:v>
                </c:pt>
                <c:pt idx="626">
                  <c:v>43379</c:v>
                </c:pt>
                <c:pt idx="627">
                  <c:v>43380</c:v>
                </c:pt>
                <c:pt idx="628">
                  <c:v>43381</c:v>
                </c:pt>
                <c:pt idx="629">
                  <c:v>43382</c:v>
                </c:pt>
                <c:pt idx="630">
                  <c:v>43383</c:v>
                </c:pt>
                <c:pt idx="631">
                  <c:v>43384</c:v>
                </c:pt>
                <c:pt idx="632">
                  <c:v>43385</c:v>
                </c:pt>
                <c:pt idx="633">
                  <c:v>43386</c:v>
                </c:pt>
                <c:pt idx="634">
                  <c:v>43387</c:v>
                </c:pt>
                <c:pt idx="635">
                  <c:v>43388</c:v>
                </c:pt>
                <c:pt idx="636">
                  <c:v>43389</c:v>
                </c:pt>
                <c:pt idx="637">
                  <c:v>43390</c:v>
                </c:pt>
                <c:pt idx="638">
                  <c:v>43391</c:v>
                </c:pt>
                <c:pt idx="639">
                  <c:v>43392</c:v>
                </c:pt>
                <c:pt idx="640">
                  <c:v>43393</c:v>
                </c:pt>
                <c:pt idx="641">
                  <c:v>43394</c:v>
                </c:pt>
                <c:pt idx="642">
                  <c:v>43395</c:v>
                </c:pt>
                <c:pt idx="643">
                  <c:v>43396</c:v>
                </c:pt>
                <c:pt idx="644">
                  <c:v>43397</c:v>
                </c:pt>
                <c:pt idx="645">
                  <c:v>43398</c:v>
                </c:pt>
                <c:pt idx="646">
                  <c:v>43399</c:v>
                </c:pt>
                <c:pt idx="647">
                  <c:v>43400</c:v>
                </c:pt>
                <c:pt idx="648">
                  <c:v>43401</c:v>
                </c:pt>
                <c:pt idx="649">
                  <c:v>43402</c:v>
                </c:pt>
                <c:pt idx="650">
                  <c:v>43403</c:v>
                </c:pt>
                <c:pt idx="651">
                  <c:v>43404</c:v>
                </c:pt>
                <c:pt idx="652">
                  <c:v>43405</c:v>
                </c:pt>
                <c:pt idx="653">
                  <c:v>43406</c:v>
                </c:pt>
                <c:pt idx="654">
                  <c:v>43407</c:v>
                </c:pt>
                <c:pt idx="655">
                  <c:v>43408</c:v>
                </c:pt>
                <c:pt idx="656">
                  <c:v>43409</c:v>
                </c:pt>
                <c:pt idx="657">
                  <c:v>43410</c:v>
                </c:pt>
                <c:pt idx="658">
                  <c:v>43411</c:v>
                </c:pt>
                <c:pt idx="659">
                  <c:v>43412</c:v>
                </c:pt>
                <c:pt idx="660">
                  <c:v>43413</c:v>
                </c:pt>
                <c:pt idx="661">
                  <c:v>43414</c:v>
                </c:pt>
                <c:pt idx="662">
                  <c:v>43415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43421</c:v>
                </c:pt>
                <c:pt idx="669">
                  <c:v>43422</c:v>
                </c:pt>
                <c:pt idx="670">
                  <c:v>43423</c:v>
                </c:pt>
                <c:pt idx="671">
                  <c:v>43424</c:v>
                </c:pt>
                <c:pt idx="672">
                  <c:v>43425</c:v>
                </c:pt>
                <c:pt idx="673">
                  <c:v>43426</c:v>
                </c:pt>
                <c:pt idx="674">
                  <c:v>43427</c:v>
                </c:pt>
                <c:pt idx="675">
                  <c:v>43428</c:v>
                </c:pt>
                <c:pt idx="676">
                  <c:v>43429</c:v>
                </c:pt>
                <c:pt idx="677">
                  <c:v>43430</c:v>
                </c:pt>
                <c:pt idx="678">
                  <c:v>43431</c:v>
                </c:pt>
                <c:pt idx="679">
                  <c:v>43432</c:v>
                </c:pt>
                <c:pt idx="680">
                  <c:v>43433</c:v>
                </c:pt>
                <c:pt idx="681">
                  <c:v>43434</c:v>
                </c:pt>
                <c:pt idx="682">
                  <c:v>43435</c:v>
                </c:pt>
                <c:pt idx="683">
                  <c:v>43436</c:v>
                </c:pt>
                <c:pt idx="684">
                  <c:v>43437</c:v>
                </c:pt>
                <c:pt idx="685">
                  <c:v>43438</c:v>
                </c:pt>
                <c:pt idx="686">
                  <c:v>43439</c:v>
                </c:pt>
                <c:pt idx="687">
                  <c:v>43440</c:v>
                </c:pt>
                <c:pt idx="688">
                  <c:v>43441</c:v>
                </c:pt>
                <c:pt idx="689">
                  <c:v>43442</c:v>
                </c:pt>
                <c:pt idx="690">
                  <c:v>43443</c:v>
                </c:pt>
                <c:pt idx="691">
                  <c:v>43444</c:v>
                </c:pt>
                <c:pt idx="692">
                  <c:v>43445</c:v>
                </c:pt>
                <c:pt idx="693">
                  <c:v>43446</c:v>
                </c:pt>
                <c:pt idx="694">
                  <c:v>43447</c:v>
                </c:pt>
                <c:pt idx="695">
                  <c:v>43448</c:v>
                </c:pt>
                <c:pt idx="696">
                  <c:v>43449</c:v>
                </c:pt>
                <c:pt idx="697">
                  <c:v>43450</c:v>
                </c:pt>
                <c:pt idx="698">
                  <c:v>43451</c:v>
                </c:pt>
                <c:pt idx="699">
                  <c:v>43452</c:v>
                </c:pt>
                <c:pt idx="700">
                  <c:v>43453</c:v>
                </c:pt>
                <c:pt idx="701">
                  <c:v>43454</c:v>
                </c:pt>
                <c:pt idx="702">
                  <c:v>43455</c:v>
                </c:pt>
                <c:pt idx="703">
                  <c:v>43456</c:v>
                </c:pt>
                <c:pt idx="704">
                  <c:v>43457</c:v>
                </c:pt>
                <c:pt idx="705">
                  <c:v>43458</c:v>
                </c:pt>
                <c:pt idx="706">
                  <c:v>43459</c:v>
                </c:pt>
                <c:pt idx="707">
                  <c:v>43460</c:v>
                </c:pt>
                <c:pt idx="708">
                  <c:v>43461</c:v>
                </c:pt>
                <c:pt idx="709">
                  <c:v>43462</c:v>
                </c:pt>
                <c:pt idx="710">
                  <c:v>43463</c:v>
                </c:pt>
                <c:pt idx="711">
                  <c:v>43464</c:v>
                </c:pt>
                <c:pt idx="712">
                  <c:v>43465</c:v>
                </c:pt>
                <c:pt idx="713">
                  <c:v>43466</c:v>
                </c:pt>
                <c:pt idx="714">
                  <c:v>43467</c:v>
                </c:pt>
                <c:pt idx="715">
                  <c:v>43468</c:v>
                </c:pt>
                <c:pt idx="716">
                  <c:v>43469</c:v>
                </c:pt>
                <c:pt idx="717">
                  <c:v>43470</c:v>
                </c:pt>
                <c:pt idx="718">
                  <c:v>43471</c:v>
                </c:pt>
                <c:pt idx="719">
                  <c:v>43472</c:v>
                </c:pt>
                <c:pt idx="720">
                  <c:v>43473</c:v>
                </c:pt>
                <c:pt idx="721">
                  <c:v>43474</c:v>
                </c:pt>
                <c:pt idx="722">
                  <c:v>43475</c:v>
                </c:pt>
                <c:pt idx="723">
                  <c:v>43476</c:v>
                </c:pt>
                <c:pt idx="724">
                  <c:v>43477</c:v>
                </c:pt>
                <c:pt idx="725">
                  <c:v>43478</c:v>
                </c:pt>
                <c:pt idx="726">
                  <c:v>43479</c:v>
                </c:pt>
                <c:pt idx="727">
                  <c:v>43480</c:v>
                </c:pt>
                <c:pt idx="728">
                  <c:v>43481</c:v>
                </c:pt>
                <c:pt idx="729">
                  <c:v>43482</c:v>
                </c:pt>
                <c:pt idx="730">
                  <c:v>43483</c:v>
                </c:pt>
                <c:pt idx="731">
                  <c:v>43484</c:v>
                </c:pt>
                <c:pt idx="732">
                  <c:v>43485</c:v>
                </c:pt>
                <c:pt idx="733">
                  <c:v>43486</c:v>
                </c:pt>
                <c:pt idx="734">
                  <c:v>43487</c:v>
                </c:pt>
                <c:pt idx="735">
                  <c:v>43488</c:v>
                </c:pt>
                <c:pt idx="736">
                  <c:v>43489</c:v>
                </c:pt>
                <c:pt idx="737">
                  <c:v>43490</c:v>
                </c:pt>
                <c:pt idx="738">
                  <c:v>43491</c:v>
                </c:pt>
                <c:pt idx="739">
                  <c:v>43492</c:v>
                </c:pt>
                <c:pt idx="740">
                  <c:v>43493</c:v>
                </c:pt>
                <c:pt idx="741">
                  <c:v>43494</c:v>
                </c:pt>
                <c:pt idx="742">
                  <c:v>43495</c:v>
                </c:pt>
                <c:pt idx="743">
                  <c:v>43496</c:v>
                </c:pt>
                <c:pt idx="744">
                  <c:v>43497</c:v>
                </c:pt>
                <c:pt idx="745">
                  <c:v>43498</c:v>
                </c:pt>
                <c:pt idx="746">
                  <c:v>43499</c:v>
                </c:pt>
                <c:pt idx="747">
                  <c:v>43500</c:v>
                </c:pt>
                <c:pt idx="748">
                  <c:v>43501</c:v>
                </c:pt>
                <c:pt idx="749">
                  <c:v>43502</c:v>
                </c:pt>
                <c:pt idx="750">
                  <c:v>43503</c:v>
                </c:pt>
                <c:pt idx="751">
                  <c:v>43504</c:v>
                </c:pt>
                <c:pt idx="752">
                  <c:v>43505</c:v>
                </c:pt>
                <c:pt idx="753">
                  <c:v>43506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43512</c:v>
                </c:pt>
                <c:pt idx="760">
                  <c:v>43513</c:v>
                </c:pt>
                <c:pt idx="761">
                  <c:v>43514</c:v>
                </c:pt>
                <c:pt idx="762">
                  <c:v>43515</c:v>
                </c:pt>
                <c:pt idx="763">
                  <c:v>43516</c:v>
                </c:pt>
                <c:pt idx="764">
                  <c:v>43517</c:v>
                </c:pt>
                <c:pt idx="765">
                  <c:v>43518</c:v>
                </c:pt>
                <c:pt idx="766">
                  <c:v>43519</c:v>
                </c:pt>
                <c:pt idx="767">
                  <c:v>43520</c:v>
                </c:pt>
                <c:pt idx="768">
                  <c:v>43521</c:v>
                </c:pt>
                <c:pt idx="769">
                  <c:v>43522</c:v>
                </c:pt>
                <c:pt idx="770">
                  <c:v>43523</c:v>
                </c:pt>
                <c:pt idx="771">
                  <c:v>43524</c:v>
                </c:pt>
                <c:pt idx="772">
                  <c:v>43525</c:v>
                </c:pt>
                <c:pt idx="773">
                  <c:v>43526</c:v>
                </c:pt>
                <c:pt idx="774">
                  <c:v>43527</c:v>
                </c:pt>
                <c:pt idx="775">
                  <c:v>43528</c:v>
                </c:pt>
                <c:pt idx="776">
                  <c:v>43529</c:v>
                </c:pt>
                <c:pt idx="777">
                  <c:v>43530</c:v>
                </c:pt>
                <c:pt idx="778">
                  <c:v>43531</c:v>
                </c:pt>
                <c:pt idx="779">
                  <c:v>43532</c:v>
                </c:pt>
                <c:pt idx="780">
                  <c:v>43533</c:v>
                </c:pt>
                <c:pt idx="781">
                  <c:v>43534</c:v>
                </c:pt>
                <c:pt idx="782">
                  <c:v>43535</c:v>
                </c:pt>
                <c:pt idx="783">
                  <c:v>43536</c:v>
                </c:pt>
                <c:pt idx="784">
                  <c:v>43537</c:v>
                </c:pt>
                <c:pt idx="785">
                  <c:v>43538</c:v>
                </c:pt>
                <c:pt idx="786">
                  <c:v>43539</c:v>
                </c:pt>
                <c:pt idx="787">
                  <c:v>43540</c:v>
                </c:pt>
                <c:pt idx="788">
                  <c:v>43541</c:v>
                </c:pt>
                <c:pt idx="789">
                  <c:v>43542</c:v>
                </c:pt>
                <c:pt idx="790">
                  <c:v>43543</c:v>
                </c:pt>
                <c:pt idx="791">
                  <c:v>43544</c:v>
                </c:pt>
                <c:pt idx="792">
                  <c:v>43545</c:v>
                </c:pt>
                <c:pt idx="793">
                  <c:v>43546</c:v>
                </c:pt>
                <c:pt idx="794">
                  <c:v>43547</c:v>
                </c:pt>
                <c:pt idx="795">
                  <c:v>43548</c:v>
                </c:pt>
                <c:pt idx="796">
                  <c:v>43549</c:v>
                </c:pt>
                <c:pt idx="797">
                  <c:v>43550</c:v>
                </c:pt>
                <c:pt idx="798">
                  <c:v>43551</c:v>
                </c:pt>
                <c:pt idx="799">
                  <c:v>43552</c:v>
                </c:pt>
                <c:pt idx="800">
                  <c:v>43553</c:v>
                </c:pt>
                <c:pt idx="801">
                  <c:v>43554</c:v>
                </c:pt>
                <c:pt idx="802">
                  <c:v>43555</c:v>
                </c:pt>
                <c:pt idx="803">
                  <c:v>43556</c:v>
                </c:pt>
                <c:pt idx="804">
                  <c:v>43557</c:v>
                </c:pt>
                <c:pt idx="805">
                  <c:v>43558</c:v>
                </c:pt>
                <c:pt idx="806">
                  <c:v>43559</c:v>
                </c:pt>
                <c:pt idx="807">
                  <c:v>43560</c:v>
                </c:pt>
                <c:pt idx="808">
                  <c:v>43561</c:v>
                </c:pt>
                <c:pt idx="809">
                  <c:v>43562</c:v>
                </c:pt>
                <c:pt idx="810">
                  <c:v>43563</c:v>
                </c:pt>
                <c:pt idx="811">
                  <c:v>43564</c:v>
                </c:pt>
                <c:pt idx="812">
                  <c:v>43565</c:v>
                </c:pt>
                <c:pt idx="813">
                  <c:v>43566</c:v>
                </c:pt>
                <c:pt idx="814">
                  <c:v>43567</c:v>
                </c:pt>
                <c:pt idx="815">
                  <c:v>43568</c:v>
                </c:pt>
                <c:pt idx="816">
                  <c:v>43569</c:v>
                </c:pt>
                <c:pt idx="817">
                  <c:v>43570</c:v>
                </c:pt>
                <c:pt idx="818">
                  <c:v>43571</c:v>
                </c:pt>
                <c:pt idx="819">
                  <c:v>43572</c:v>
                </c:pt>
                <c:pt idx="820">
                  <c:v>43573</c:v>
                </c:pt>
                <c:pt idx="821">
                  <c:v>43574</c:v>
                </c:pt>
                <c:pt idx="822">
                  <c:v>43575</c:v>
                </c:pt>
                <c:pt idx="823">
                  <c:v>43576</c:v>
                </c:pt>
                <c:pt idx="824">
                  <c:v>43577</c:v>
                </c:pt>
                <c:pt idx="825">
                  <c:v>43578</c:v>
                </c:pt>
                <c:pt idx="826">
                  <c:v>43579</c:v>
                </c:pt>
                <c:pt idx="827">
                  <c:v>43580</c:v>
                </c:pt>
                <c:pt idx="828">
                  <c:v>43581</c:v>
                </c:pt>
                <c:pt idx="829">
                  <c:v>43582</c:v>
                </c:pt>
                <c:pt idx="830">
                  <c:v>43583</c:v>
                </c:pt>
                <c:pt idx="831">
                  <c:v>43584</c:v>
                </c:pt>
                <c:pt idx="832">
                  <c:v>43585</c:v>
                </c:pt>
                <c:pt idx="833">
                  <c:v>43586</c:v>
                </c:pt>
                <c:pt idx="834">
                  <c:v>43587</c:v>
                </c:pt>
                <c:pt idx="835">
                  <c:v>43588</c:v>
                </c:pt>
                <c:pt idx="836">
                  <c:v>43589</c:v>
                </c:pt>
                <c:pt idx="837">
                  <c:v>43590</c:v>
                </c:pt>
                <c:pt idx="838">
                  <c:v>43591</c:v>
                </c:pt>
                <c:pt idx="839">
                  <c:v>43592</c:v>
                </c:pt>
                <c:pt idx="840">
                  <c:v>43593</c:v>
                </c:pt>
                <c:pt idx="841">
                  <c:v>43594</c:v>
                </c:pt>
                <c:pt idx="842">
                  <c:v>43595</c:v>
                </c:pt>
                <c:pt idx="843">
                  <c:v>43596</c:v>
                </c:pt>
                <c:pt idx="844">
                  <c:v>43597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43603</c:v>
                </c:pt>
                <c:pt idx="851">
                  <c:v>43604</c:v>
                </c:pt>
                <c:pt idx="852">
                  <c:v>43605</c:v>
                </c:pt>
                <c:pt idx="853">
                  <c:v>43606</c:v>
                </c:pt>
                <c:pt idx="854">
                  <c:v>43607</c:v>
                </c:pt>
                <c:pt idx="855">
                  <c:v>43608</c:v>
                </c:pt>
                <c:pt idx="856">
                  <c:v>43609</c:v>
                </c:pt>
                <c:pt idx="857">
                  <c:v>43610</c:v>
                </c:pt>
                <c:pt idx="858">
                  <c:v>43611</c:v>
                </c:pt>
                <c:pt idx="859">
                  <c:v>43612</c:v>
                </c:pt>
                <c:pt idx="860">
                  <c:v>43613</c:v>
                </c:pt>
                <c:pt idx="861">
                  <c:v>43614</c:v>
                </c:pt>
                <c:pt idx="862">
                  <c:v>43615</c:v>
                </c:pt>
                <c:pt idx="863">
                  <c:v>43616</c:v>
                </c:pt>
                <c:pt idx="864">
                  <c:v>43617</c:v>
                </c:pt>
                <c:pt idx="865">
                  <c:v>43618</c:v>
                </c:pt>
                <c:pt idx="866">
                  <c:v>43619</c:v>
                </c:pt>
                <c:pt idx="867">
                  <c:v>43620</c:v>
                </c:pt>
                <c:pt idx="868">
                  <c:v>43621</c:v>
                </c:pt>
                <c:pt idx="869">
                  <c:v>43622</c:v>
                </c:pt>
                <c:pt idx="870">
                  <c:v>43623</c:v>
                </c:pt>
                <c:pt idx="871">
                  <c:v>43624</c:v>
                </c:pt>
                <c:pt idx="872">
                  <c:v>43625</c:v>
                </c:pt>
                <c:pt idx="873">
                  <c:v>43626</c:v>
                </c:pt>
                <c:pt idx="874">
                  <c:v>43627</c:v>
                </c:pt>
                <c:pt idx="875">
                  <c:v>43628</c:v>
                </c:pt>
                <c:pt idx="876">
                  <c:v>43629</c:v>
                </c:pt>
                <c:pt idx="877">
                  <c:v>43630</c:v>
                </c:pt>
                <c:pt idx="878">
                  <c:v>43631</c:v>
                </c:pt>
                <c:pt idx="879">
                  <c:v>43632</c:v>
                </c:pt>
                <c:pt idx="880">
                  <c:v>43633</c:v>
                </c:pt>
                <c:pt idx="881">
                  <c:v>43634</c:v>
                </c:pt>
                <c:pt idx="882">
                  <c:v>43635</c:v>
                </c:pt>
                <c:pt idx="883">
                  <c:v>43636</c:v>
                </c:pt>
                <c:pt idx="884">
                  <c:v>43637</c:v>
                </c:pt>
                <c:pt idx="885">
                  <c:v>43638</c:v>
                </c:pt>
                <c:pt idx="886">
                  <c:v>43639</c:v>
                </c:pt>
                <c:pt idx="887">
                  <c:v>43640</c:v>
                </c:pt>
                <c:pt idx="888">
                  <c:v>43641</c:v>
                </c:pt>
                <c:pt idx="889">
                  <c:v>43642</c:v>
                </c:pt>
                <c:pt idx="890">
                  <c:v>43643</c:v>
                </c:pt>
                <c:pt idx="891">
                  <c:v>43644</c:v>
                </c:pt>
                <c:pt idx="892">
                  <c:v>43645</c:v>
                </c:pt>
                <c:pt idx="893">
                  <c:v>43646</c:v>
                </c:pt>
                <c:pt idx="894">
                  <c:v>43647</c:v>
                </c:pt>
                <c:pt idx="895">
                  <c:v>43648</c:v>
                </c:pt>
                <c:pt idx="896">
                  <c:v>43649</c:v>
                </c:pt>
                <c:pt idx="897">
                  <c:v>43650</c:v>
                </c:pt>
                <c:pt idx="898">
                  <c:v>43651</c:v>
                </c:pt>
                <c:pt idx="899">
                  <c:v>43652</c:v>
                </c:pt>
                <c:pt idx="900">
                  <c:v>43653</c:v>
                </c:pt>
                <c:pt idx="901">
                  <c:v>43654</c:v>
                </c:pt>
                <c:pt idx="902">
                  <c:v>43655</c:v>
                </c:pt>
                <c:pt idx="903">
                  <c:v>43656</c:v>
                </c:pt>
                <c:pt idx="904">
                  <c:v>43657</c:v>
                </c:pt>
                <c:pt idx="905">
                  <c:v>43658</c:v>
                </c:pt>
                <c:pt idx="906">
                  <c:v>43659</c:v>
                </c:pt>
                <c:pt idx="907">
                  <c:v>43660</c:v>
                </c:pt>
                <c:pt idx="908">
                  <c:v>43661</c:v>
                </c:pt>
                <c:pt idx="909">
                  <c:v>43662</c:v>
                </c:pt>
                <c:pt idx="910">
                  <c:v>43663</c:v>
                </c:pt>
                <c:pt idx="911">
                  <c:v>43664</c:v>
                </c:pt>
                <c:pt idx="912">
                  <c:v>43665</c:v>
                </c:pt>
                <c:pt idx="913">
                  <c:v>43666</c:v>
                </c:pt>
                <c:pt idx="914">
                  <c:v>43667</c:v>
                </c:pt>
                <c:pt idx="915">
                  <c:v>43668</c:v>
                </c:pt>
                <c:pt idx="916">
                  <c:v>43669</c:v>
                </c:pt>
                <c:pt idx="917">
                  <c:v>43670</c:v>
                </c:pt>
                <c:pt idx="918">
                  <c:v>43671</c:v>
                </c:pt>
                <c:pt idx="919">
                  <c:v>43672</c:v>
                </c:pt>
                <c:pt idx="920">
                  <c:v>43673</c:v>
                </c:pt>
                <c:pt idx="921">
                  <c:v>43674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43680</c:v>
                </c:pt>
                <c:pt idx="928">
                  <c:v>43681</c:v>
                </c:pt>
                <c:pt idx="929">
                  <c:v>43682</c:v>
                </c:pt>
                <c:pt idx="930">
                  <c:v>43683</c:v>
                </c:pt>
                <c:pt idx="931">
                  <c:v>43684</c:v>
                </c:pt>
                <c:pt idx="932">
                  <c:v>43685</c:v>
                </c:pt>
                <c:pt idx="933">
                  <c:v>43686</c:v>
                </c:pt>
                <c:pt idx="934">
                  <c:v>43687</c:v>
                </c:pt>
                <c:pt idx="935">
                  <c:v>43688</c:v>
                </c:pt>
                <c:pt idx="936">
                  <c:v>43689</c:v>
                </c:pt>
                <c:pt idx="937">
                  <c:v>43690</c:v>
                </c:pt>
                <c:pt idx="938">
                  <c:v>43691</c:v>
                </c:pt>
                <c:pt idx="939">
                  <c:v>43692</c:v>
                </c:pt>
                <c:pt idx="940">
                  <c:v>43693</c:v>
                </c:pt>
                <c:pt idx="941">
                  <c:v>43694</c:v>
                </c:pt>
                <c:pt idx="942">
                  <c:v>43695</c:v>
                </c:pt>
                <c:pt idx="943">
                  <c:v>43696</c:v>
                </c:pt>
                <c:pt idx="944">
                  <c:v>43697</c:v>
                </c:pt>
                <c:pt idx="945">
                  <c:v>43698</c:v>
                </c:pt>
                <c:pt idx="946">
                  <c:v>43699</c:v>
                </c:pt>
                <c:pt idx="947">
                  <c:v>43700</c:v>
                </c:pt>
                <c:pt idx="948">
                  <c:v>43701</c:v>
                </c:pt>
                <c:pt idx="949">
                  <c:v>43702</c:v>
                </c:pt>
                <c:pt idx="950">
                  <c:v>43703</c:v>
                </c:pt>
                <c:pt idx="951">
                  <c:v>43704</c:v>
                </c:pt>
                <c:pt idx="952">
                  <c:v>43705</c:v>
                </c:pt>
                <c:pt idx="953">
                  <c:v>43706</c:v>
                </c:pt>
                <c:pt idx="954">
                  <c:v>43707</c:v>
                </c:pt>
                <c:pt idx="955">
                  <c:v>43708</c:v>
                </c:pt>
                <c:pt idx="956">
                  <c:v>43709</c:v>
                </c:pt>
                <c:pt idx="957">
                  <c:v>43710</c:v>
                </c:pt>
                <c:pt idx="958">
                  <c:v>43711</c:v>
                </c:pt>
                <c:pt idx="959">
                  <c:v>43712</c:v>
                </c:pt>
                <c:pt idx="960">
                  <c:v>43713</c:v>
                </c:pt>
                <c:pt idx="961">
                  <c:v>43714</c:v>
                </c:pt>
                <c:pt idx="962">
                  <c:v>43715</c:v>
                </c:pt>
                <c:pt idx="963">
                  <c:v>43716</c:v>
                </c:pt>
                <c:pt idx="964">
                  <c:v>43717</c:v>
                </c:pt>
                <c:pt idx="965">
                  <c:v>43718</c:v>
                </c:pt>
                <c:pt idx="966">
                  <c:v>43719</c:v>
                </c:pt>
                <c:pt idx="967">
                  <c:v>43720</c:v>
                </c:pt>
                <c:pt idx="968">
                  <c:v>43721</c:v>
                </c:pt>
                <c:pt idx="969">
                  <c:v>43722</c:v>
                </c:pt>
                <c:pt idx="970">
                  <c:v>43723</c:v>
                </c:pt>
                <c:pt idx="971">
                  <c:v>43724</c:v>
                </c:pt>
                <c:pt idx="972">
                  <c:v>43725</c:v>
                </c:pt>
                <c:pt idx="973">
                  <c:v>43726</c:v>
                </c:pt>
                <c:pt idx="974">
                  <c:v>43727</c:v>
                </c:pt>
                <c:pt idx="975">
                  <c:v>43728</c:v>
                </c:pt>
                <c:pt idx="976">
                  <c:v>43729</c:v>
                </c:pt>
                <c:pt idx="977">
                  <c:v>43730</c:v>
                </c:pt>
                <c:pt idx="978">
                  <c:v>43731</c:v>
                </c:pt>
                <c:pt idx="979">
                  <c:v>43732</c:v>
                </c:pt>
                <c:pt idx="980">
                  <c:v>43733</c:v>
                </c:pt>
                <c:pt idx="981">
                  <c:v>43734</c:v>
                </c:pt>
                <c:pt idx="982">
                  <c:v>43735</c:v>
                </c:pt>
                <c:pt idx="983">
                  <c:v>43736</c:v>
                </c:pt>
                <c:pt idx="984">
                  <c:v>43737</c:v>
                </c:pt>
                <c:pt idx="985">
                  <c:v>43739</c:v>
                </c:pt>
                <c:pt idx="986">
                  <c:v>43740</c:v>
                </c:pt>
                <c:pt idx="987">
                  <c:v>43741</c:v>
                </c:pt>
                <c:pt idx="988">
                  <c:v>43742</c:v>
                </c:pt>
                <c:pt idx="989">
                  <c:v>43743</c:v>
                </c:pt>
                <c:pt idx="990">
                  <c:v>43744</c:v>
                </c:pt>
                <c:pt idx="991">
                  <c:v>43745</c:v>
                </c:pt>
                <c:pt idx="992">
                  <c:v>43746</c:v>
                </c:pt>
                <c:pt idx="993">
                  <c:v>43747</c:v>
                </c:pt>
                <c:pt idx="994">
                  <c:v>43748</c:v>
                </c:pt>
                <c:pt idx="995">
                  <c:v>43749</c:v>
                </c:pt>
                <c:pt idx="996">
                  <c:v>43750</c:v>
                </c:pt>
                <c:pt idx="997">
                  <c:v>43751</c:v>
                </c:pt>
                <c:pt idx="998">
                  <c:v>43752</c:v>
                </c:pt>
                <c:pt idx="999">
                  <c:v>43753</c:v>
                </c:pt>
                <c:pt idx="1000">
                  <c:v>43754</c:v>
                </c:pt>
                <c:pt idx="1001">
                  <c:v>43755</c:v>
                </c:pt>
                <c:pt idx="1002">
                  <c:v>43756</c:v>
                </c:pt>
                <c:pt idx="1003">
                  <c:v>43757</c:v>
                </c:pt>
                <c:pt idx="1004">
                  <c:v>43758</c:v>
                </c:pt>
                <c:pt idx="1005">
                  <c:v>43759</c:v>
                </c:pt>
                <c:pt idx="1006">
                  <c:v>43760</c:v>
                </c:pt>
                <c:pt idx="1007">
                  <c:v>43761</c:v>
                </c:pt>
                <c:pt idx="1008">
                  <c:v>43762</c:v>
                </c:pt>
                <c:pt idx="1009">
                  <c:v>43763</c:v>
                </c:pt>
                <c:pt idx="1010">
                  <c:v>43764</c:v>
                </c:pt>
                <c:pt idx="1011">
                  <c:v>43765</c:v>
                </c:pt>
                <c:pt idx="1012">
                  <c:v>43766</c:v>
                </c:pt>
                <c:pt idx="1013">
                  <c:v>43767</c:v>
                </c:pt>
                <c:pt idx="1014">
                  <c:v>43768</c:v>
                </c:pt>
                <c:pt idx="1015">
                  <c:v>43769</c:v>
                </c:pt>
                <c:pt idx="1016">
                  <c:v>43770</c:v>
                </c:pt>
                <c:pt idx="1017">
                  <c:v>42738</c:v>
                </c:pt>
                <c:pt idx="1018">
                  <c:v>42741</c:v>
                </c:pt>
                <c:pt idx="1019">
                  <c:v>42744</c:v>
                </c:pt>
                <c:pt idx="1020">
                  <c:v>42762</c:v>
                </c:pt>
              </c:numCache>
            </c:numRef>
          </c:cat>
          <c:val>
            <c:numRef>
              <c:f>irri_hr!$H$2:$H$1022</c:f>
              <c:numCache>
                <c:formatCode>General</c:formatCode>
                <c:ptCount val="1021"/>
                <c:pt idx="0">
                  <c:v>4</c:v>
                </c:pt>
                <c:pt idx="1">
                  <c:v>1.8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3.2</c:v>
                </c:pt>
                <c:pt idx="7">
                  <c:v>2.5</c:v>
                </c:pt>
                <c:pt idx="8">
                  <c:v>2.7</c:v>
                </c:pt>
                <c:pt idx="9">
                  <c:v>5</c:v>
                </c:pt>
                <c:pt idx="10">
                  <c:v>2.5</c:v>
                </c:pt>
                <c:pt idx="11">
                  <c:v>4.3</c:v>
                </c:pt>
                <c:pt idx="12">
                  <c:v>3.8</c:v>
                </c:pt>
                <c:pt idx="13">
                  <c:v>3.9</c:v>
                </c:pt>
                <c:pt idx="14">
                  <c:v>4</c:v>
                </c:pt>
                <c:pt idx="15">
                  <c:v>3.5</c:v>
                </c:pt>
                <c:pt idx="16">
                  <c:v>5.7</c:v>
                </c:pt>
                <c:pt idx="17">
                  <c:v>6</c:v>
                </c:pt>
                <c:pt idx="18">
                  <c:v>3.7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3.8</c:v>
                </c:pt>
                <c:pt idx="23">
                  <c:v>3</c:v>
                </c:pt>
                <c:pt idx="24">
                  <c:v>5</c:v>
                </c:pt>
                <c:pt idx="25">
                  <c:v>6</c:v>
                </c:pt>
                <c:pt idx="26">
                  <c:v>5.9</c:v>
                </c:pt>
                <c:pt idx="27">
                  <c:v>5.9</c:v>
                </c:pt>
                <c:pt idx="28">
                  <c:v>3.7</c:v>
                </c:pt>
                <c:pt idx="29">
                  <c:v>1</c:v>
                </c:pt>
                <c:pt idx="30">
                  <c:v>4.5999999999999996</c:v>
                </c:pt>
                <c:pt idx="31">
                  <c:v>6.8</c:v>
                </c:pt>
                <c:pt idx="32">
                  <c:v>3.3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3.5</c:v>
                </c:pt>
                <c:pt idx="38">
                  <c:v>2.8</c:v>
                </c:pt>
                <c:pt idx="39">
                  <c:v>3.5</c:v>
                </c:pt>
                <c:pt idx="40">
                  <c:v>3.5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3.6</c:v>
                </c:pt>
                <c:pt idx="48">
                  <c:v>4</c:v>
                </c:pt>
                <c:pt idx="49">
                  <c:v>5.5</c:v>
                </c:pt>
                <c:pt idx="50">
                  <c:v>6.5</c:v>
                </c:pt>
                <c:pt idx="51">
                  <c:v>4.5</c:v>
                </c:pt>
                <c:pt idx="52">
                  <c:v>5</c:v>
                </c:pt>
                <c:pt idx="53">
                  <c:v>6.1</c:v>
                </c:pt>
                <c:pt idx="54">
                  <c:v>5.5</c:v>
                </c:pt>
                <c:pt idx="55">
                  <c:v>6.1</c:v>
                </c:pt>
                <c:pt idx="56">
                  <c:v>4.3</c:v>
                </c:pt>
                <c:pt idx="57">
                  <c:v>5</c:v>
                </c:pt>
                <c:pt idx="58">
                  <c:v>5.6</c:v>
                </c:pt>
                <c:pt idx="59">
                  <c:v>5.2</c:v>
                </c:pt>
                <c:pt idx="60">
                  <c:v>5.0999999999999996</c:v>
                </c:pt>
                <c:pt idx="61">
                  <c:v>4.8</c:v>
                </c:pt>
                <c:pt idx="62">
                  <c:v>3.9</c:v>
                </c:pt>
                <c:pt idx="63">
                  <c:v>5</c:v>
                </c:pt>
                <c:pt idx="64">
                  <c:v>5.8</c:v>
                </c:pt>
                <c:pt idx="65">
                  <c:v>5.4</c:v>
                </c:pt>
                <c:pt idx="66">
                  <c:v>4.5</c:v>
                </c:pt>
                <c:pt idx="67">
                  <c:v>3.7</c:v>
                </c:pt>
                <c:pt idx="68">
                  <c:v>1.6</c:v>
                </c:pt>
                <c:pt idx="69">
                  <c:v>3</c:v>
                </c:pt>
                <c:pt idx="70">
                  <c:v>2.2999999999999998</c:v>
                </c:pt>
                <c:pt idx="71">
                  <c:v>3.4</c:v>
                </c:pt>
                <c:pt idx="72">
                  <c:v>3.1</c:v>
                </c:pt>
                <c:pt idx="73">
                  <c:v>2.2000000000000002</c:v>
                </c:pt>
                <c:pt idx="74">
                  <c:v>3.1</c:v>
                </c:pt>
                <c:pt idx="75">
                  <c:v>4.5999999999999996</c:v>
                </c:pt>
                <c:pt idx="76">
                  <c:v>3.7</c:v>
                </c:pt>
                <c:pt idx="77">
                  <c:v>5.7</c:v>
                </c:pt>
                <c:pt idx="78">
                  <c:v>5.2</c:v>
                </c:pt>
                <c:pt idx="79">
                  <c:v>4.3</c:v>
                </c:pt>
                <c:pt idx="80">
                  <c:v>3.6</c:v>
                </c:pt>
                <c:pt idx="81">
                  <c:v>5</c:v>
                </c:pt>
                <c:pt idx="82">
                  <c:v>4.4000000000000004</c:v>
                </c:pt>
                <c:pt idx="83">
                  <c:v>4.7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4.5</c:v>
                </c:pt>
                <c:pt idx="87">
                  <c:v>5.8</c:v>
                </c:pt>
                <c:pt idx="88">
                  <c:v>5.3</c:v>
                </c:pt>
                <c:pt idx="89">
                  <c:v>5.3</c:v>
                </c:pt>
                <c:pt idx="90">
                  <c:v>5</c:v>
                </c:pt>
                <c:pt idx="91">
                  <c:v>5.6</c:v>
                </c:pt>
                <c:pt idx="92">
                  <c:v>5.7</c:v>
                </c:pt>
                <c:pt idx="93">
                  <c:v>5.0999999999999996</c:v>
                </c:pt>
                <c:pt idx="94">
                  <c:v>3.2</c:v>
                </c:pt>
                <c:pt idx="95">
                  <c:v>6</c:v>
                </c:pt>
                <c:pt idx="96">
                  <c:v>5.3</c:v>
                </c:pt>
                <c:pt idx="97">
                  <c:v>4.0999999999999996</c:v>
                </c:pt>
                <c:pt idx="98">
                  <c:v>4.5</c:v>
                </c:pt>
                <c:pt idx="99">
                  <c:v>5.6</c:v>
                </c:pt>
                <c:pt idx="100">
                  <c:v>4.9000000000000004</c:v>
                </c:pt>
                <c:pt idx="101">
                  <c:v>3.4</c:v>
                </c:pt>
                <c:pt idx="102">
                  <c:v>6.1</c:v>
                </c:pt>
                <c:pt idx="103">
                  <c:v>5</c:v>
                </c:pt>
                <c:pt idx="104">
                  <c:v>6.2</c:v>
                </c:pt>
                <c:pt idx="105">
                  <c:v>5.6</c:v>
                </c:pt>
                <c:pt idx="106">
                  <c:v>6.9</c:v>
                </c:pt>
                <c:pt idx="107">
                  <c:v>6.1</c:v>
                </c:pt>
                <c:pt idx="108">
                  <c:v>4.9000000000000004</c:v>
                </c:pt>
                <c:pt idx="109">
                  <c:v>6.4</c:v>
                </c:pt>
                <c:pt idx="110">
                  <c:v>5.0999999999999996</c:v>
                </c:pt>
                <c:pt idx="111">
                  <c:v>6.4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5.3</c:v>
                </c:pt>
                <c:pt idx="115">
                  <c:v>5</c:v>
                </c:pt>
                <c:pt idx="116">
                  <c:v>4.3</c:v>
                </c:pt>
                <c:pt idx="117">
                  <c:v>5.4</c:v>
                </c:pt>
                <c:pt idx="118">
                  <c:v>2</c:v>
                </c:pt>
                <c:pt idx="119">
                  <c:v>2.2999999999999998</c:v>
                </c:pt>
                <c:pt idx="120">
                  <c:v>2.8</c:v>
                </c:pt>
                <c:pt idx="121">
                  <c:v>5.7</c:v>
                </c:pt>
                <c:pt idx="122">
                  <c:v>5.3</c:v>
                </c:pt>
                <c:pt idx="123">
                  <c:v>5</c:v>
                </c:pt>
                <c:pt idx="124">
                  <c:v>2.8</c:v>
                </c:pt>
                <c:pt idx="125">
                  <c:v>4.3</c:v>
                </c:pt>
                <c:pt idx="126">
                  <c:v>4.7</c:v>
                </c:pt>
                <c:pt idx="127">
                  <c:v>6.2</c:v>
                </c:pt>
                <c:pt idx="128">
                  <c:v>5.3</c:v>
                </c:pt>
                <c:pt idx="129">
                  <c:v>6.2</c:v>
                </c:pt>
                <c:pt idx="130">
                  <c:v>5.0999999999999996</c:v>
                </c:pt>
                <c:pt idx="131">
                  <c:v>5.3</c:v>
                </c:pt>
                <c:pt idx="132">
                  <c:v>6.2</c:v>
                </c:pt>
                <c:pt idx="133">
                  <c:v>5.3</c:v>
                </c:pt>
                <c:pt idx="134">
                  <c:v>5.4</c:v>
                </c:pt>
                <c:pt idx="135">
                  <c:v>5.8</c:v>
                </c:pt>
                <c:pt idx="136">
                  <c:v>3</c:v>
                </c:pt>
                <c:pt idx="137">
                  <c:v>4.5999999999999996</c:v>
                </c:pt>
                <c:pt idx="138">
                  <c:v>6.4</c:v>
                </c:pt>
                <c:pt idx="139">
                  <c:v>6.9</c:v>
                </c:pt>
                <c:pt idx="140">
                  <c:v>6.4</c:v>
                </c:pt>
                <c:pt idx="141">
                  <c:v>7.3</c:v>
                </c:pt>
                <c:pt idx="142">
                  <c:v>4.5999999999999996</c:v>
                </c:pt>
                <c:pt idx="143">
                  <c:v>6.9</c:v>
                </c:pt>
                <c:pt idx="144">
                  <c:v>6</c:v>
                </c:pt>
                <c:pt idx="145">
                  <c:v>5.2</c:v>
                </c:pt>
                <c:pt idx="146">
                  <c:v>5.9</c:v>
                </c:pt>
                <c:pt idx="147">
                  <c:v>4.0999999999999996</c:v>
                </c:pt>
                <c:pt idx="148">
                  <c:v>7</c:v>
                </c:pt>
                <c:pt idx="149">
                  <c:v>5.0999999999999996</c:v>
                </c:pt>
                <c:pt idx="150">
                  <c:v>2.5</c:v>
                </c:pt>
                <c:pt idx="151">
                  <c:v>5.7</c:v>
                </c:pt>
                <c:pt idx="152">
                  <c:v>6.2</c:v>
                </c:pt>
                <c:pt idx="153">
                  <c:v>4.9000000000000004</c:v>
                </c:pt>
                <c:pt idx="154">
                  <c:v>3.8</c:v>
                </c:pt>
                <c:pt idx="155">
                  <c:v>5.2</c:v>
                </c:pt>
                <c:pt idx="156">
                  <c:v>3.5</c:v>
                </c:pt>
                <c:pt idx="157">
                  <c:v>2.4</c:v>
                </c:pt>
                <c:pt idx="158">
                  <c:v>5.0999999999999996</c:v>
                </c:pt>
                <c:pt idx="159">
                  <c:v>6.3</c:v>
                </c:pt>
                <c:pt idx="160">
                  <c:v>3.2</c:v>
                </c:pt>
                <c:pt idx="161">
                  <c:v>2.8</c:v>
                </c:pt>
                <c:pt idx="162">
                  <c:v>5.3</c:v>
                </c:pt>
                <c:pt idx="163">
                  <c:v>5</c:v>
                </c:pt>
                <c:pt idx="164">
                  <c:v>5.9</c:v>
                </c:pt>
                <c:pt idx="165">
                  <c:v>3.3</c:v>
                </c:pt>
                <c:pt idx="166">
                  <c:v>2.6</c:v>
                </c:pt>
                <c:pt idx="167">
                  <c:v>5.3</c:v>
                </c:pt>
                <c:pt idx="168">
                  <c:v>4.5</c:v>
                </c:pt>
                <c:pt idx="169">
                  <c:v>5.4</c:v>
                </c:pt>
                <c:pt idx="170">
                  <c:v>5.7</c:v>
                </c:pt>
                <c:pt idx="171">
                  <c:v>5.3</c:v>
                </c:pt>
                <c:pt idx="172">
                  <c:v>5</c:v>
                </c:pt>
                <c:pt idx="173">
                  <c:v>6</c:v>
                </c:pt>
                <c:pt idx="174">
                  <c:v>5.4</c:v>
                </c:pt>
                <c:pt idx="175">
                  <c:v>4.5</c:v>
                </c:pt>
                <c:pt idx="176">
                  <c:v>5.7</c:v>
                </c:pt>
                <c:pt idx="177">
                  <c:v>4.4000000000000004</c:v>
                </c:pt>
                <c:pt idx="178">
                  <c:v>4.5999999999999996</c:v>
                </c:pt>
                <c:pt idx="179">
                  <c:v>3.7</c:v>
                </c:pt>
                <c:pt idx="180">
                  <c:v>3.6</c:v>
                </c:pt>
                <c:pt idx="181">
                  <c:v>5.7</c:v>
                </c:pt>
                <c:pt idx="182">
                  <c:v>3.5</c:v>
                </c:pt>
                <c:pt idx="183">
                  <c:v>4.0999999999999996</c:v>
                </c:pt>
                <c:pt idx="184">
                  <c:v>4.8</c:v>
                </c:pt>
                <c:pt idx="185">
                  <c:v>5.6</c:v>
                </c:pt>
                <c:pt idx="186">
                  <c:v>5.8</c:v>
                </c:pt>
                <c:pt idx="187">
                  <c:v>4.8</c:v>
                </c:pt>
                <c:pt idx="188">
                  <c:v>4.8</c:v>
                </c:pt>
                <c:pt idx="189">
                  <c:v>4.3</c:v>
                </c:pt>
                <c:pt idx="190">
                  <c:v>4.5999999999999996</c:v>
                </c:pt>
                <c:pt idx="191">
                  <c:v>3.3</c:v>
                </c:pt>
                <c:pt idx="192">
                  <c:v>5.5</c:v>
                </c:pt>
                <c:pt idx="193">
                  <c:v>4.3</c:v>
                </c:pt>
                <c:pt idx="194">
                  <c:v>4.8</c:v>
                </c:pt>
                <c:pt idx="195">
                  <c:v>5.7</c:v>
                </c:pt>
                <c:pt idx="196">
                  <c:v>6.5</c:v>
                </c:pt>
                <c:pt idx="197">
                  <c:v>5.9</c:v>
                </c:pt>
                <c:pt idx="198">
                  <c:v>5.6</c:v>
                </c:pt>
                <c:pt idx="199">
                  <c:v>6.2</c:v>
                </c:pt>
                <c:pt idx="200">
                  <c:v>3.1</c:v>
                </c:pt>
                <c:pt idx="201">
                  <c:v>3</c:v>
                </c:pt>
                <c:pt idx="202">
                  <c:v>5.9</c:v>
                </c:pt>
                <c:pt idx="203">
                  <c:v>4.7</c:v>
                </c:pt>
                <c:pt idx="204">
                  <c:v>4.5999999999999996</c:v>
                </c:pt>
                <c:pt idx="205">
                  <c:v>4.9000000000000004</c:v>
                </c:pt>
                <c:pt idx="206">
                  <c:v>5</c:v>
                </c:pt>
                <c:pt idx="207">
                  <c:v>5</c:v>
                </c:pt>
                <c:pt idx="208">
                  <c:v>4.8</c:v>
                </c:pt>
                <c:pt idx="209">
                  <c:v>5.2</c:v>
                </c:pt>
                <c:pt idx="210">
                  <c:v>4</c:v>
                </c:pt>
                <c:pt idx="211">
                  <c:v>8</c:v>
                </c:pt>
                <c:pt idx="212">
                  <c:v>4</c:v>
                </c:pt>
                <c:pt idx="213">
                  <c:v>5.4</c:v>
                </c:pt>
                <c:pt idx="214">
                  <c:v>4.7</c:v>
                </c:pt>
                <c:pt idx="215">
                  <c:v>4.7</c:v>
                </c:pt>
                <c:pt idx="216">
                  <c:v>2.8</c:v>
                </c:pt>
                <c:pt idx="217">
                  <c:v>4.5</c:v>
                </c:pt>
                <c:pt idx="218">
                  <c:v>3.2</c:v>
                </c:pt>
                <c:pt idx="219">
                  <c:v>5.0999999999999996</c:v>
                </c:pt>
                <c:pt idx="220">
                  <c:v>3.4</c:v>
                </c:pt>
                <c:pt idx="221">
                  <c:v>5.4</c:v>
                </c:pt>
                <c:pt idx="222">
                  <c:v>5.0999999999999996</c:v>
                </c:pt>
                <c:pt idx="223">
                  <c:v>4.0999999999999996</c:v>
                </c:pt>
                <c:pt idx="224">
                  <c:v>6.3</c:v>
                </c:pt>
                <c:pt idx="225">
                  <c:v>4.5999999999999996</c:v>
                </c:pt>
                <c:pt idx="226">
                  <c:v>5.5</c:v>
                </c:pt>
                <c:pt idx="227">
                  <c:v>4.7</c:v>
                </c:pt>
                <c:pt idx="228">
                  <c:v>5.5</c:v>
                </c:pt>
                <c:pt idx="229">
                  <c:v>4.4000000000000004</c:v>
                </c:pt>
                <c:pt idx="230">
                  <c:v>5.3</c:v>
                </c:pt>
                <c:pt idx="231">
                  <c:v>5.0999999999999996</c:v>
                </c:pt>
                <c:pt idx="232">
                  <c:v>4.5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5.4</c:v>
                </c:pt>
                <c:pt idx="236">
                  <c:v>5</c:v>
                </c:pt>
                <c:pt idx="237">
                  <c:v>5.0999999999999996</c:v>
                </c:pt>
                <c:pt idx="238">
                  <c:v>5.0999999999999996</c:v>
                </c:pt>
                <c:pt idx="239">
                  <c:v>4.4000000000000004</c:v>
                </c:pt>
                <c:pt idx="240">
                  <c:v>4.8</c:v>
                </c:pt>
                <c:pt idx="241">
                  <c:v>4</c:v>
                </c:pt>
                <c:pt idx="242">
                  <c:v>5.2</c:v>
                </c:pt>
                <c:pt idx="243">
                  <c:v>5.3</c:v>
                </c:pt>
                <c:pt idx="244">
                  <c:v>3.8</c:v>
                </c:pt>
                <c:pt idx="245">
                  <c:v>5.8</c:v>
                </c:pt>
                <c:pt idx="246">
                  <c:v>5.2</c:v>
                </c:pt>
                <c:pt idx="247">
                  <c:v>5.6</c:v>
                </c:pt>
                <c:pt idx="248">
                  <c:v>4.5999999999999996</c:v>
                </c:pt>
                <c:pt idx="249">
                  <c:v>4.7</c:v>
                </c:pt>
                <c:pt idx="250">
                  <c:v>5</c:v>
                </c:pt>
                <c:pt idx="251">
                  <c:v>5.5</c:v>
                </c:pt>
                <c:pt idx="252">
                  <c:v>4.5999999999999996</c:v>
                </c:pt>
                <c:pt idx="253">
                  <c:v>4.4000000000000004</c:v>
                </c:pt>
                <c:pt idx="254">
                  <c:v>3.1</c:v>
                </c:pt>
                <c:pt idx="255">
                  <c:v>4.2</c:v>
                </c:pt>
                <c:pt idx="256">
                  <c:v>4.2</c:v>
                </c:pt>
                <c:pt idx="257">
                  <c:v>5.7</c:v>
                </c:pt>
                <c:pt idx="258">
                  <c:v>2.8</c:v>
                </c:pt>
                <c:pt idx="259">
                  <c:v>4.5</c:v>
                </c:pt>
                <c:pt idx="260">
                  <c:v>3.2</c:v>
                </c:pt>
                <c:pt idx="261">
                  <c:v>4.2</c:v>
                </c:pt>
                <c:pt idx="262">
                  <c:v>5.3</c:v>
                </c:pt>
                <c:pt idx="263">
                  <c:v>5.9</c:v>
                </c:pt>
                <c:pt idx="264">
                  <c:v>5.0999999999999996</c:v>
                </c:pt>
                <c:pt idx="265">
                  <c:v>5.6</c:v>
                </c:pt>
                <c:pt idx="266">
                  <c:v>4.8</c:v>
                </c:pt>
                <c:pt idx="267">
                  <c:v>5.9</c:v>
                </c:pt>
                <c:pt idx="268">
                  <c:v>4.5999999999999996</c:v>
                </c:pt>
                <c:pt idx="269">
                  <c:v>5.5</c:v>
                </c:pt>
                <c:pt idx="270">
                  <c:v>4.5</c:v>
                </c:pt>
                <c:pt idx="271">
                  <c:v>6.2</c:v>
                </c:pt>
                <c:pt idx="272">
                  <c:v>4.0999999999999996</c:v>
                </c:pt>
                <c:pt idx="273">
                  <c:v>5.2</c:v>
                </c:pt>
                <c:pt idx="274">
                  <c:v>3.1</c:v>
                </c:pt>
                <c:pt idx="275">
                  <c:v>5.0999999999999996</c:v>
                </c:pt>
                <c:pt idx="276">
                  <c:v>3.7</c:v>
                </c:pt>
                <c:pt idx="277">
                  <c:v>4.9000000000000004</c:v>
                </c:pt>
                <c:pt idx="278">
                  <c:v>5.6</c:v>
                </c:pt>
                <c:pt idx="279">
                  <c:v>3.8</c:v>
                </c:pt>
                <c:pt idx="280">
                  <c:v>5.2</c:v>
                </c:pt>
                <c:pt idx="281">
                  <c:v>4.8</c:v>
                </c:pt>
                <c:pt idx="282">
                  <c:v>4.9000000000000004</c:v>
                </c:pt>
                <c:pt idx="283">
                  <c:v>3.8</c:v>
                </c:pt>
                <c:pt idx="284">
                  <c:v>5.3</c:v>
                </c:pt>
                <c:pt idx="285">
                  <c:v>4.5</c:v>
                </c:pt>
                <c:pt idx="286">
                  <c:v>4.0999999999999996</c:v>
                </c:pt>
                <c:pt idx="287">
                  <c:v>4.5</c:v>
                </c:pt>
                <c:pt idx="288">
                  <c:v>4.7</c:v>
                </c:pt>
                <c:pt idx="289">
                  <c:v>5.0999999999999996</c:v>
                </c:pt>
                <c:pt idx="290">
                  <c:v>6.4</c:v>
                </c:pt>
                <c:pt idx="291">
                  <c:v>6.4</c:v>
                </c:pt>
                <c:pt idx="292">
                  <c:v>5.8</c:v>
                </c:pt>
                <c:pt idx="293">
                  <c:v>5.2</c:v>
                </c:pt>
                <c:pt idx="294">
                  <c:v>5.8</c:v>
                </c:pt>
                <c:pt idx="295">
                  <c:v>4.7</c:v>
                </c:pt>
                <c:pt idx="296">
                  <c:v>5</c:v>
                </c:pt>
                <c:pt idx="297">
                  <c:v>5</c:v>
                </c:pt>
                <c:pt idx="298">
                  <c:v>5.9</c:v>
                </c:pt>
                <c:pt idx="299">
                  <c:v>5.9</c:v>
                </c:pt>
                <c:pt idx="300">
                  <c:v>5.9</c:v>
                </c:pt>
                <c:pt idx="301">
                  <c:v>6</c:v>
                </c:pt>
                <c:pt idx="302">
                  <c:v>5</c:v>
                </c:pt>
                <c:pt idx="303">
                  <c:v>5.6</c:v>
                </c:pt>
                <c:pt idx="304">
                  <c:v>6.3</c:v>
                </c:pt>
                <c:pt idx="305">
                  <c:v>4.5</c:v>
                </c:pt>
                <c:pt idx="306">
                  <c:v>5.2</c:v>
                </c:pt>
                <c:pt idx="307">
                  <c:v>4.5999999999999996</c:v>
                </c:pt>
                <c:pt idx="308">
                  <c:v>4.2</c:v>
                </c:pt>
                <c:pt idx="309">
                  <c:v>5.5</c:v>
                </c:pt>
                <c:pt idx="310">
                  <c:v>5.4</c:v>
                </c:pt>
                <c:pt idx="311">
                  <c:v>4.5999999999999996</c:v>
                </c:pt>
                <c:pt idx="312">
                  <c:v>4.8</c:v>
                </c:pt>
                <c:pt idx="313">
                  <c:v>7.2</c:v>
                </c:pt>
                <c:pt idx="314">
                  <c:v>5.4</c:v>
                </c:pt>
                <c:pt idx="315">
                  <c:v>4</c:v>
                </c:pt>
                <c:pt idx="316">
                  <c:v>6.4</c:v>
                </c:pt>
                <c:pt idx="317">
                  <c:v>4.7</c:v>
                </c:pt>
                <c:pt idx="318">
                  <c:v>6.3</c:v>
                </c:pt>
                <c:pt idx="319">
                  <c:v>4.5</c:v>
                </c:pt>
                <c:pt idx="320">
                  <c:v>5.8</c:v>
                </c:pt>
                <c:pt idx="321">
                  <c:v>5.5</c:v>
                </c:pt>
                <c:pt idx="322">
                  <c:v>4.4000000000000004</c:v>
                </c:pt>
                <c:pt idx="323">
                  <c:v>4.2</c:v>
                </c:pt>
                <c:pt idx="324">
                  <c:v>5.4</c:v>
                </c:pt>
                <c:pt idx="325">
                  <c:v>5.8</c:v>
                </c:pt>
                <c:pt idx="326">
                  <c:v>4.9000000000000004</c:v>
                </c:pt>
                <c:pt idx="327">
                  <c:v>5</c:v>
                </c:pt>
                <c:pt idx="328">
                  <c:v>5.3</c:v>
                </c:pt>
                <c:pt idx="329">
                  <c:v>4.3</c:v>
                </c:pt>
                <c:pt idx="330">
                  <c:v>3.7</c:v>
                </c:pt>
                <c:pt idx="331">
                  <c:v>2.2000000000000002</c:v>
                </c:pt>
                <c:pt idx="332">
                  <c:v>5.2</c:v>
                </c:pt>
                <c:pt idx="333">
                  <c:v>4.9000000000000004</c:v>
                </c:pt>
                <c:pt idx="334">
                  <c:v>4.8</c:v>
                </c:pt>
                <c:pt idx="335">
                  <c:v>4.4000000000000004</c:v>
                </c:pt>
                <c:pt idx="336">
                  <c:v>4.9000000000000004</c:v>
                </c:pt>
                <c:pt idx="337">
                  <c:v>4.8</c:v>
                </c:pt>
                <c:pt idx="338">
                  <c:v>5.2</c:v>
                </c:pt>
                <c:pt idx="339">
                  <c:v>4.4000000000000004</c:v>
                </c:pt>
                <c:pt idx="340">
                  <c:v>4.9000000000000004</c:v>
                </c:pt>
                <c:pt idx="341">
                  <c:v>4.4000000000000004</c:v>
                </c:pt>
                <c:pt idx="342">
                  <c:v>3.9</c:v>
                </c:pt>
                <c:pt idx="343">
                  <c:v>5.0999999999999996</c:v>
                </c:pt>
                <c:pt idx="344">
                  <c:v>4.7</c:v>
                </c:pt>
                <c:pt idx="345">
                  <c:v>4.5999999999999996</c:v>
                </c:pt>
                <c:pt idx="346">
                  <c:v>4.5999999999999996</c:v>
                </c:pt>
                <c:pt idx="347">
                  <c:v>5.0999999999999996</c:v>
                </c:pt>
                <c:pt idx="348">
                  <c:v>5.0999999999999996</c:v>
                </c:pt>
                <c:pt idx="349">
                  <c:v>6.3</c:v>
                </c:pt>
                <c:pt idx="350">
                  <c:v>3.9</c:v>
                </c:pt>
                <c:pt idx="351">
                  <c:v>4.5</c:v>
                </c:pt>
                <c:pt idx="352">
                  <c:v>4.3</c:v>
                </c:pt>
                <c:pt idx="353">
                  <c:v>3.7</c:v>
                </c:pt>
                <c:pt idx="354">
                  <c:v>5</c:v>
                </c:pt>
                <c:pt idx="355">
                  <c:v>5.2</c:v>
                </c:pt>
                <c:pt idx="356">
                  <c:v>3.7</c:v>
                </c:pt>
                <c:pt idx="357">
                  <c:v>3.3</c:v>
                </c:pt>
                <c:pt idx="358">
                  <c:v>4.5</c:v>
                </c:pt>
                <c:pt idx="359">
                  <c:v>3.1</c:v>
                </c:pt>
                <c:pt idx="360">
                  <c:v>2.2000000000000002</c:v>
                </c:pt>
                <c:pt idx="361">
                  <c:v>2.2999999999999998</c:v>
                </c:pt>
                <c:pt idx="362">
                  <c:v>3.2</c:v>
                </c:pt>
                <c:pt idx="363">
                  <c:v>4.0999999999999996</c:v>
                </c:pt>
                <c:pt idx="364">
                  <c:v>3.6</c:v>
                </c:pt>
                <c:pt idx="365">
                  <c:v>4.8</c:v>
                </c:pt>
                <c:pt idx="366">
                  <c:v>4.5</c:v>
                </c:pt>
                <c:pt idx="367">
                  <c:v>3.8</c:v>
                </c:pt>
                <c:pt idx="368">
                  <c:v>3.9</c:v>
                </c:pt>
                <c:pt idx="369">
                  <c:v>4.8</c:v>
                </c:pt>
                <c:pt idx="370">
                  <c:v>4.4000000000000004</c:v>
                </c:pt>
                <c:pt idx="371">
                  <c:v>4.0999999999999996</c:v>
                </c:pt>
                <c:pt idx="372">
                  <c:v>5</c:v>
                </c:pt>
                <c:pt idx="373">
                  <c:v>4.4000000000000004</c:v>
                </c:pt>
                <c:pt idx="374">
                  <c:v>3.1</c:v>
                </c:pt>
                <c:pt idx="375">
                  <c:v>3.5</c:v>
                </c:pt>
                <c:pt idx="376">
                  <c:v>3.5</c:v>
                </c:pt>
                <c:pt idx="377">
                  <c:v>4.5999999999999996</c:v>
                </c:pt>
                <c:pt idx="378">
                  <c:v>2.5</c:v>
                </c:pt>
                <c:pt idx="379">
                  <c:v>5.2</c:v>
                </c:pt>
                <c:pt idx="380">
                  <c:v>6.7</c:v>
                </c:pt>
                <c:pt idx="381">
                  <c:v>4.8</c:v>
                </c:pt>
                <c:pt idx="382">
                  <c:v>6.4</c:v>
                </c:pt>
                <c:pt idx="383">
                  <c:v>5.5</c:v>
                </c:pt>
                <c:pt idx="384">
                  <c:v>4.5999999999999996</c:v>
                </c:pt>
                <c:pt idx="385">
                  <c:v>3.5</c:v>
                </c:pt>
                <c:pt idx="386">
                  <c:v>8.5</c:v>
                </c:pt>
                <c:pt idx="387">
                  <c:v>6.8</c:v>
                </c:pt>
                <c:pt idx="388">
                  <c:v>4.3</c:v>
                </c:pt>
                <c:pt idx="389">
                  <c:v>3.7</c:v>
                </c:pt>
                <c:pt idx="390">
                  <c:v>3.9</c:v>
                </c:pt>
                <c:pt idx="391">
                  <c:v>4.8</c:v>
                </c:pt>
                <c:pt idx="392">
                  <c:v>4</c:v>
                </c:pt>
                <c:pt idx="393">
                  <c:v>5.0999999999999996</c:v>
                </c:pt>
                <c:pt idx="394">
                  <c:v>4.7</c:v>
                </c:pt>
                <c:pt idx="395">
                  <c:v>5.2</c:v>
                </c:pt>
                <c:pt idx="396">
                  <c:v>5.3</c:v>
                </c:pt>
                <c:pt idx="397">
                  <c:v>5.3</c:v>
                </c:pt>
                <c:pt idx="398">
                  <c:v>4.8</c:v>
                </c:pt>
                <c:pt idx="399">
                  <c:v>4.9000000000000004</c:v>
                </c:pt>
                <c:pt idx="400">
                  <c:v>4.7</c:v>
                </c:pt>
                <c:pt idx="401">
                  <c:v>4.0999999999999996</c:v>
                </c:pt>
                <c:pt idx="402">
                  <c:v>4.3</c:v>
                </c:pt>
                <c:pt idx="403">
                  <c:v>5.3</c:v>
                </c:pt>
                <c:pt idx="404">
                  <c:v>5.4</c:v>
                </c:pt>
                <c:pt idx="405">
                  <c:v>5.3</c:v>
                </c:pt>
                <c:pt idx="406">
                  <c:v>4.3</c:v>
                </c:pt>
                <c:pt idx="407">
                  <c:v>3.2</c:v>
                </c:pt>
                <c:pt idx="408">
                  <c:v>5.5</c:v>
                </c:pt>
                <c:pt idx="409">
                  <c:v>5</c:v>
                </c:pt>
                <c:pt idx="410">
                  <c:v>4.8</c:v>
                </c:pt>
                <c:pt idx="411">
                  <c:v>4.8</c:v>
                </c:pt>
                <c:pt idx="412">
                  <c:v>4.0999999999999996</c:v>
                </c:pt>
                <c:pt idx="413">
                  <c:v>5.4</c:v>
                </c:pt>
                <c:pt idx="414">
                  <c:v>4.4000000000000004</c:v>
                </c:pt>
                <c:pt idx="415">
                  <c:v>4.5999999999999996</c:v>
                </c:pt>
                <c:pt idx="416">
                  <c:v>4.5</c:v>
                </c:pt>
                <c:pt idx="417">
                  <c:v>5.0999999999999996</c:v>
                </c:pt>
                <c:pt idx="418">
                  <c:v>5.4</c:v>
                </c:pt>
                <c:pt idx="419">
                  <c:v>5.0999999999999996</c:v>
                </c:pt>
                <c:pt idx="420">
                  <c:v>5.9</c:v>
                </c:pt>
                <c:pt idx="421">
                  <c:v>4.8</c:v>
                </c:pt>
                <c:pt idx="422">
                  <c:v>4.9000000000000004</c:v>
                </c:pt>
                <c:pt idx="423">
                  <c:v>5.6</c:v>
                </c:pt>
                <c:pt idx="424">
                  <c:v>6</c:v>
                </c:pt>
                <c:pt idx="425">
                  <c:v>6</c:v>
                </c:pt>
                <c:pt idx="426">
                  <c:v>6.4</c:v>
                </c:pt>
                <c:pt idx="427">
                  <c:v>5.7</c:v>
                </c:pt>
                <c:pt idx="428">
                  <c:v>5.8</c:v>
                </c:pt>
                <c:pt idx="429">
                  <c:v>6.2</c:v>
                </c:pt>
                <c:pt idx="430">
                  <c:v>5</c:v>
                </c:pt>
                <c:pt idx="431">
                  <c:v>4.4000000000000004</c:v>
                </c:pt>
                <c:pt idx="432">
                  <c:v>5.4</c:v>
                </c:pt>
                <c:pt idx="433">
                  <c:v>5.3</c:v>
                </c:pt>
                <c:pt idx="434">
                  <c:v>5.6</c:v>
                </c:pt>
                <c:pt idx="435">
                  <c:v>5.2</c:v>
                </c:pt>
                <c:pt idx="436">
                  <c:v>4.4000000000000004</c:v>
                </c:pt>
                <c:pt idx="437">
                  <c:v>5.7</c:v>
                </c:pt>
                <c:pt idx="438">
                  <c:v>5.2</c:v>
                </c:pt>
                <c:pt idx="439">
                  <c:v>4.5999999999999996</c:v>
                </c:pt>
                <c:pt idx="440">
                  <c:v>4.8</c:v>
                </c:pt>
                <c:pt idx="441">
                  <c:v>4.4000000000000004</c:v>
                </c:pt>
                <c:pt idx="442">
                  <c:v>6.2</c:v>
                </c:pt>
                <c:pt idx="443">
                  <c:v>6.7</c:v>
                </c:pt>
                <c:pt idx="444">
                  <c:v>6.8</c:v>
                </c:pt>
                <c:pt idx="445">
                  <c:v>5.3</c:v>
                </c:pt>
                <c:pt idx="446">
                  <c:v>5</c:v>
                </c:pt>
                <c:pt idx="447">
                  <c:v>5</c:v>
                </c:pt>
                <c:pt idx="448">
                  <c:v>5.7</c:v>
                </c:pt>
                <c:pt idx="449">
                  <c:v>6</c:v>
                </c:pt>
                <c:pt idx="450">
                  <c:v>4.9000000000000004</c:v>
                </c:pt>
                <c:pt idx="451">
                  <c:v>5.9</c:v>
                </c:pt>
                <c:pt idx="452">
                  <c:v>6.4</c:v>
                </c:pt>
                <c:pt idx="453">
                  <c:v>5.5</c:v>
                </c:pt>
                <c:pt idx="454">
                  <c:v>5.6</c:v>
                </c:pt>
                <c:pt idx="455">
                  <c:v>5</c:v>
                </c:pt>
                <c:pt idx="456">
                  <c:v>5.3</c:v>
                </c:pt>
                <c:pt idx="457">
                  <c:v>5.9</c:v>
                </c:pt>
                <c:pt idx="458">
                  <c:v>5.4</c:v>
                </c:pt>
                <c:pt idx="459">
                  <c:v>5.7</c:v>
                </c:pt>
                <c:pt idx="460">
                  <c:v>5.2</c:v>
                </c:pt>
                <c:pt idx="461">
                  <c:v>5.6</c:v>
                </c:pt>
                <c:pt idx="462">
                  <c:v>5.7</c:v>
                </c:pt>
                <c:pt idx="463">
                  <c:v>5.5</c:v>
                </c:pt>
                <c:pt idx="464">
                  <c:v>5.3</c:v>
                </c:pt>
                <c:pt idx="465">
                  <c:v>4.7</c:v>
                </c:pt>
                <c:pt idx="466">
                  <c:v>5.0999999999999996</c:v>
                </c:pt>
                <c:pt idx="467">
                  <c:v>5.7</c:v>
                </c:pt>
                <c:pt idx="468">
                  <c:v>4.3</c:v>
                </c:pt>
                <c:pt idx="469">
                  <c:v>5.7</c:v>
                </c:pt>
                <c:pt idx="470">
                  <c:v>5.9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5.7</c:v>
                </c:pt>
                <c:pt idx="475">
                  <c:v>6.6</c:v>
                </c:pt>
                <c:pt idx="476">
                  <c:v>6.4</c:v>
                </c:pt>
                <c:pt idx="477">
                  <c:v>5.5</c:v>
                </c:pt>
                <c:pt idx="478">
                  <c:v>5.9</c:v>
                </c:pt>
                <c:pt idx="479">
                  <c:v>6.8</c:v>
                </c:pt>
                <c:pt idx="480">
                  <c:v>6.3</c:v>
                </c:pt>
                <c:pt idx="481">
                  <c:v>5.9</c:v>
                </c:pt>
                <c:pt idx="482">
                  <c:v>5.2</c:v>
                </c:pt>
                <c:pt idx="483">
                  <c:v>4.5999999999999996</c:v>
                </c:pt>
                <c:pt idx="484">
                  <c:v>6</c:v>
                </c:pt>
                <c:pt idx="485">
                  <c:v>5.6</c:v>
                </c:pt>
                <c:pt idx="486">
                  <c:v>5.7</c:v>
                </c:pt>
                <c:pt idx="487">
                  <c:v>5.4</c:v>
                </c:pt>
                <c:pt idx="488">
                  <c:v>5.7</c:v>
                </c:pt>
                <c:pt idx="489">
                  <c:v>5.4</c:v>
                </c:pt>
                <c:pt idx="490">
                  <c:v>4.9000000000000004</c:v>
                </c:pt>
                <c:pt idx="491">
                  <c:v>5.4</c:v>
                </c:pt>
                <c:pt idx="492">
                  <c:v>5.7</c:v>
                </c:pt>
                <c:pt idx="493">
                  <c:v>5.0999999999999996</c:v>
                </c:pt>
                <c:pt idx="494">
                  <c:v>5</c:v>
                </c:pt>
                <c:pt idx="495">
                  <c:v>5.9</c:v>
                </c:pt>
                <c:pt idx="496">
                  <c:v>6</c:v>
                </c:pt>
                <c:pt idx="497">
                  <c:v>6</c:v>
                </c:pt>
                <c:pt idx="498">
                  <c:v>4.4000000000000004</c:v>
                </c:pt>
                <c:pt idx="499">
                  <c:v>5.8</c:v>
                </c:pt>
                <c:pt idx="500">
                  <c:v>5.4</c:v>
                </c:pt>
                <c:pt idx="501">
                  <c:v>5.7</c:v>
                </c:pt>
                <c:pt idx="502">
                  <c:v>5.6</c:v>
                </c:pt>
                <c:pt idx="503">
                  <c:v>5.0999999999999996</c:v>
                </c:pt>
                <c:pt idx="504">
                  <c:v>5.4</c:v>
                </c:pt>
                <c:pt idx="505">
                  <c:v>5.5</c:v>
                </c:pt>
                <c:pt idx="506">
                  <c:v>5.4</c:v>
                </c:pt>
                <c:pt idx="507">
                  <c:v>6.6</c:v>
                </c:pt>
                <c:pt idx="508">
                  <c:v>6.1</c:v>
                </c:pt>
                <c:pt idx="509">
                  <c:v>5.4</c:v>
                </c:pt>
                <c:pt idx="510">
                  <c:v>4.0999999999999996</c:v>
                </c:pt>
                <c:pt idx="511">
                  <c:v>4.7</c:v>
                </c:pt>
                <c:pt idx="512">
                  <c:v>3.6</c:v>
                </c:pt>
                <c:pt idx="513">
                  <c:v>5.8</c:v>
                </c:pt>
                <c:pt idx="514">
                  <c:v>4.3</c:v>
                </c:pt>
                <c:pt idx="515">
                  <c:v>5.5</c:v>
                </c:pt>
                <c:pt idx="516">
                  <c:v>5.0999999999999996</c:v>
                </c:pt>
                <c:pt idx="517">
                  <c:v>6</c:v>
                </c:pt>
                <c:pt idx="518">
                  <c:v>5.9</c:v>
                </c:pt>
                <c:pt idx="519">
                  <c:v>4.0999999999999996</c:v>
                </c:pt>
                <c:pt idx="520">
                  <c:v>4</c:v>
                </c:pt>
                <c:pt idx="521">
                  <c:v>5.8</c:v>
                </c:pt>
                <c:pt idx="522">
                  <c:v>4.7</c:v>
                </c:pt>
                <c:pt idx="523">
                  <c:v>5.4</c:v>
                </c:pt>
                <c:pt idx="524">
                  <c:v>6.5</c:v>
                </c:pt>
                <c:pt idx="525">
                  <c:v>6.8</c:v>
                </c:pt>
                <c:pt idx="526">
                  <c:v>6.7</c:v>
                </c:pt>
                <c:pt idx="527">
                  <c:v>5.5</c:v>
                </c:pt>
                <c:pt idx="528">
                  <c:v>5.8</c:v>
                </c:pt>
                <c:pt idx="529">
                  <c:v>4.5</c:v>
                </c:pt>
                <c:pt idx="530">
                  <c:v>6.2</c:v>
                </c:pt>
                <c:pt idx="531">
                  <c:v>5.9</c:v>
                </c:pt>
                <c:pt idx="532">
                  <c:v>5.4</c:v>
                </c:pt>
                <c:pt idx="533">
                  <c:v>6</c:v>
                </c:pt>
                <c:pt idx="534">
                  <c:v>5.4</c:v>
                </c:pt>
                <c:pt idx="535">
                  <c:v>6.6</c:v>
                </c:pt>
                <c:pt idx="536">
                  <c:v>6.8</c:v>
                </c:pt>
                <c:pt idx="537">
                  <c:v>6</c:v>
                </c:pt>
                <c:pt idx="538">
                  <c:v>5.5</c:v>
                </c:pt>
                <c:pt idx="539">
                  <c:v>6.2</c:v>
                </c:pt>
                <c:pt idx="540">
                  <c:v>6.3</c:v>
                </c:pt>
                <c:pt idx="541">
                  <c:v>6.8</c:v>
                </c:pt>
                <c:pt idx="542">
                  <c:v>7.2</c:v>
                </c:pt>
                <c:pt idx="543">
                  <c:v>6.6</c:v>
                </c:pt>
                <c:pt idx="544">
                  <c:v>6.5</c:v>
                </c:pt>
                <c:pt idx="545">
                  <c:v>6.5</c:v>
                </c:pt>
                <c:pt idx="546">
                  <c:v>6.8</c:v>
                </c:pt>
                <c:pt idx="547">
                  <c:v>6.7</c:v>
                </c:pt>
                <c:pt idx="548">
                  <c:v>6.6</c:v>
                </c:pt>
                <c:pt idx="549">
                  <c:v>6.8</c:v>
                </c:pt>
                <c:pt idx="550">
                  <c:v>6.4</c:v>
                </c:pt>
                <c:pt idx="551">
                  <c:v>6.7</c:v>
                </c:pt>
                <c:pt idx="552">
                  <c:v>6.4</c:v>
                </c:pt>
                <c:pt idx="553">
                  <c:v>5</c:v>
                </c:pt>
                <c:pt idx="554">
                  <c:v>6.5</c:v>
                </c:pt>
                <c:pt idx="555">
                  <c:v>5.4</c:v>
                </c:pt>
                <c:pt idx="556">
                  <c:v>6</c:v>
                </c:pt>
                <c:pt idx="557">
                  <c:v>6.1</c:v>
                </c:pt>
                <c:pt idx="558">
                  <c:v>5.2</c:v>
                </c:pt>
                <c:pt idx="559">
                  <c:v>5</c:v>
                </c:pt>
                <c:pt idx="560">
                  <c:v>5.4</c:v>
                </c:pt>
                <c:pt idx="561">
                  <c:v>6.9</c:v>
                </c:pt>
                <c:pt idx="562">
                  <c:v>6.7</c:v>
                </c:pt>
                <c:pt idx="563">
                  <c:v>6.2</c:v>
                </c:pt>
                <c:pt idx="564">
                  <c:v>5.8</c:v>
                </c:pt>
                <c:pt idx="565">
                  <c:v>4.4000000000000004</c:v>
                </c:pt>
                <c:pt idx="566">
                  <c:v>5.6</c:v>
                </c:pt>
                <c:pt idx="567">
                  <c:v>6.4</c:v>
                </c:pt>
                <c:pt idx="568">
                  <c:v>6</c:v>
                </c:pt>
                <c:pt idx="569">
                  <c:v>6.5</c:v>
                </c:pt>
                <c:pt idx="570">
                  <c:v>6</c:v>
                </c:pt>
                <c:pt idx="571">
                  <c:v>5.7</c:v>
                </c:pt>
                <c:pt idx="572">
                  <c:v>5.9</c:v>
                </c:pt>
                <c:pt idx="573">
                  <c:v>5.6</c:v>
                </c:pt>
                <c:pt idx="574">
                  <c:v>5.2</c:v>
                </c:pt>
                <c:pt idx="575">
                  <c:v>5.5</c:v>
                </c:pt>
                <c:pt idx="576">
                  <c:v>6.6</c:v>
                </c:pt>
                <c:pt idx="577">
                  <c:v>7.1</c:v>
                </c:pt>
                <c:pt idx="578">
                  <c:v>7.6</c:v>
                </c:pt>
                <c:pt idx="579">
                  <c:v>6.6</c:v>
                </c:pt>
                <c:pt idx="580">
                  <c:v>6.5</c:v>
                </c:pt>
                <c:pt idx="581">
                  <c:v>6.6</c:v>
                </c:pt>
                <c:pt idx="582">
                  <c:v>6.5</c:v>
                </c:pt>
                <c:pt idx="583">
                  <c:v>6.5</c:v>
                </c:pt>
                <c:pt idx="584">
                  <c:v>6.1</c:v>
                </c:pt>
                <c:pt idx="585">
                  <c:v>5.9</c:v>
                </c:pt>
                <c:pt idx="586">
                  <c:v>6.2</c:v>
                </c:pt>
                <c:pt idx="587">
                  <c:v>5.3</c:v>
                </c:pt>
                <c:pt idx="588">
                  <c:v>5.4</c:v>
                </c:pt>
                <c:pt idx="589">
                  <c:v>6.2</c:v>
                </c:pt>
                <c:pt idx="590">
                  <c:v>6.5</c:v>
                </c:pt>
                <c:pt idx="591">
                  <c:v>6.1</c:v>
                </c:pt>
                <c:pt idx="592">
                  <c:v>6.2</c:v>
                </c:pt>
                <c:pt idx="593">
                  <c:v>6.1</c:v>
                </c:pt>
                <c:pt idx="594">
                  <c:v>6.2</c:v>
                </c:pt>
                <c:pt idx="595">
                  <c:v>6.6</c:v>
                </c:pt>
                <c:pt idx="596">
                  <c:v>5.8</c:v>
                </c:pt>
                <c:pt idx="597">
                  <c:v>6.7</c:v>
                </c:pt>
                <c:pt idx="598">
                  <c:v>5.9</c:v>
                </c:pt>
                <c:pt idx="599">
                  <c:v>6.1</c:v>
                </c:pt>
                <c:pt idx="600">
                  <c:v>5.7</c:v>
                </c:pt>
                <c:pt idx="601">
                  <c:v>5</c:v>
                </c:pt>
                <c:pt idx="602">
                  <c:v>5.3</c:v>
                </c:pt>
                <c:pt idx="603">
                  <c:v>6.6</c:v>
                </c:pt>
                <c:pt idx="604">
                  <c:v>5.8</c:v>
                </c:pt>
                <c:pt idx="605">
                  <c:v>7</c:v>
                </c:pt>
                <c:pt idx="606">
                  <c:v>6.8</c:v>
                </c:pt>
                <c:pt idx="607">
                  <c:v>7.1</c:v>
                </c:pt>
                <c:pt idx="608">
                  <c:v>7.9</c:v>
                </c:pt>
                <c:pt idx="609">
                  <c:v>7.5</c:v>
                </c:pt>
                <c:pt idx="610">
                  <c:v>7.9</c:v>
                </c:pt>
                <c:pt idx="611">
                  <c:v>7.3</c:v>
                </c:pt>
                <c:pt idx="612">
                  <c:v>6.2</c:v>
                </c:pt>
                <c:pt idx="613">
                  <c:v>7.1</c:v>
                </c:pt>
                <c:pt idx="614">
                  <c:v>7.1</c:v>
                </c:pt>
                <c:pt idx="615">
                  <c:v>6.1</c:v>
                </c:pt>
                <c:pt idx="616">
                  <c:v>7.1</c:v>
                </c:pt>
                <c:pt idx="617">
                  <c:v>6.3</c:v>
                </c:pt>
                <c:pt idx="618">
                  <c:v>6.9</c:v>
                </c:pt>
                <c:pt idx="619">
                  <c:v>6.6</c:v>
                </c:pt>
                <c:pt idx="620">
                  <c:v>6.3</c:v>
                </c:pt>
                <c:pt idx="621">
                  <c:v>6</c:v>
                </c:pt>
                <c:pt idx="622">
                  <c:v>7.3</c:v>
                </c:pt>
                <c:pt idx="623">
                  <c:v>6.6</c:v>
                </c:pt>
                <c:pt idx="624">
                  <c:v>6.3</c:v>
                </c:pt>
                <c:pt idx="625">
                  <c:v>6.7</c:v>
                </c:pt>
                <c:pt idx="626">
                  <c:v>6.5</c:v>
                </c:pt>
                <c:pt idx="627">
                  <c:v>6.8</c:v>
                </c:pt>
                <c:pt idx="628">
                  <c:v>6.8</c:v>
                </c:pt>
                <c:pt idx="629">
                  <c:v>6.5</c:v>
                </c:pt>
                <c:pt idx="630">
                  <c:v>7</c:v>
                </c:pt>
                <c:pt idx="631">
                  <c:v>6.3</c:v>
                </c:pt>
                <c:pt idx="632">
                  <c:v>6.6</c:v>
                </c:pt>
                <c:pt idx="633">
                  <c:v>6.2</c:v>
                </c:pt>
                <c:pt idx="634">
                  <c:v>6.6</c:v>
                </c:pt>
                <c:pt idx="635">
                  <c:v>5.3</c:v>
                </c:pt>
                <c:pt idx="636">
                  <c:v>6.2</c:v>
                </c:pt>
                <c:pt idx="637">
                  <c:v>6.1</c:v>
                </c:pt>
                <c:pt idx="638">
                  <c:v>6.5</c:v>
                </c:pt>
                <c:pt idx="639">
                  <c:v>5.6</c:v>
                </c:pt>
                <c:pt idx="640">
                  <c:v>6.1</c:v>
                </c:pt>
                <c:pt idx="641">
                  <c:v>5.7</c:v>
                </c:pt>
                <c:pt idx="642">
                  <c:v>6</c:v>
                </c:pt>
                <c:pt idx="643">
                  <c:v>4.9000000000000004</c:v>
                </c:pt>
                <c:pt idx="644">
                  <c:v>4.3</c:v>
                </c:pt>
                <c:pt idx="645">
                  <c:v>5.3</c:v>
                </c:pt>
                <c:pt idx="646">
                  <c:v>5.5</c:v>
                </c:pt>
                <c:pt idx="647">
                  <c:v>6.3</c:v>
                </c:pt>
                <c:pt idx="648">
                  <c:v>5.5</c:v>
                </c:pt>
                <c:pt idx="649">
                  <c:v>4.3</c:v>
                </c:pt>
                <c:pt idx="650">
                  <c:v>5.9</c:v>
                </c:pt>
                <c:pt idx="651">
                  <c:v>5.4</c:v>
                </c:pt>
                <c:pt idx="652">
                  <c:v>5.3</c:v>
                </c:pt>
                <c:pt idx="653">
                  <c:v>6.3</c:v>
                </c:pt>
                <c:pt idx="654">
                  <c:v>4.8</c:v>
                </c:pt>
                <c:pt idx="655">
                  <c:v>5.7</c:v>
                </c:pt>
                <c:pt idx="656">
                  <c:v>5.8</c:v>
                </c:pt>
                <c:pt idx="657">
                  <c:v>4</c:v>
                </c:pt>
                <c:pt idx="658">
                  <c:v>3.7</c:v>
                </c:pt>
                <c:pt idx="659">
                  <c:v>4.5999999999999996</c:v>
                </c:pt>
                <c:pt idx="660">
                  <c:v>6.3</c:v>
                </c:pt>
                <c:pt idx="661">
                  <c:v>4.2</c:v>
                </c:pt>
                <c:pt idx="662">
                  <c:v>5.0999999999999996</c:v>
                </c:pt>
                <c:pt idx="663">
                  <c:v>3.2</c:v>
                </c:pt>
                <c:pt idx="664">
                  <c:v>4.3</c:v>
                </c:pt>
                <c:pt idx="665">
                  <c:v>5</c:v>
                </c:pt>
                <c:pt idx="666">
                  <c:v>5.8</c:v>
                </c:pt>
                <c:pt idx="667">
                  <c:v>4.5</c:v>
                </c:pt>
                <c:pt idx="668">
                  <c:v>5.8</c:v>
                </c:pt>
                <c:pt idx="669">
                  <c:v>3.9</c:v>
                </c:pt>
                <c:pt idx="670">
                  <c:v>4.2</c:v>
                </c:pt>
                <c:pt idx="671">
                  <c:v>3.8</c:v>
                </c:pt>
                <c:pt idx="672">
                  <c:v>4.2</c:v>
                </c:pt>
                <c:pt idx="673">
                  <c:v>2.6</c:v>
                </c:pt>
                <c:pt idx="674">
                  <c:v>3.7</c:v>
                </c:pt>
                <c:pt idx="675">
                  <c:v>4</c:v>
                </c:pt>
                <c:pt idx="676">
                  <c:v>4.0999999999999996</c:v>
                </c:pt>
                <c:pt idx="677">
                  <c:v>4.5999999999999996</c:v>
                </c:pt>
                <c:pt idx="678">
                  <c:v>3.9</c:v>
                </c:pt>
                <c:pt idx="679">
                  <c:v>4.7</c:v>
                </c:pt>
                <c:pt idx="680">
                  <c:v>4.8</c:v>
                </c:pt>
                <c:pt idx="681">
                  <c:v>5</c:v>
                </c:pt>
                <c:pt idx="682">
                  <c:v>4.9000000000000004</c:v>
                </c:pt>
                <c:pt idx="683">
                  <c:v>5.5</c:v>
                </c:pt>
                <c:pt idx="684">
                  <c:v>5.9</c:v>
                </c:pt>
                <c:pt idx="685">
                  <c:v>4.7</c:v>
                </c:pt>
                <c:pt idx="686">
                  <c:v>3.8</c:v>
                </c:pt>
                <c:pt idx="687">
                  <c:v>4.5</c:v>
                </c:pt>
                <c:pt idx="688">
                  <c:v>5.6</c:v>
                </c:pt>
                <c:pt idx="689">
                  <c:v>5.7</c:v>
                </c:pt>
                <c:pt idx="690">
                  <c:v>5.0999999999999996</c:v>
                </c:pt>
                <c:pt idx="691">
                  <c:v>4.4000000000000004</c:v>
                </c:pt>
                <c:pt idx="692">
                  <c:v>4.7</c:v>
                </c:pt>
                <c:pt idx="693">
                  <c:v>5.5</c:v>
                </c:pt>
                <c:pt idx="694">
                  <c:v>4.2</c:v>
                </c:pt>
                <c:pt idx="695">
                  <c:v>4.7</c:v>
                </c:pt>
                <c:pt idx="696">
                  <c:v>4.4000000000000004</c:v>
                </c:pt>
                <c:pt idx="697">
                  <c:v>3.2</c:v>
                </c:pt>
                <c:pt idx="698">
                  <c:v>3.7</c:v>
                </c:pt>
                <c:pt idx="699">
                  <c:v>4.2</c:v>
                </c:pt>
                <c:pt idx="700">
                  <c:v>5.4</c:v>
                </c:pt>
                <c:pt idx="701">
                  <c:v>2.8</c:v>
                </c:pt>
                <c:pt idx="702">
                  <c:v>2.8</c:v>
                </c:pt>
                <c:pt idx="703">
                  <c:v>3.9</c:v>
                </c:pt>
                <c:pt idx="704">
                  <c:v>3.9</c:v>
                </c:pt>
                <c:pt idx="705">
                  <c:v>4.5</c:v>
                </c:pt>
                <c:pt idx="706">
                  <c:v>4</c:v>
                </c:pt>
                <c:pt idx="707">
                  <c:v>3.4</c:v>
                </c:pt>
                <c:pt idx="708">
                  <c:v>3.6</c:v>
                </c:pt>
                <c:pt idx="709">
                  <c:v>3.5</c:v>
                </c:pt>
                <c:pt idx="710">
                  <c:v>4.0999999999999996</c:v>
                </c:pt>
                <c:pt idx="711">
                  <c:v>4.7</c:v>
                </c:pt>
                <c:pt idx="712">
                  <c:v>3.8</c:v>
                </c:pt>
                <c:pt idx="713">
                  <c:v>4.4000000000000004</c:v>
                </c:pt>
                <c:pt idx="714">
                  <c:v>4.7</c:v>
                </c:pt>
                <c:pt idx="715">
                  <c:v>3.6</c:v>
                </c:pt>
                <c:pt idx="716">
                  <c:v>4.0999999999999996</c:v>
                </c:pt>
                <c:pt idx="717">
                  <c:v>4.3</c:v>
                </c:pt>
                <c:pt idx="718">
                  <c:v>4.8</c:v>
                </c:pt>
                <c:pt idx="719">
                  <c:v>4.5</c:v>
                </c:pt>
                <c:pt idx="720">
                  <c:v>4.5999999999999996</c:v>
                </c:pt>
                <c:pt idx="721">
                  <c:v>4.5999999999999996</c:v>
                </c:pt>
                <c:pt idx="722">
                  <c:v>5.0999999999999996</c:v>
                </c:pt>
                <c:pt idx="723">
                  <c:v>4.8</c:v>
                </c:pt>
                <c:pt idx="724">
                  <c:v>5.0999999999999996</c:v>
                </c:pt>
                <c:pt idx="725">
                  <c:v>4.4000000000000004</c:v>
                </c:pt>
                <c:pt idx="726">
                  <c:v>4.3</c:v>
                </c:pt>
                <c:pt idx="727">
                  <c:v>3.3</c:v>
                </c:pt>
                <c:pt idx="728">
                  <c:v>4.3</c:v>
                </c:pt>
                <c:pt idx="729">
                  <c:v>5.0999999999999996</c:v>
                </c:pt>
                <c:pt idx="730">
                  <c:v>5</c:v>
                </c:pt>
                <c:pt idx="731">
                  <c:v>4.5999999999999996</c:v>
                </c:pt>
                <c:pt idx="732">
                  <c:v>3.8</c:v>
                </c:pt>
                <c:pt idx="733">
                  <c:v>4.7</c:v>
                </c:pt>
                <c:pt idx="734">
                  <c:v>2.8</c:v>
                </c:pt>
                <c:pt idx="735">
                  <c:v>3.9</c:v>
                </c:pt>
                <c:pt idx="736">
                  <c:v>4</c:v>
                </c:pt>
                <c:pt idx="737">
                  <c:v>4.5999999999999996</c:v>
                </c:pt>
                <c:pt idx="738">
                  <c:v>3.1</c:v>
                </c:pt>
                <c:pt idx="739">
                  <c:v>3.2</c:v>
                </c:pt>
                <c:pt idx="740">
                  <c:v>4.4000000000000004</c:v>
                </c:pt>
                <c:pt idx="741">
                  <c:v>4.7</c:v>
                </c:pt>
                <c:pt idx="742">
                  <c:v>5</c:v>
                </c:pt>
                <c:pt idx="743">
                  <c:v>5.8</c:v>
                </c:pt>
                <c:pt idx="744">
                  <c:v>4.8</c:v>
                </c:pt>
                <c:pt idx="745">
                  <c:v>5</c:v>
                </c:pt>
                <c:pt idx="746">
                  <c:v>4</c:v>
                </c:pt>
                <c:pt idx="747">
                  <c:v>4.7</c:v>
                </c:pt>
                <c:pt idx="748">
                  <c:v>4.5</c:v>
                </c:pt>
                <c:pt idx="749">
                  <c:v>5.0999999999999996</c:v>
                </c:pt>
                <c:pt idx="750">
                  <c:v>3.5</c:v>
                </c:pt>
                <c:pt idx="751">
                  <c:v>3.3</c:v>
                </c:pt>
                <c:pt idx="752">
                  <c:v>4</c:v>
                </c:pt>
                <c:pt idx="753">
                  <c:v>6.2</c:v>
                </c:pt>
                <c:pt idx="754">
                  <c:v>3.6</c:v>
                </c:pt>
                <c:pt idx="755">
                  <c:v>3.9</c:v>
                </c:pt>
                <c:pt idx="756">
                  <c:v>3</c:v>
                </c:pt>
                <c:pt idx="757">
                  <c:v>3.2</c:v>
                </c:pt>
                <c:pt idx="758">
                  <c:v>1.4</c:v>
                </c:pt>
                <c:pt idx="759">
                  <c:v>3.7</c:v>
                </c:pt>
                <c:pt idx="760">
                  <c:v>3.6</c:v>
                </c:pt>
                <c:pt idx="761">
                  <c:v>3.7</c:v>
                </c:pt>
                <c:pt idx="762">
                  <c:v>3.3</c:v>
                </c:pt>
                <c:pt idx="763">
                  <c:v>3.4</c:v>
                </c:pt>
                <c:pt idx="764">
                  <c:v>3.7</c:v>
                </c:pt>
                <c:pt idx="765">
                  <c:v>4.2</c:v>
                </c:pt>
                <c:pt idx="766">
                  <c:v>5.0999999999999996</c:v>
                </c:pt>
                <c:pt idx="767">
                  <c:v>5</c:v>
                </c:pt>
                <c:pt idx="768">
                  <c:v>5.2</c:v>
                </c:pt>
                <c:pt idx="769">
                  <c:v>4.9000000000000004</c:v>
                </c:pt>
                <c:pt idx="770">
                  <c:v>4.5999999999999996</c:v>
                </c:pt>
                <c:pt idx="771">
                  <c:v>4.4000000000000004</c:v>
                </c:pt>
                <c:pt idx="772">
                  <c:v>4.2</c:v>
                </c:pt>
                <c:pt idx="773">
                  <c:v>3.9</c:v>
                </c:pt>
                <c:pt idx="774">
                  <c:v>5</c:v>
                </c:pt>
                <c:pt idx="775">
                  <c:v>2.9</c:v>
                </c:pt>
                <c:pt idx="776">
                  <c:v>3.4</c:v>
                </c:pt>
                <c:pt idx="777">
                  <c:v>4.8</c:v>
                </c:pt>
                <c:pt idx="778">
                  <c:v>4.7</c:v>
                </c:pt>
                <c:pt idx="779">
                  <c:v>4.2</c:v>
                </c:pt>
                <c:pt idx="780">
                  <c:v>5.2</c:v>
                </c:pt>
                <c:pt idx="781">
                  <c:v>5.3</c:v>
                </c:pt>
                <c:pt idx="782">
                  <c:v>4.9000000000000004</c:v>
                </c:pt>
                <c:pt idx="783">
                  <c:v>4.7</c:v>
                </c:pt>
                <c:pt idx="784">
                  <c:v>4.0999999999999996</c:v>
                </c:pt>
                <c:pt idx="785">
                  <c:v>3.8</c:v>
                </c:pt>
                <c:pt idx="786">
                  <c:v>4.0999999999999996</c:v>
                </c:pt>
                <c:pt idx="787">
                  <c:v>4.0999999999999996</c:v>
                </c:pt>
                <c:pt idx="788">
                  <c:v>5</c:v>
                </c:pt>
                <c:pt idx="789">
                  <c:v>4.3</c:v>
                </c:pt>
                <c:pt idx="790">
                  <c:v>4.9000000000000004</c:v>
                </c:pt>
                <c:pt idx="791">
                  <c:v>4.8</c:v>
                </c:pt>
                <c:pt idx="792">
                  <c:v>4.7</c:v>
                </c:pt>
                <c:pt idx="793">
                  <c:v>4.9000000000000004</c:v>
                </c:pt>
                <c:pt idx="794">
                  <c:v>3.7</c:v>
                </c:pt>
                <c:pt idx="795">
                  <c:v>4.2</c:v>
                </c:pt>
                <c:pt idx="796">
                  <c:v>4.9000000000000004</c:v>
                </c:pt>
                <c:pt idx="797">
                  <c:v>3.6</c:v>
                </c:pt>
                <c:pt idx="798">
                  <c:v>4</c:v>
                </c:pt>
                <c:pt idx="799">
                  <c:v>4.9000000000000004</c:v>
                </c:pt>
                <c:pt idx="800">
                  <c:v>5.0999999999999996</c:v>
                </c:pt>
                <c:pt idx="801">
                  <c:v>6</c:v>
                </c:pt>
                <c:pt idx="802">
                  <c:v>4</c:v>
                </c:pt>
                <c:pt idx="803">
                  <c:v>3.4</c:v>
                </c:pt>
                <c:pt idx="804">
                  <c:v>4.8</c:v>
                </c:pt>
                <c:pt idx="805">
                  <c:v>4.7</c:v>
                </c:pt>
                <c:pt idx="806">
                  <c:v>3.5</c:v>
                </c:pt>
                <c:pt idx="807">
                  <c:v>5.5</c:v>
                </c:pt>
                <c:pt idx="808">
                  <c:v>5.0999999999999996</c:v>
                </c:pt>
                <c:pt idx="809">
                  <c:v>3.8</c:v>
                </c:pt>
                <c:pt idx="810">
                  <c:v>5.8</c:v>
                </c:pt>
                <c:pt idx="811">
                  <c:v>4.5999999999999996</c:v>
                </c:pt>
                <c:pt idx="812">
                  <c:v>6</c:v>
                </c:pt>
                <c:pt idx="813">
                  <c:v>4.8</c:v>
                </c:pt>
                <c:pt idx="814">
                  <c:v>6</c:v>
                </c:pt>
                <c:pt idx="815">
                  <c:v>6.3</c:v>
                </c:pt>
                <c:pt idx="816">
                  <c:v>5.8</c:v>
                </c:pt>
                <c:pt idx="817">
                  <c:v>6.9</c:v>
                </c:pt>
                <c:pt idx="818">
                  <c:v>5.8</c:v>
                </c:pt>
                <c:pt idx="819">
                  <c:v>6.3</c:v>
                </c:pt>
                <c:pt idx="820">
                  <c:v>4.8</c:v>
                </c:pt>
                <c:pt idx="821">
                  <c:v>5.6</c:v>
                </c:pt>
                <c:pt idx="822">
                  <c:v>6.5</c:v>
                </c:pt>
                <c:pt idx="823">
                  <c:v>5.6</c:v>
                </c:pt>
                <c:pt idx="824">
                  <c:v>6.4</c:v>
                </c:pt>
                <c:pt idx="825">
                  <c:v>5.5</c:v>
                </c:pt>
                <c:pt idx="826">
                  <c:v>6.1</c:v>
                </c:pt>
                <c:pt idx="827">
                  <c:v>6.1</c:v>
                </c:pt>
                <c:pt idx="828">
                  <c:v>5.6</c:v>
                </c:pt>
                <c:pt idx="829">
                  <c:v>6.1</c:v>
                </c:pt>
                <c:pt idx="830">
                  <c:v>5.8</c:v>
                </c:pt>
                <c:pt idx="831">
                  <c:v>5.2</c:v>
                </c:pt>
                <c:pt idx="832">
                  <c:v>5.5</c:v>
                </c:pt>
                <c:pt idx="833">
                  <c:v>5.6</c:v>
                </c:pt>
                <c:pt idx="834">
                  <c:v>5.4</c:v>
                </c:pt>
                <c:pt idx="835">
                  <c:v>5.0999999999999996</c:v>
                </c:pt>
                <c:pt idx="836">
                  <c:v>5.0999999999999996</c:v>
                </c:pt>
                <c:pt idx="837">
                  <c:v>6.3</c:v>
                </c:pt>
                <c:pt idx="838">
                  <c:v>5.3</c:v>
                </c:pt>
                <c:pt idx="839">
                  <c:v>6</c:v>
                </c:pt>
                <c:pt idx="840">
                  <c:v>5.2</c:v>
                </c:pt>
                <c:pt idx="841">
                  <c:v>4.8</c:v>
                </c:pt>
                <c:pt idx="842">
                  <c:v>6</c:v>
                </c:pt>
                <c:pt idx="843">
                  <c:v>5.8</c:v>
                </c:pt>
                <c:pt idx="844">
                  <c:v>6.3</c:v>
                </c:pt>
                <c:pt idx="845">
                  <c:v>6.4</c:v>
                </c:pt>
                <c:pt idx="846">
                  <c:v>6.4</c:v>
                </c:pt>
                <c:pt idx="847">
                  <c:v>6.1</c:v>
                </c:pt>
                <c:pt idx="848">
                  <c:v>5.4</c:v>
                </c:pt>
                <c:pt idx="849">
                  <c:v>6.1</c:v>
                </c:pt>
                <c:pt idx="850">
                  <c:v>6</c:v>
                </c:pt>
                <c:pt idx="851">
                  <c:v>5.4</c:v>
                </c:pt>
                <c:pt idx="852">
                  <c:v>5.9</c:v>
                </c:pt>
                <c:pt idx="853">
                  <c:v>6.3</c:v>
                </c:pt>
                <c:pt idx="854">
                  <c:v>5.2</c:v>
                </c:pt>
                <c:pt idx="855">
                  <c:v>6.6</c:v>
                </c:pt>
                <c:pt idx="856">
                  <c:v>6.1</c:v>
                </c:pt>
                <c:pt idx="857">
                  <c:v>5.8</c:v>
                </c:pt>
                <c:pt idx="858">
                  <c:v>6</c:v>
                </c:pt>
                <c:pt idx="859">
                  <c:v>5.9</c:v>
                </c:pt>
                <c:pt idx="860">
                  <c:v>6</c:v>
                </c:pt>
                <c:pt idx="861">
                  <c:v>6</c:v>
                </c:pt>
                <c:pt idx="862">
                  <c:v>5.7</c:v>
                </c:pt>
                <c:pt idx="863">
                  <c:v>5.8</c:v>
                </c:pt>
                <c:pt idx="864">
                  <c:v>6.5</c:v>
                </c:pt>
                <c:pt idx="865">
                  <c:v>5.9</c:v>
                </c:pt>
                <c:pt idx="866">
                  <c:v>5.8</c:v>
                </c:pt>
                <c:pt idx="867">
                  <c:v>6</c:v>
                </c:pt>
                <c:pt idx="868">
                  <c:v>6.5</c:v>
                </c:pt>
                <c:pt idx="869">
                  <c:v>6</c:v>
                </c:pt>
                <c:pt idx="870">
                  <c:v>5.7</c:v>
                </c:pt>
                <c:pt idx="871">
                  <c:v>5.7</c:v>
                </c:pt>
                <c:pt idx="872">
                  <c:v>5.8</c:v>
                </c:pt>
                <c:pt idx="873">
                  <c:v>6.1</c:v>
                </c:pt>
                <c:pt idx="874">
                  <c:v>5.6</c:v>
                </c:pt>
                <c:pt idx="875">
                  <c:v>7</c:v>
                </c:pt>
                <c:pt idx="876">
                  <c:v>5.9</c:v>
                </c:pt>
                <c:pt idx="877">
                  <c:v>6.1</c:v>
                </c:pt>
                <c:pt idx="878">
                  <c:v>6.1</c:v>
                </c:pt>
                <c:pt idx="879">
                  <c:v>4.7</c:v>
                </c:pt>
                <c:pt idx="880">
                  <c:v>6.8</c:v>
                </c:pt>
                <c:pt idx="881">
                  <c:v>5.7</c:v>
                </c:pt>
                <c:pt idx="882">
                  <c:v>6.8</c:v>
                </c:pt>
                <c:pt idx="883">
                  <c:v>5.4</c:v>
                </c:pt>
                <c:pt idx="884">
                  <c:v>4.5</c:v>
                </c:pt>
                <c:pt idx="885">
                  <c:v>5.2</c:v>
                </c:pt>
                <c:pt idx="886">
                  <c:v>5.9</c:v>
                </c:pt>
                <c:pt idx="887">
                  <c:v>6.5</c:v>
                </c:pt>
                <c:pt idx="888">
                  <c:v>5.8</c:v>
                </c:pt>
                <c:pt idx="889">
                  <c:v>6.3</c:v>
                </c:pt>
                <c:pt idx="890">
                  <c:v>7</c:v>
                </c:pt>
                <c:pt idx="891">
                  <c:v>5.7</c:v>
                </c:pt>
                <c:pt idx="892">
                  <c:v>5</c:v>
                </c:pt>
                <c:pt idx="893">
                  <c:v>6.6</c:v>
                </c:pt>
                <c:pt idx="894">
                  <c:v>5.2</c:v>
                </c:pt>
                <c:pt idx="895">
                  <c:v>5.2</c:v>
                </c:pt>
                <c:pt idx="896">
                  <c:v>5.8</c:v>
                </c:pt>
                <c:pt idx="897">
                  <c:v>5.6</c:v>
                </c:pt>
                <c:pt idx="898">
                  <c:v>5.9</c:v>
                </c:pt>
                <c:pt idx="899">
                  <c:v>6.4</c:v>
                </c:pt>
                <c:pt idx="900">
                  <c:v>5.3</c:v>
                </c:pt>
                <c:pt idx="901">
                  <c:v>5.9</c:v>
                </c:pt>
                <c:pt idx="902">
                  <c:v>5.4</c:v>
                </c:pt>
                <c:pt idx="903">
                  <c:v>5.2</c:v>
                </c:pt>
                <c:pt idx="904">
                  <c:v>5.6</c:v>
                </c:pt>
                <c:pt idx="905">
                  <c:v>5.5</c:v>
                </c:pt>
                <c:pt idx="906">
                  <c:v>4.5</c:v>
                </c:pt>
                <c:pt idx="907">
                  <c:v>5.5</c:v>
                </c:pt>
                <c:pt idx="908">
                  <c:v>5.7</c:v>
                </c:pt>
                <c:pt idx="909">
                  <c:v>5.2</c:v>
                </c:pt>
                <c:pt idx="910">
                  <c:v>5.0999999999999996</c:v>
                </c:pt>
                <c:pt idx="911">
                  <c:v>6.4</c:v>
                </c:pt>
                <c:pt idx="912">
                  <c:v>5.6</c:v>
                </c:pt>
                <c:pt idx="913">
                  <c:v>5.8</c:v>
                </c:pt>
                <c:pt idx="914">
                  <c:v>5.9</c:v>
                </c:pt>
                <c:pt idx="915">
                  <c:v>4.7</c:v>
                </c:pt>
                <c:pt idx="916">
                  <c:v>5.7</c:v>
                </c:pt>
                <c:pt idx="917">
                  <c:v>5.2</c:v>
                </c:pt>
                <c:pt idx="918">
                  <c:v>6</c:v>
                </c:pt>
                <c:pt idx="919">
                  <c:v>5.9</c:v>
                </c:pt>
                <c:pt idx="920">
                  <c:v>6.1</c:v>
                </c:pt>
                <c:pt idx="921">
                  <c:v>6.4</c:v>
                </c:pt>
                <c:pt idx="922">
                  <c:v>6.4</c:v>
                </c:pt>
                <c:pt idx="923">
                  <c:v>5.9</c:v>
                </c:pt>
                <c:pt idx="924">
                  <c:v>6.1</c:v>
                </c:pt>
                <c:pt idx="925">
                  <c:v>6</c:v>
                </c:pt>
                <c:pt idx="926">
                  <c:v>6.6</c:v>
                </c:pt>
                <c:pt idx="927">
                  <c:v>6.2</c:v>
                </c:pt>
                <c:pt idx="928">
                  <c:v>5.9</c:v>
                </c:pt>
                <c:pt idx="929">
                  <c:v>5.7</c:v>
                </c:pt>
                <c:pt idx="930">
                  <c:v>6.7</c:v>
                </c:pt>
                <c:pt idx="931">
                  <c:v>5.9</c:v>
                </c:pt>
                <c:pt idx="932">
                  <c:v>5.6</c:v>
                </c:pt>
                <c:pt idx="933">
                  <c:v>6.1</c:v>
                </c:pt>
                <c:pt idx="934">
                  <c:v>6.1</c:v>
                </c:pt>
                <c:pt idx="935">
                  <c:v>6</c:v>
                </c:pt>
                <c:pt idx="936">
                  <c:v>6.2</c:v>
                </c:pt>
                <c:pt idx="937">
                  <c:v>6.7</c:v>
                </c:pt>
                <c:pt idx="938">
                  <c:v>7.7</c:v>
                </c:pt>
                <c:pt idx="939">
                  <c:v>6.5</c:v>
                </c:pt>
                <c:pt idx="940">
                  <c:v>6.7</c:v>
                </c:pt>
                <c:pt idx="941">
                  <c:v>6.2</c:v>
                </c:pt>
                <c:pt idx="942">
                  <c:v>6.4</c:v>
                </c:pt>
                <c:pt idx="943">
                  <c:v>6.2</c:v>
                </c:pt>
                <c:pt idx="944">
                  <c:v>6.7</c:v>
                </c:pt>
                <c:pt idx="945">
                  <c:v>6.7</c:v>
                </c:pt>
                <c:pt idx="946">
                  <c:v>6</c:v>
                </c:pt>
                <c:pt idx="947">
                  <c:v>6.2</c:v>
                </c:pt>
                <c:pt idx="948">
                  <c:v>6</c:v>
                </c:pt>
                <c:pt idx="949">
                  <c:v>6.4</c:v>
                </c:pt>
                <c:pt idx="950">
                  <c:v>6.5</c:v>
                </c:pt>
                <c:pt idx="951">
                  <c:v>6.2</c:v>
                </c:pt>
                <c:pt idx="952">
                  <c:v>6.6</c:v>
                </c:pt>
                <c:pt idx="953">
                  <c:v>6.3</c:v>
                </c:pt>
                <c:pt idx="954">
                  <c:v>6.4</c:v>
                </c:pt>
                <c:pt idx="955">
                  <c:v>6.1</c:v>
                </c:pt>
                <c:pt idx="956">
                  <c:v>6.2</c:v>
                </c:pt>
                <c:pt idx="957">
                  <c:v>6.5</c:v>
                </c:pt>
                <c:pt idx="958">
                  <c:v>6</c:v>
                </c:pt>
                <c:pt idx="959">
                  <c:v>6.2</c:v>
                </c:pt>
                <c:pt idx="960">
                  <c:v>6.5</c:v>
                </c:pt>
                <c:pt idx="961">
                  <c:v>6.5</c:v>
                </c:pt>
                <c:pt idx="962">
                  <c:v>6.4</c:v>
                </c:pt>
                <c:pt idx="963">
                  <c:v>6.7</c:v>
                </c:pt>
                <c:pt idx="964">
                  <c:v>6.3</c:v>
                </c:pt>
                <c:pt idx="965">
                  <c:v>6.7</c:v>
                </c:pt>
                <c:pt idx="966">
                  <c:v>6.1</c:v>
                </c:pt>
                <c:pt idx="967">
                  <c:v>6.4</c:v>
                </c:pt>
                <c:pt idx="968">
                  <c:v>6.6</c:v>
                </c:pt>
                <c:pt idx="969">
                  <c:v>6.5</c:v>
                </c:pt>
                <c:pt idx="970">
                  <c:v>6.4</c:v>
                </c:pt>
                <c:pt idx="971">
                  <c:v>5.6</c:v>
                </c:pt>
                <c:pt idx="972">
                  <c:v>6.1</c:v>
                </c:pt>
                <c:pt idx="973">
                  <c:v>6.2</c:v>
                </c:pt>
                <c:pt idx="974">
                  <c:v>5.6</c:v>
                </c:pt>
                <c:pt idx="975">
                  <c:v>6.3</c:v>
                </c:pt>
                <c:pt idx="976">
                  <c:v>5.8</c:v>
                </c:pt>
                <c:pt idx="977">
                  <c:v>4.9000000000000004</c:v>
                </c:pt>
                <c:pt idx="978">
                  <c:v>7.2</c:v>
                </c:pt>
                <c:pt idx="979">
                  <c:v>8</c:v>
                </c:pt>
                <c:pt idx="980">
                  <c:v>7.7</c:v>
                </c:pt>
                <c:pt idx="981">
                  <c:v>7.2</c:v>
                </c:pt>
                <c:pt idx="982">
                  <c:v>3.4</c:v>
                </c:pt>
                <c:pt idx="983">
                  <c:v>4.9000000000000004</c:v>
                </c:pt>
                <c:pt idx="984">
                  <c:v>5</c:v>
                </c:pt>
                <c:pt idx="985">
                  <c:v>5.8</c:v>
                </c:pt>
                <c:pt idx="986">
                  <c:v>6.8</c:v>
                </c:pt>
                <c:pt idx="987">
                  <c:v>6.7</c:v>
                </c:pt>
                <c:pt idx="988">
                  <c:v>6.5</c:v>
                </c:pt>
                <c:pt idx="989">
                  <c:v>6.9</c:v>
                </c:pt>
                <c:pt idx="990">
                  <c:v>6.2</c:v>
                </c:pt>
                <c:pt idx="991">
                  <c:v>6.6</c:v>
                </c:pt>
                <c:pt idx="992">
                  <c:v>6.1</c:v>
                </c:pt>
                <c:pt idx="993">
                  <c:v>6.7</c:v>
                </c:pt>
                <c:pt idx="994">
                  <c:v>6.6</c:v>
                </c:pt>
                <c:pt idx="995">
                  <c:v>6.4</c:v>
                </c:pt>
                <c:pt idx="996">
                  <c:v>6.1</c:v>
                </c:pt>
                <c:pt idx="997">
                  <c:v>6</c:v>
                </c:pt>
                <c:pt idx="998">
                  <c:v>5.7</c:v>
                </c:pt>
                <c:pt idx="999">
                  <c:v>6.1</c:v>
                </c:pt>
                <c:pt idx="1000">
                  <c:v>5.4</c:v>
                </c:pt>
                <c:pt idx="1001">
                  <c:v>6.1</c:v>
                </c:pt>
                <c:pt idx="1002">
                  <c:v>6</c:v>
                </c:pt>
                <c:pt idx="1003">
                  <c:v>5.3</c:v>
                </c:pt>
                <c:pt idx="1004">
                  <c:v>5.7</c:v>
                </c:pt>
                <c:pt idx="1005">
                  <c:v>5.9</c:v>
                </c:pt>
                <c:pt idx="1006">
                  <c:v>5.5</c:v>
                </c:pt>
                <c:pt idx="1007">
                  <c:v>5.3</c:v>
                </c:pt>
                <c:pt idx="1008">
                  <c:v>6.5</c:v>
                </c:pt>
                <c:pt idx="1009">
                  <c:v>6.8</c:v>
                </c:pt>
                <c:pt idx="1010">
                  <c:v>5.8</c:v>
                </c:pt>
                <c:pt idx="1011">
                  <c:v>5.8</c:v>
                </c:pt>
                <c:pt idx="1012">
                  <c:v>5.9</c:v>
                </c:pt>
                <c:pt idx="1013">
                  <c:v>5.6</c:v>
                </c:pt>
                <c:pt idx="1014">
                  <c:v>5.7</c:v>
                </c:pt>
                <c:pt idx="1015">
                  <c:v>5.6</c:v>
                </c:pt>
                <c:pt idx="1016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9-43C6-84AD-DED4CA5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226000"/>
        <c:axId val="551224400"/>
      </c:barChart>
      <c:dateAx>
        <c:axId val="551226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51224400"/>
        <c:crosses val="autoZero"/>
        <c:auto val="1"/>
        <c:lblOffset val="100"/>
        <c:baseTimeUnit val="days"/>
      </c:dateAx>
      <c:valAx>
        <c:axId val="551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512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>
        <c:manualLayout>
          <c:layoutTarget val="inner"/>
          <c:xMode val="edge"/>
          <c:yMode val="edge"/>
          <c:x val="3.2939364207179127E-2"/>
          <c:y val="0.18052179857916564"/>
          <c:w val="0.94595842074846836"/>
          <c:h val="0.47556455161094946"/>
        </c:manualLayout>
      </c:layout>
      <c:lineChart>
        <c:grouping val="standard"/>
        <c:varyColors val="0"/>
        <c:ser>
          <c:idx val="0"/>
          <c:order val="0"/>
          <c:tx>
            <c:strRef>
              <c:f>irri_hr!$K$1</c:f>
              <c:strCache>
                <c:ptCount val="1"/>
                <c:pt idx="0">
                  <c:v>Sunny</c:v>
                </c:pt>
              </c:strCache>
            </c:strRef>
          </c:tx>
          <c:spPr>
            <a:ln w="12700" cap="rnd">
              <a:solidFill>
                <a:srgbClr val="4D7731"/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marker>
            <c:symbol val="none"/>
          </c:marker>
          <c:cat>
            <c:numRef>
              <c:f>irri_hr!$J$2:$J$1036</c:f>
              <c:numCache>
                <c:formatCode>m/d/yyyy</c:formatCode>
                <c:ptCount val="1035"/>
                <c:pt idx="0">
                  <c:v>42827</c:v>
                </c:pt>
                <c:pt idx="1">
                  <c:v>42828</c:v>
                </c:pt>
                <c:pt idx="2">
                  <c:v>42829</c:v>
                </c:pt>
                <c:pt idx="3">
                  <c:v>42830</c:v>
                </c:pt>
                <c:pt idx="4">
                  <c:v>42831</c:v>
                </c:pt>
                <c:pt idx="5">
                  <c:v>42832</c:v>
                </c:pt>
                <c:pt idx="6">
                  <c:v>42833</c:v>
                </c:pt>
                <c:pt idx="7">
                  <c:v>42834</c:v>
                </c:pt>
                <c:pt idx="8">
                  <c:v>42835</c:v>
                </c:pt>
                <c:pt idx="9">
                  <c:v>42836</c:v>
                </c:pt>
                <c:pt idx="10">
                  <c:v>42837</c:v>
                </c:pt>
                <c:pt idx="11">
                  <c:v>42838</c:v>
                </c:pt>
                <c:pt idx="12">
                  <c:v>42839</c:v>
                </c:pt>
                <c:pt idx="13">
                  <c:v>42841</c:v>
                </c:pt>
                <c:pt idx="14">
                  <c:v>42842</c:v>
                </c:pt>
                <c:pt idx="15">
                  <c:v>42843</c:v>
                </c:pt>
                <c:pt idx="16">
                  <c:v>42844</c:v>
                </c:pt>
                <c:pt idx="17">
                  <c:v>42848</c:v>
                </c:pt>
                <c:pt idx="18">
                  <c:v>42851</c:v>
                </c:pt>
                <c:pt idx="19">
                  <c:v>42852</c:v>
                </c:pt>
                <c:pt idx="20">
                  <c:v>42853</c:v>
                </c:pt>
                <c:pt idx="21">
                  <c:v>42857</c:v>
                </c:pt>
                <c:pt idx="22">
                  <c:v>42858</c:v>
                </c:pt>
                <c:pt idx="23">
                  <c:v>42859</c:v>
                </c:pt>
                <c:pt idx="24">
                  <c:v>42860</c:v>
                </c:pt>
                <c:pt idx="25">
                  <c:v>42862</c:v>
                </c:pt>
                <c:pt idx="26">
                  <c:v>42868</c:v>
                </c:pt>
                <c:pt idx="27">
                  <c:v>42869</c:v>
                </c:pt>
                <c:pt idx="28">
                  <c:v>42870</c:v>
                </c:pt>
                <c:pt idx="29">
                  <c:v>42871</c:v>
                </c:pt>
                <c:pt idx="30">
                  <c:v>42872</c:v>
                </c:pt>
                <c:pt idx="31">
                  <c:v>42873</c:v>
                </c:pt>
                <c:pt idx="32">
                  <c:v>42874</c:v>
                </c:pt>
                <c:pt idx="33">
                  <c:v>42875</c:v>
                </c:pt>
                <c:pt idx="34">
                  <c:v>42876</c:v>
                </c:pt>
                <c:pt idx="35">
                  <c:v>42877</c:v>
                </c:pt>
                <c:pt idx="36">
                  <c:v>42878</c:v>
                </c:pt>
                <c:pt idx="37">
                  <c:v>42879</c:v>
                </c:pt>
                <c:pt idx="38">
                  <c:v>42880</c:v>
                </c:pt>
                <c:pt idx="39">
                  <c:v>42881</c:v>
                </c:pt>
                <c:pt idx="40">
                  <c:v>42882</c:v>
                </c:pt>
                <c:pt idx="41">
                  <c:v>42883</c:v>
                </c:pt>
                <c:pt idx="42">
                  <c:v>42884</c:v>
                </c:pt>
                <c:pt idx="43">
                  <c:v>42885</c:v>
                </c:pt>
                <c:pt idx="44">
                  <c:v>42886</c:v>
                </c:pt>
                <c:pt idx="45">
                  <c:v>42887</c:v>
                </c:pt>
                <c:pt idx="46">
                  <c:v>42888</c:v>
                </c:pt>
                <c:pt idx="47">
                  <c:v>42889</c:v>
                </c:pt>
                <c:pt idx="48">
                  <c:v>42890</c:v>
                </c:pt>
                <c:pt idx="49">
                  <c:v>42891</c:v>
                </c:pt>
                <c:pt idx="50">
                  <c:v>42892</c:v>
                </c:pt>
                <c:pt idx="51">
                  <c:v>42893</c:v>
                </c:pt>
                <c:pt idx="52">
                  <c:v>42895</c:v>
                </c:pt>
                <c:pt idx="53">
                  <c:v>42896</c:v>
                </c:pt>
                <c:pt idx="54">
                  <c:v>42898</c:v>
                </c:pt>
                <c:pt idx="55">
                  <c:v>42899</c:v>
                </c:pt>
                <c:pt idx="56">
                  <c:v>42901</c:v>
                </c:pt>
                <c:pt idx="57">
                  <c:v>42902</c:v>
                </c:pt>
                <c:pt idx="58">
                  <c:v>42904</c:v>
                </c:pt>
                <c:pt idx="59">
                  <c:v>42905</c:v>
                </c:pt>
                <c:pt idx="60">
                  <c:v>42906</c:v>
                </c:pt>
                <c:pt idx="61">
                  <c:v>42907</c:v>
                </c:pt>
                <c:pt idx="62">
                  <c:v>42909</c:v>
                </c:pt>
                <c:pt idx="63">
                  <c:v>42910</c:v>
                </c:pt>
                <c:pt idx="64">
                  <c:v>42912</c:v>
                </c:pt>
                <c:pt idx="65">
                  <c:v>42913</c:v>
                </c:pt>
                <c:pt idx="66">
                  <c:v>42914</c:v>
                </c:pt>
                <c:pt idx="67">
                  <c:v>42915</c:v>
                </c:pt>
                <c:pt idx="68">
                  <c:v>42916</c:v>
                </c:pt>
                <c:pt idx="69">
                  <c:v>42917</c:v>
                </c:pt>
                <c:pt idx="70">
                  <c:v>42918</c:v>
                </c:pt>
                <c:pt idx="71">
                  <c:v>42919</c:v>
                </c:pt>
                <c:pt idx="72">
                  <c:v>42921</c:v>
                </c:pt>
                <c:pt idx="73">
                  <c:v>42922</c:v>
                </c:pt>
                <c:pt idx="74">
                  <c:v>42923</c:v>
                </c:pt>
                <c:pt idx="75">
                  <c:v>42924</c:v>
                </c:pt>
                <c:pt idx="76">
                  <c:v>42925</c:v>
                </c:pt>
                <c:pt idx="77">
                  <c:v>42926</c:v>
                </c:pt>
                <c:pt idx="78">
                  <c:v>42928</c:v>
                </c:pt>
                <c:pt idx="79">
                  <c:v>42929</c:v>
                </c:pt>
                <c:pt idx="80">
                  <c:v>42931</c:v>
                </c:pt>
                <c:pt idx="81">
                  <c:v>42932</c:v>
                </c:pt>
                <c:pt idx="82">
                  <c:v>42933</c:v>
                </c:pt>
                <c:pt idx="83">
                  <c:v>42934</c:v>
                </c:pt>
                <c:pt idx="84">
                  <c:v>42935</c:v>
                </c:pt>
                <c:pt idx="85">
                  <c:v>42937</c:v>
                </c:pt>
                <c:pt idx="86">
                  <c:v>42938</c:v>
                </c:pt>
                <c:pt idx="87">
                  <c:v>42939</c:v>
                </c:pt>
                <c:pt idx="88">
                  <c:v>42940</c:v>
                </c:pt>
                <c:pt idx="89">
                  <c:v>42941</c:v>
                </c:pt>
                <c:pt idx="90">
                  <c:v>42942</c:v>
                </c:pt>
                <c:pt idx="91">
                  <c:v>42943</c:v>
                </c:pt>
                <c:pt idx="92">
                  <c:v>42944</c:v>
                </c:pt>
                <c:pt idx="93">
                  <c:v>42945</c:v>
                </c:pt>
                <c:pt idx="94">
                  <c:v>42946</c:v>
                </c:pt>
                <c:pt idx="95">
                  <c:v>42947</c:v>
                </c:pt>
                <c:pt idx="96">
                  <c:v>42948</c:v>
                </c:pt>
                <c:pt idx="97">
                  <c:v>42949</c:v>
                </c:pt>
                <c:pt idx="98">
                  <c:v>42950</c:v>
                </c:pt>
                <c:pt idx="99">
                  <c:v>42951</c:v>
                </c:pt>
                <c:pt idx="100">
                  <c:v>42952</c:v>
                </c:pt>
                <c:pt idx="101">
                  <c:v>42953</c:v>
                </c:pt>
                <c:pt idx="102">
                  <c:v>42954</c:v>
                </c:pt>
                <c:pt idx="103">
                  <c:v>42955</c:v>
                </c:pt>
                <c:pt idx="104">
                  <c:v>42956</c:v>
                </c:pt>
                <c:pt idx="105">
                  <c:v>42957</c:v>
                </c:pt>
                <c:pt idx="106">
                  <c:v>42958</c:v>
                </c:pt>
                <c:pt idx="107">
                  <c:v>42959</c:v>
                </c:pt>
                <c:pt idx="108">
                  <c:v>42964</c:v>
                </c:pt>
                <c:pt idx="109">
                  <c:v>42965</c:v>
                </c:pt>
                <c:pt idx="110">
                  <c:v>42966</c:v>
                </c:pt>
                <c:pt idx="111">
                  <c:v>42968</c:v>
                </c:pt>
                <c:pt idx="112">
                  <c:v>42969</c:v>
                </c:pt>
                <c:pt idx="113">
                  <c:v>42970</c:v>
                </c:pt>
                <c:pt idx="114">
                  <c:v>42971</c:v>
                </c:pt>
                <c:pt idx="115">
                  <c:v>42972</c:v>
                </c:pt>
                <c:pt idx="116">
                  <c:v>42973</c:v>
                </c:pt>
                <c:pt idx="117">
                  <c:v>42974</c:v>
                </c:pt>
                <c:pt idx="118">
                  <c:v>42975</c:v>
                </c:pt>
                <c:pt idx="119">
                  <c:v>42976</c:v>
                </c:pt>
                <c:pt idx="120">
                  <c:v>42977</c:v>
                </c:pt>
                <c:pt idx="121">
                  <c:v>42978</c:v>
                </c:pt>
                <c:pt idx="122">
                  <c:v>42979</c:v>
                </c:pt>
                <c:pt idx="123">
                  <c:v>42980</c:v>
                </c:pt>
                <c:pt idx="124">
                  <c:v>42981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42987</c:v>
                </c:pt>
                <c:pt idx="131">
                  <c:v>42988</c:v>
                </c:pt>
                <c:pt idx="132">
                  <c:v>42989</c:v>
                </c:pt>
                <c:pt idx="133">
                  <c:v>42990</c:v>
                </c:pt>
                <c:pt idx="134">
                  <c:v>42991</c:v>
                </c:pt>
                <c:pt idx="135">
                  <c:v>42992</c:v>
                </c:pt>
                <c:pt idx="136">
                  <c:v>42993</c:v>
                </c:pt>
                <c:pt idx="137">
                  <c:v>42994</c:v>
                </c:pt>
                <c:pt idx="138">
                  <c:v>42995</c:v>
                </c:pt>
                <c:pt idx="139">
                  <c:v>42997</c:v>
                </c:pt>
                <c:pt idx="140">
                  <c:v>42998</c:v>
                </c:pt>
                <c:pt idx="141">
                  <c:v>42999</c:v>
                </c:pt>
                <c:pt idx="142">
                  <c:v>43000</c:v>
                </c:pt>
                <c:pt idx="143">
                  <c:v>43001</c:v>
                </c:pt>
                <c:pt idx="144">
                  <c:v>43002</c:v>
                </c:pt>
                <c:pt idx="145">
                  <c:v>43003</c:v>
                </c:pt>
                <c:pt idx="146">
                  <c:v>43004</c:v>
                </c:pt>
                <c:pt idx="147">
                  <c:v>43005</c:v>
                </c:pt>
                <c:pt idx="148">
                  <c:v>43007</c:v>
                </c:pt>
                <c:pt idx="149">
                  <c:v>43008</c:v>
                </c:pt>
                <c:pt idx="150">
                  <c:v>43009</c:v>
                </c:pt>
                <c:pt idx="151">
                  <c:v>43010</c:v>
                </c:pt>
                <c:pt idx="152">
                  <c:v>43011</c:v>
                </c:pt>
                <c:pt idx="153">
                  <c:v>43012</c:v>
                </c:pt>
                <c:pt idx="154">
                  <c:v>43013</c:v>
                </c:pt>
                <c:pt idx="155">
                  <c:v>43014</c:v>
                </c:pt>
                <c:pt idx="156">
                  <c:v>43015</c:v>
                </c:pt>
                <c:pt idx="157">
                  <c:v>43016</c:v>
                </c:pt>
                <c:pt idx="158">
                  <c:v>43017</c:v>
                </c:pt>
                <c:pt idx="159">
                  <c:v>43018</c:v>
                </c:pt>
                <c:pt idx="160">
                  <c:v>43019</c:v>
                </c:pt>
                <c:pt idx="161">
                  <c:v>43020</c:v>
                </c:pt>
                <c:pt idx="162">
                  <c:v>43021</c:v>
                </c:pt>
                <c:pt idx="163">
                  <c:v>43022</c:v>
                </c:pt>
                <c:pt idx="164">
                  <c:v>43023</c:v>
                </c:pt>
                <c:pt idx="165">
                  <c:v>43024</c:v>
                </c:pt>
                <c:pt idx="166">
                  <c:v>43025</c:v>
                </c:pt>
                <c:pt idx="167">
                  <c:v>43026</c:v>
                </c:pt>
                <c:pt idx="168">
                  <c:v>43027</c:v>
                </c:pt>
                <c:pt idx="169">
                  <c:v>43028</c:v>
                </c:pt>
                <c:pt idx="170">
                  <c:v>43029</c:v>
                </c:pt>
                <c:pt idx="171">
                  <c:v>43030</c:v>
                </c:pt>
                <c:pt idx="172">
                  <c:v>43031</c:v>
                </c:pt>
                <c:pt idx="173">
                  <c:v>43032</c:v>
                </c:pt>
                <c:pt idx="174">
                  <c:v>43033</c:v>
                </c:pt>
                <c:pt idx="175">
                  <c:v>43034</c:v>
                </c:pt>
                <c:pt idx="176">
                  <c:v>43035</c:v>
                </c:pt>
                <c:pt idx="177">
                  <c:v>43036</c:v>
                </c:pt>
                <c:pt idx="178">
                  <c:v>43037</c:v>
                </c:pt>
                <c:pt idx="179">
                  <c:v>43038</c:v>
                </c:pt>
                <c:pt idx="180">
                  <c:v>43039</c:v>
                </c:pt>
                <c:pt idx="181">
                  <c:v>43040</c:v>
                </c:pt>
                <c:pt idx="182">
                  <c:v>43041</c:v>
                </c:pt>
                <c:pt idx="183">
                  <c:v>43042</c:v>
                </c:pt>
                <c:pt idx="184">
                  <c:v>43043</c:v>
                </c:pt>
                <c:pt idx="185">
                  <c:v>43044</c:v>
                </c:pt>
                <c:pt idx="186">
                  <c:v>43045</c:v>
                </c:pt>
                <c:pt idx="187">
                  <c:v>43047</c:v>
                </c:pt>
                <c:pt idx="188">
                  <c:v>43048</c:v>
                </c:pt>
                <c:pt idx="189">
                  <c:v>43049</c:v>
                </c:pt>
                <c:pt idx="190">
                  <c:v>43050</c:v>
                </c:pt>
                <c:pt idx="191">
                  <c:v>43051</c:v>
                </c:pt>
                <c:pt idx="192">
                  <c:v>43052</c:v>
                </c:pt>
                <c:pt idx="193">
                  <c:v>43053</c:v>
                </c:pt>
                <c:pt idx="194">
                  <c:v>43054</c:v>
                </c:pt>
                <c:pt idx="195">
                  <c:v>43055</c:v>
                </c:pt>
                <c:pt idx="196">
                  <c:v>43056</c:v>
                </c:pt>
                <c:pt idx="197">
                  <c:v>43057</c:v>
                </c:pt>
                <c:pt idx="198">
                  <c:v>43058</c:v>
                </c:pt>
                <c:pt idx="199">
                  <c:v>43059</c:v>
                </c:pt>
                <c:pt idx="200">
                  <c:v>43060</c:v>
                </c:pt>
                <c:pt idx="201">
                  <c:v>43061</c:v>
                </c:pt>
                <c:pt idx="202">
                  <c:v>43062</c:v>
                </c:pt>
                <c:pt idx="203">
                  <c:v>43063</c:v>
                </c:pt>
                <c:pt idx="204">
                  <c:v>43064</c:v>
                </c:pt>
                <c:pt idx="205">
                  <c:v>43065</c:v>
                </c:pt>
                <c:pt idx="206">
                  <c:v>43066</c:v>
                </c:pt>
                <c:pt idx="207">
                  <c:v>43067</c:v>
                </c:pt>
                <c:pt idx="208">
                  <c:v>43068</c:v>
                </c:pt>
                <c:pt idx="209">
                  <c:v>43069</c:v>
                </c:pt>
                <c:pt idx="210">
                  <c:v>43070</c:v>
                </c:pt>
                <c:pt idx="211">
                  <c:v>43071</c:v>
                </c:pt>
                <c:pt idx="212">
                  <c:v>43072</c:v>
                </c:pt>
                <c:pt idx="213">
                  <c:v>43073</c:v>
                </c:pt>
                <c:pt idx="214">
                  <c:v>43074</c:v>
                </c:pt>
                <c:pt idx="215">
                  <c:v>43075</c:v>
                </c:pt>
                <c:pt idx="216">
                  <c:v>43076</c:v>
                </c:pt>
                <c:pt idx="217">
                  <c:v>43077</c:v>
                </c:pt>
                <c:pt idx="218">
                  <c:v>43078</c:v>
                </c:pt>
                <c:pt idx="219">
                  <c:v>43079</c:v>
                </c:pt>
                <c:pt idx="220">
                  <c:v>43080</c:v>
                </c:pt>
                <c:pt idx="221">
                  <c:v>43081</c:v>
                </c:pt>
                <c:pt idx="222">
                  <c:v>43082</c:v>
                </c:pt>
                <c:pt idx="223">
                  <c:v>43083</c:v>
                </c:pt>
                <c:pt idx="224">
                  <c:v>43084</c:v>
                </c:pt>
                <c:pt idx="225">
                  <c:v>43085</c:v>
                </c:pt>
                <c:pt idx="226">
                  <c:v>43086</c:v>
                </c:pt>
                <c:pt idx="227">
                  <c:v>43087</c:v>
                </c:pt>
                <c:pt idx="228">
                  <c:v>43088</c:v>
                </c:pt>
                <c:pt idx="229">
                  <c:v>43089</c:v>
                </c:pt>
                <c:pt idx="230">
                  <c:v>43090</c:v>
                </c:pt>
                <c:pt idx="231">
                  <c:v>43091</c:v>
                </c:pt>
                <c:pt idx="232">
                  <c:v>43092</c:v>
                </c:pt>
                <c:pt idx="233">
                  <c:v>43093</c:v>
                </c:pt>
                <c:pt idx="234">
                  <c:v>43094</c:v>
                </c:pt>
                <c:pt idx="235">
                  <c:v>43095</c:v>
                </c:pt>
                <c:pt idx="236">
                  <c:v>43096</c:v>
                </c:pt>
                <c:pt idx="237">
                  <c:v>43097</c:v>
                </c:pt>
                <c:pt idx="238">
                  <c:v>43098</c:v>
                </c:pt>
                <c:pt idx="239">
                  <c:v>43099</c:v>
                </c:pt>
                <c:pt idx="240">
                  <c:v>43100</c:v>
                </c:pt>
                <c:pt idx="241">
                  <c:v>43103</c:v>
                </c:pt>
                <c:pt idx="242">
                  <c:v>43104</c:v>
                </c:pt>
                <c:pt idx="243">
                  <c:v>43105</c:v>
                </c:pt>
                <c:pt idx="244">
                  <c:v>43106</c:v>
                </c:pt>
                <c:pt idx="245">
                  <c:v>43107</c:v>
                </c:pt>
                <c:pt idx="246">
                  <c:v>43108</c:v>
                </c:pt>
                <c:pt idx="247">
                  <c:v>43109</c:v>
                </c:pt>
                <c:pt idx="248">
                  <c:v>43110</c:v>
                </c:pt>
                <c:pt idx="249">
                  <c:v>43111</c:v>
                </c:pt>
                <c:pt idx="250">
                  <c:v>43112</c:v>
                </c:pt>
                <c:pt idx="251">
                  <c:v>43113</c:v>
                </c:pt>
                <c:pt idx="252">
                  <c:v>43114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43120</c:v>
                </c:pt>
                <c:pt idx="259">
                  <c:v>43121</c:v>
                </c:pt>
                <c:pt idx="260">
                  <c:v>43122</c:v>
                </c:pt>
                <c:pt idx="261">
                  <c:v>43123</c:v>
                </c:pt>
                <c:pt idx="262">
                  <c:v>43124</c:v>
                </c:pt>
                <c:pt idx="263">
                  <c:v>43125</c:v>
                </c:pt>
                <c:pt idx="264">
                  <c:v>43126</c:v>
                </c:pt>
                <c:pt idx="265">
                  <c:v>43127</c:v>
                </c:pt>
                <c:pt idx="266">
                  <c:v>43128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43134</c:v>
                </c:pt>
                <c:pt idx="273">
                  <c:v>43135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43140</c:v>
                </c:pt>
                <c:pt idx="278">
                  <c:v>43141</c:v>
                </c:pt>
                <c:pt idx="279">
                  <c:v>43142</c:v>
                </c:pt>
                <c:pt idx="280">
                  <c:v>43143</c:v>
                </c:pt>
                <c:pt idx="281">
                  <c:v>43144</c:v>
                </c:pt>
                <c:pt idx="282">
                  <c:v>43145</c:v>
                </c:pt>
                <c:pt idx="283">
                  <c:v>43146</c:v>
                </c:pt>
                <c:pt idx="284">
                  <c:v>43147</c:v>
                </c:pt>
                <c:pt idx="285">
                  <c:v>43148</c:v>
                </c:pt>
                <c:pt idx="286">
                  <c:v>43149</c:v>
                </c:pt>
                <c:pt idx="287">
                  <c:v>43150</c:v>
                </c:pt>
                <c:pt idx="288">
                  <c:v>43151</c:v>
                </c:pt>
                <c:pt idx="289">
                  <c:v>43152</c:v>
                </c:pt>
                <c:pt idx="290">
                  <c:v>43153</c:v>
                </c:pt>
                <c:pt idx="291">
                  <c:v>43154</c:v>
                </c:pt>
                <c:pt idx="292">
                  <c:v>43155</c:v>
                </c:pt>
                <c:pt idx="293">
                  <c:v>43156</c:v>
                </c:pt>
                <c:pt idx="294">
                  <c:v>43157</c:v>
                </c:pt>
                <c:pt idx="295">
                  <c:v>43158</c:v>
                </c:pt>
                <c:pt idx="296">
                  <c:v>43159</c:v>
                </c:pt>
                <c:pt idx="297">
                  <c:v>43160</c:v>
                </c:pt>
                <c:pt idx="298">
                  <c:v>43161</c:v>
                </c:pt>
                <c:pt idx="299">
                  <c:v>43162</c:v>
                </c:pt>
                <c:pt idx="300">
                  <c:v>43163</c:v>
                </c:pt>
                <c:pt idx="301">
                  <c:v>43164</c:v>
                </c:pt>
                <c:pt idx="302">
                  <c:v>43165</c:v>
                </c:pt>
                <c:pt idx="303">
                  <c:v>43166</c:v>
                </c:pt>
                <c:pt idx="304">
                  <c:v>43167</c:v>
                </c:pt>
                <c:pt idx="305">
                  <c:v>43168</c:v>
                </c:pt>
                <c:pt idx="306">
                  <c:v>43169</c:v>
                </c:pt>
                <c:pt idx="307">
                  <c:v>43170</c:v>
                </c:pt>
                <c:pt idx="308">
                  <c:v>43171</c:v>
                </c:pt>
                <c:pt idx="309">
                  <c:v>43172</c:v>
                </c:pt>
                <c:pt idx="310">
                  <c:v>43173</c:v>
                </c:pt>
                <c:pt idx="311">
                  <c:v>43174</c:v>
                </c:pt>
                <c:pt idx="312">
                  <c:v>43175</c:v>
                </c:pt>
                <c:pt idx="313">
                  <c:v>43176</c:v>
                </c:pt>
                <c:pt idx="314">
                  <c:v>43177</c:v>
                </c:pt>
                <c:pt idx="315">
                  <c:v>43178</c:v>
                </c:pt>
                <c:pt idx="316">
                  <c:v>43179</c:v>
                </c:pt>
                <c:pt idx="317">
                  <c:v>43180</c:v>
                </c:pt>
                <c:pt idx="318">
                  <c:v>43181</c:v>
                </c:pt>
                <c:pt idx="319">
                  <c:v>43182</c:v>
                </c:pt>
                <c:pt idx="320">
                  <c:v>43183</c:v>
                </c:pt>
                <c:pt idx="321">
                  <c:v>43184</c:v>
                </c:pt>
                <c:pt idx="322">
                  <c:v>43185</c:v>
                </c:pt>
                <c:pt idx="323">
                  <c:v>43186</c:v>
                </c:pt>
                <c:pt idx="324">
                  <c:v>43187</c:v>
                </c:pt>
                <c:pt idx="325">
                  <c:v>43188</c:v>
                </c:pt>
                <c:pt idx="326">
                  <c:v>43189</c:v>
                </c:pt>
                <c:pt idx="327">
                  <c:v>43190</c:v>
                </c:pt>
                <c:pt idx="328">
                  <c:v>43191</c:v>
                </c:pt>
                <c:pt idx="329">
                  <c:v>43192</c:v>
                </c:pt>
                <c:pt idx="330">
                  <c:v>43193</c:v>
                </c:pt>
                <c:pt idx="331">
                  <c:v>43194</c:v>
                </c:pt>
                <c:pt idx="332">
                  <c:v>43195</c:v>
                </c:pt>
                <c:pt idx="333">
                  <c:v>43196</c:v>
                </c:pt>
                <c:pt idx="334">
                  <c:v>43197</c:v>
                </c:pt>
                <c:pt idx="335">
                  <c:v>43198</c:v>
                </c:pt>
                <c:pt idx="336">
                  <c:v>43199</c:v>
                </c:pt>
                <c:pt idx="337">
                  <c:v>43200</c:v>
                </c:pt>
                <c:pt idx="338">
                  <c:v>43201</c:v>
                </c:pt>
                <c:pt idx="339">
                  <c:v>43202</c:v>
                </c:pt>
                <c:pt idx="340">
                  <c:v>43203</c:v>
                </c:pt>
                <c:pt idx="341">
                  <c:v>43204</c:v>
                </c:pt>
                <c:pt idx="342">
                  <c:v>43205</c:v>
                </c:pt>
                <c:pt idx="343">
                  <c:v>43206</c:v>
                </c:pt>
                <c:pt idx="344">
                  <c:v>43207</c:v>
                </c:pt>
                <c:pt idx="345">
                  <c:v>43208</c:v>
                </c:pt>
                <c:pt idx="346">
                  <c:v>43209</c:v>
                </c:pt>
                <c:pt idx="347">
                  <c:v>43210</c:v>
                </c:pt>
                <c:pt idx="348">
                  <c:v>43211</c:v>
                </c:pt>
                <c:pt idx="349">
                  <c:v>43212</c:v>
                </c:pt>
                <c:pt idx="350">
                  <c:v>43213</c:v>
                </c:pt>
                <c:pt idx="351">
                  <c:v>43214</c:v>
                </c:pt>
                <c:pt idx="352">
                  <c:v>43215</c:v>
                </c:pt>
                <c:pt idx="353">
                  <c:v>43216</c:v>
                </c:pt>
                <c:pt idx="354">
                  <c:v>43217</c:v>
                </c:pt>
                <c:pt idx="355">
                  <c:v>43218</c:v>
                </c:pt>
                <c:pt idx="356">
                  <c:v>43219</c:v>
                </c:pt>
                <c:pt idx="357">
                  <c:v>43220</c:v>
                </c:pt>
                <c:pt idx="358">
                  <c:v>43221</c:v>
                </c:pt>
                <c:pt idx="359">
                  <c:v>43222</c:v>
                </c:pt>
                <c:pt idx="360">
                  <c:v>43223</c:v>
                </c:pt>
                <c:pt idx="361">
                  <c:v>43224</c:v>
                </c:pt>
                <c:pt idx="362">
                  <c:v>43225</c:v>
                </c:pt>
                <c:pt idx="363">
                  <c:v>43226</c:v>
                </c:pt>
                <c:pt idx="364">
                  <c:v>43227</c:v>
                </c:pt>
                <c:pt idx="365">
                  <c:v>43228</c:v>
                </c:pt>
                <c:pt idx="366">
                  <c:v>43229</c:v>
                </c:pt>
                <c:pt idx="367">
                  <c:v>43230</c:v>
                </c:pt>
                <c:pt idx="368">
                  <c:v>43231</c:v>
                </c:pt>
                <c:pt idx="369">
                  <c:v>43232</c:v>
                </c:pt>
                <c:pt idx="370">
                  <c:v>43233</c:v>
                </c:pt>
                <c:pt idx="371">
                  <c:v>43234</c:v>
                </c:pt>
                <c:pt idx="372">
                  <c:v>43235</c:v>
                </c:pt>
                <c:pt idx="373">
                  <c:v>43236</c:v>
                </c:pt>
                <c:pt idx="374">
                  <c:v>43237</c:v>
                </c:pt>
                <c:pt idx="375">
                  <c:v>43238</c:v>
                </c:pt>
                <c:pt idx="376">
                  <c:v>43239</c:v>
                </c:pt>
                <c:pt idx="377">
                  <c:v>43240</c:v>
                </c:pt>
                <c:pt idx="378">
                  <c:v>43241</c:v>
                </c:pt>
                <c:pt idx="379">
                  <c:v>43242</c:v>
                </c:pt>
                <c:pt idx="380">
                  <c:v>43243</c:v>
                </c:pt>
                <c:pt idx="381">
                  <c:v>43244</c:v>
                </c:pt>
                <c:pt idx="382">
                  <c:v>43245</c:v>
                </c:pt>
                <c:pt idx="383">
                  <c:v>43246</c:v>
                </c:pt>
                <c:pt idx="384">
                  <c:v>43247</c:v>
                </c:pt>
                <c:pt idx="385">
                  <c:v>43248</c:v>
                </c:pt>
                <c:pt idx="386">
                  <c:v>43249</c:v>
                </c:pt>
                <c:pt idx="387">
                  <c:v>43250</c:v>
                </c:pt>
                <c:pt idx="388">
                  <c:v>43251</c:v>
                </c:pt>
                <c:pt idx="389">
                  <c:v>43252</c:v>
                </c:pt>
                <c:pt idx="390">
                  <c:v>43253</c:v>
                </c:pt>
                <c:pt idx="391">
                  <c:v>43254</c:v>
                </c:pt>
                <c:pt idx="392">
                  <c:v>43255</c:v>
                </c:pt>
                <c:pt idx="393">
                  <c:v>43256</c:v>
                </c:pt>
                <c:pt idx="394">
                  <c:v>43257</c:v>
                </c:pt>
                <c:pt idx="395">
                  <c:v>43258</c:v>
                </c:pt>
                <c:pt idx="396">
                  <c:v>43259</c:v>
                </c:pt>
                <c:pt idx="397">
                  <c:v>43260</c:v>
                </c:pt>
                <c:pt idx="398">
                  <c:v>43261</c:v>
                </c:pt>
                <c:pt idx="399">
                  <c:v>43262</c:v>
                </c:pt>
                <c:pt idx="400">
                  <c:v>43263</c:v>
                </c:pt>
                <c:pt idx="401">
                  <c:v>43264</c:v>
                </c:pt>
                <c:pt idx="402">
                  <c:v>43265</c:v>
                </c:pt>
                <c:pt idx="403">
                  <c:v>43266</c:v>
                </c:pt>
                <c:pt idx="404">
                  <c:v>43267</c:v>
                </c:pt>
                <c:pt idx="405">
                  <c:v>43268</c:v>
                </c:pt>
                <c:pt idx="406">
                  <c:v>43269</c:v>
                </c:pt>
                <c:pt idx="407">
                  <c:v>43270</c:v>
                </c:pt>
                <c:pt idx="408">
                  <c:v>43271</c:v>
                </c:pt>
                <c:pt idx="409">
                  <c:v>43272</c:v>
                </c:pt>
                <c:pt idx="410">
                  <c:v>43273</c:v>
                </c:pt>
                <c:pt idx="411">
                  <c:v>43274</c:v>
                </c:pt>
                <c:pt idx="412">
                  <c:v>43275</c:v>
                </c:pt>
                <c:pt idx="413">
                  <c:v>43276</c:v>
                </c:pt>
                <c:pt idx="414">
                  <c:v>43277</c:v>
                </c:pt>
                <c:pt idx="415">
                  <c:v>43278</c:v>
                </c:pt>
                <c:pt idx="416">
                  <c:v>43280</c:v>
                </c:pt>
                <c:pt idx="417">
                  <c:v>43281</c:v>
                </c:pt>
                <c:pt idx="418">
                  <c:v>43282</c:v>
                </c:pt>
                <c:pt idx="419">
                  <c:v>43283</c:v>
                </c:pt>
                <c:pt idx="420">
                  <c:v>43284</c:v>
                </c:pt>
                <c:pt idx="421">
                  <c:v>43285</c:v>
                </c:pt>
                <c:pt idx="422">
                  <c:v>43286</c:v>
                </c:pt>
                <c:pt idx="423">
                  <c:v>43287</c:v>
                </c:pt>
                <c:pt idx="424">
                  <c:v>43288</c:v>
                </c:pt>
                <c:pt idx="425">
                  <c:v>43289</c:v>
                </c:pt>
                <c:pt idx="426">
                  <c:v>43290</c:v>
                </c:pt>
                <c:pt idx="427">
                  <c:v>43291</c:v>
                </c:pt>
                <c:pt idx="428">
                  <c:v>43292</c:v>
                </c:pt>
                <c:pt idx="429">
                  <c:v>43293</c:v>
                </c:pt>
                <c:pt idx="430">
                  <c:v>43294</c:v>
                </c:pt>
                <c:pt idx="431">
                  <c:v>43295</c:v>
                </c:pt>
                <c:pt idx="432">
                  <c:v>43296</c:v>
                </c:pt>
                <c:pt idx="433">
                  <c:v>43297</c:v>
                </c:pt>
                <c:pt idx="434">
                  <c:v>43298</c:v>
                </c:pt>
                <c:pt idx="435">
                  <c:v>43299</c:v>
                </c:pt>
                <c:pt idx="436">
                  <c:v>43300</c:v>
                </c:pt>
                <c:pt idx="437">
                  <c:v>43301</c:v>
                </c:pt>
                <c:pt idx="438">
                  <c:v>43302</c:v>
                </c:pt>
                <c:pt idx="439">
                  <c:v>43303</c:v>
                </c:pt>
                <c:pt idx="440">
                  <c:v>43304</c:v>
                </c:pt>
                <c:pt idx="441">
                  <c:v>43305</c:v>
                </c:pt>
                <c:pt idx="442">
                  <c:v>43306</c:v>
                </c:pt>
                <c:pt idx="443">
                  <c:v>43307</c:v>
                </c:pt>
                <c:pt idx="444">
                  <c:v>43308</c:v>
                </c:pt>
                <c:pt idx="445">
                  <c:v>43309</c:v>
                </c:pt>
                <c:pt idx="446">
                  <c:v>43310</c:v>
                </c:pt>
                <c:pt idx="447">
                  <c:v>43311</c:v>
                </c:pt>
                <c:pt idx="448">
                  <c:v>43312</c:v>
                </c:pt>
                <c:pt idx="449">
                  <c:v>43313</c:v>
                </c:pt>
                <c:pt idx="450">
                  <c:v>43314</c:v>
                </c:pt>
                <c:pt idx="451">
                  <c:v>43315</c:v>
                </c:pt>
                <c:pt idx="452">
                  <c:v>43316</c:v>
                </c:pt>
                <c:pt idx="453">
                  <c:v>43317</c:v>
                </c:pt>
                <c:pt idx="454">
                  <c:v>43318</c:v>
                </c:pt>
                <c:pt idx="455">
                  <c:v>43319</c:v>
                </c:pt>
                <c:pt idx="456">
                  <c:v>43320</c:v>
                </c:pt>
                <c:pt idx="457">
                  <c:v>43321</c:v>
                </c:pt>
                <c:pt idx="458">
                  <c:v>43322</c:v>
                </c:pt>
                <c:pt idx="459">
                  <c:v>43323</c:v>
                </c:pt>
                <c:pt idx="460">
                  <c:v>43324</c:v>
                </c:pt>
                <c:pt idx="461">
                  <c:v>43325</c:v>
                </c:pt>
                <c:pt idx="462">
                  <c:v>43326</c:v>
                </c:pt>
                <c:pt idx="463">
                  <c:v>43327</c:v>
                </c:pt>
                <c:pt idx="464">
                  <c:v>43328</c:v>
                </c:pt>
                <c:pt idx="465">
                  <c:v>43329</c:v>
                </c:pt>
                <c:pt idx="466">
                  <c:v>43330</c:v>
                </c:pt>
                <c:pt idx="467">
                  <c:v>43331</c:v>
                </c:pt>
                <c:pt idx="468">
                  <c:v>43332</c:v>
                </c:pt>
                <c:pt idx="469">
                  <c:v>43333</c:v>
                </c:pt>
                <c:pt idx="470">
                  <c:v>43334</c:v>
                </c:pt>
                <c:pt idx="471">
                  <c:v>43335</c:v>
                </c:pt>
                <c:pt idx="472">
                  <c:v>43336</c:v>
                </c:pt>
                <c:pt idx="473">
                  <c:v>43337</c:v>
                </c:pt>
                <c:pt idx="474">
                  <c:v>43338</c:v>
                </c:pt>
                <c:pt idx="475">
                  <c:v>43339</c:v>
                </c:pt>
                <c:pt idx="476">
                  <c:v>43340</c:v>
                </c:pt>
                <c:pt idx="477">
                  <c:v>43341</c:v>
                </c:pt>
                <c:pt idx="478">
                  <c:v>43342</c:v>
                </c:pt>
                <c:pt idx="479">
                  <c:v>43343</c:v>
                </c:pt>
                <c:pt idx="480">
                  <c:v>43344</c:v>
                </c:pt>
                <c:pt idx="481">
                  <c:v>43345</c:v>
                </c:pt>
                <c:pt idx="482">
                  <c:v>43346</c:v>
                </c:pt>
                <c:pt idx="483">
                  <c:v>43347</c:v>
                </c:pt>
                <c:pt idx="484">
                  <c:v>43348</c:v>
                </c:pt>
                <c:pt idx="485">
                  <c:v>43349</c:v>
                </c:pt>
                <c:pt idx="486">
                  <c:v>43350</c:v>
                </c:pt>
                <c:pt idx="487">
                  <c:v>43351</c:v>
                </c:pt>
                <c:pt idx="488">
                  <c:v>43352</c:v>
                </c:pt>
                <c:pt idx="489">
                  <c:v>43353</c:v>
                </c:pt>
                <c:pt idx="490">
                  <c:v>43354</c:v>
                </c:pt>
                <c:pt idx="491">
                  <c:v>43355</c:v>
                </c:pt>
                <c:pt idx="492">
                  <c:v>43356</c:v>
                </c:pt>
                <c:pt idx="493">
                  <c:v>43357</c:v>
                </c:pt>
                <c:pt idx="494">
                  <c:v>43358</c:v>
                </c:pt>
                <c:pt idx="495">
                  <c:v>43359</c:v>
                </c:pt>
                <c:pt idx="496">
                  <c:v>43360</c:v>
                </c:pt>
                <c:pt idx="497">
                  <c:v>43361</c:v>
                </c:pt>
                <c:pt idx="498">
                  <c:v>43362</c:v>
                </c:pt>
                <c:pt idx="499">
                  <c:v>43363</c:v>
                </c:pt>
                <c:pt idx="500">
                  <c:v>43364</c:v>
                </c:pt>
                <c:pt idx="501">
                  <c:v>43365</c:v>
                </c:pt>
                <c:pt idx="502">
                  <c:v>43366</c:v>
                </c:pt>
                <c:pt idx="503">
                  <c:v>43367</c:v>
                </c:pt>
                <c:pt idx="504">
                  <c:v>43368</c:v>
                </c:pt>
                <c:pt idx="505">
                  <c:v>43369</c:v>
                </c:pt>
                <c:pt idx="506">
                  <c:v>43370</c:v>
                </c:pt>
                <c:pt idx="507">
                  <c:v>43371</c:v>
                </c:pt>
                <c:pt idx="508">
                  <c:v>43372</c:v>
                </c:pt>
                <c:pt idx="509">
                  <c:v>43373</c:v>
                </c:pt>
                <c:pt idx="510">
                  <c:v>43374</c:v>
                </c:pt>
                <c:pt idx="511">
                  <c:v>43375</c:v>
                </c:pt>
                <c:pt idx="512">
                  <c:v>43376</c:v>
                </c:pt>
                <c:pt idx="513">
                  <c:v>43377</c:v>
                </c:pt>
                <c:pt idx="514">
                  <c:v>43378</c:v>
                </c:pt>
                <c:pt idx="515">
                  <c:v>43379</c:v>
                </c:pt>
                <c:pt idx="516">
                  <c:v>43380</c:v>
                </c:pt>
                <c:pt idx="517">
                  <c:v>43381</c:v>
                </c:pt>
                <c:pt idx="518">
                  <c:v>43382</c:v>
                </c:pt>
                <c:pt idx="519">
                  <c:v>43383</c:v>
                </c:pt>
                <c:pt idx="520">
                  <c:v>43384</c:v>
                </c:pt>
                <c:pt idx="521">
                  <c:v>43385</c:v>
                </c:pt>
                <c:pt idx="522">
                  <c:v>43386</c:v>
                </c:pt>
                <c:pt idx="523">
                  <c:v>43387</c:v>
                </c:pt>
                <c:pt idx="524">
                  <c:v>43388</c:v>
                </c:pt>
                <c:pt idx="525">
                  <c:v>43389</c:v>
                </c:pt>
                <c:pt idx="526">
                  <c:v>43390</c:v>
                </c:pt>
                <c:pt idx="527">
                  <c:v>43391</c:v>
                </c:pt>
                <c:pt idx="528">
                  <c:v>43392</c:v>
                </c:pt>
                <c:pt idx="529">
                  <c:v>43393</c:v>
                </c:pt>
                <c:pt idx="530">
                  <c:v>43394</c:v>
                </c:pt>
                <c:pt idx="531">
                  <c:v>43395</c:v>
                </c:pt>
                <c:pt idx="532">
                  <c:v>43396</c:v>
                </c:pt>
                <c:pt idx="533">
                  <c:v>43397</c:v>
                </c:pt>
                <c:pt idx="534">
                  <c:v>43398</c:v>
                </c:pt>
                <c:pt idx="535">
                  <c:v>43399</c:v>
                </c:pt>
                <c:pt idx="536">
                  <c:v>43400</c:v>
                </c:pt>
                <c:pt idx="537">
                  <c:v>43401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43407</c:v>
                </c:pt>
                <c:pt idx="544">
                  <c:v>43408</c:v>
                </c:pt>
                <c:pt idx="545">
                  <c:v>43409</c:v>
                </c:pt>
                <c:pt idx="546">
                  <c:v>43410</c:v>
                </c:pt>
                <c:pt idx="547">
                  <c:v>43411</c:v>
                </c:pt>
                <c:pt idx="548">
                  <c:v>43412</c:v>
                </c:pt>
                <c:pt idx="549">
                  <c:v>43413</c:v>
                </c:pt>
                <c:pt idx="550">
                  <c:v>43414</c:v>
                </c:pt>
                <c:pt idx="551">
                  <c:v>43415</c:v>
                </c:pt>
                <c:pt idx="552">
                  <c:v>43416</c:v>
                </c:pt>
                <c:pt idx="553">
                  <c:v>43417</c:v>
                </c:pt>
                <c:pt idx="554">
                  <c:v>43418</c:v>
                </c:pt>
                <c:pt idx="555">
                  <c:v>43419</c:v>
                </c:pt>
                <c:pt idx="556">
                  <c:v>43420</c:v>
                </c:pt>
                <c:pt idx="557">
                  <c:v>43421</c:v>
                </c:pt>
                <c:pt idx="558">
                  <c:v>43422</c:v>
                </c:pt>
                <c:pt idx="559">
                  <c:v>43423</c:v>
                </c:pt>
                <c:pt idx="560">
                  <c:v>43424</c:v>
                </c:pt>
                <c:pt idx="561">
                  <c:v>43425</c:v>
                </c:pt>
                <c:pt idx="562">
                  <c:v>43426</c:v>
                </c:pt>
                <c:pt idx="563">
                  <c:v>43427</c:v>
                </c:pt>
                <c:pt idx="564">
                  <c:v>43428</c:v>
                </c:pt>
                <c:pt idx="565">
                  <c:v>43429</c:v>
                </c:pt>
                <c:pt idx="566">
                  <c:v>43430</c:v>
                </c:pt>
                <c:pt idx="567">
                  <c:v>43431</c:v>
                </c:pt>
                <c:pt idx="568">
                  <c:v>43432</c:v>
                </c:pt>
                <c:pt idx="569">
                  <c:v>43433</c:v>
                </c:pt>
                <c:pt idx="570">
                  <c:v>43434</c:v>
                </c:pt>
                <c:pt idx="571">
                  <c:v>43435</c:v>
                </c:pt>
                <c:pt idx="572">
                  <c:v>43436</c:v>
                </c:pt>
                <c:pt idx="573">
                  <c:v>43437</c:v>
                </c:pt>
                <c:pt idx="574">
                  <c:v>43439</c:v>
                </c:pt>
                <c:pt idx="575">
                  <c:v>43440</c:v>
                </c:pt>
                <c:pt idx="576">
                  <c:v>43441</c:v>
                </c:pt>
                <c:pt idx="577">
                  <c:v>43442</c:v>
                </c:pt>
                <c:pt idx="578">
                  <c:v>43443</c:v>
                </c:pt>
                <c:pt idx="579">
                  <c:v>43444</c:v>
                </c:pt>
                <c:pt idx="580">
                  <c:v>43445</c:v>
                </c:pt>
                <c:pt idx="581">
                  <c:v>43446</c:v>
                </c:pt>
                <c:pt idx="582">
                  <c:v>43447</c:v>
                </c:pt>
                <c:pt idx="583">
                  <c:v>43448</c:v>
                </c:pt>
                <c:pt idx="584">
                  <c:v>43449</c:v>
                </c:pt>
                <c:pt idx="585">
                  <c:v>43450</c:v>
                </c:pt>
                <c:pt idx="586">
                  <c:v>43452</c:v>
                </c:pt>
                <c:pt idx="587">
                  <c:v>43453</c:v>
                </c:pt>
                <c:pt idx="588">
                  <c:v>43454</c:v>
                </c:pt>
                <c:pt idx="589">
                  <c:v>43455</c:v>
                </c:pt>
                <c:pt idx="590">
                  <c:v>43456</c:v>
                </c:pt>
                <c:pt idx="591">
                  <c:v>43457</c:v>
                </c:pt>
                <c:pt idx="592">
                  <c:v>43458</c:v>
                </c:pt>
                <c:pt idx="593">
                  <c:v>43459</c:v>
                </c:pt>
                <c:pt idx="594">
                  <c:v>43460</c:v>
                </c:pt>
                <c:pt idx="595">
                  <c:v>43461</c:v>
                </c:pt>
                <c:pt idx="596">
                  <c:v>43462</c:v>
                </c:pt>
                <c:pt idx="597">
                  <c:v>43463</c:v>
                </c:pt>
                <c:pt idx="598">
                  <c:v>43464</c:v>
                </c:pt>
                <c:pt idx="599">
                  <c:v>43465</c:v>
                </c:pt>
                <c:pt idx="600">
                  <c:v>43466</c:v>
                </c:pt>
                <c:pt idx="601">
                  <c:v>43467</c:v>
                </c:pt>
                <c:pt idx="602">
                  <c:v>43468</c:v>
                </c:pt>
                <c:pt idx="603">
                  <c:v>43469</c:v>
                </c:pt>
                <c:pt idx="604">
                  <c:v>43470</c:v>
                </c:pt>
                <c:pt idx="605">
                  <c:v>43471</c:v>
                </c:pt>
                <c:pt idx="606">
                  <c:v>43472</c:v>
                </c:pt>
                <c:pt idx="607">
                  <c:v>43473</c:v>
                </c:pt>
                <c:pt idx="608">
                  <c:v>43474</c:v>
                </c:pt>
                <c:pt idx="609">
                  <c:v>43475</c:v>
                </c:pt>
                <c:pt idx="610">
                  <c:v>43476</c:v>
                </c:pt>
                <c:pt idx="611">
                  <c:v>43477</c:v>
                </c:pt>
                <c:pt idx="612">
                  <c:v>43478</c:v>
                </c:pt>
                <c:pt idx="613">
                  <c:v>43479</c:v>
                </c:pt>
                <c:pt idx="614">
                  <c:v>43480</c:v>
                </c:pt>
                <c:pt idx="615">
                  <c:v>43482</c:v>
                </c:pt>
                <c:pt idx="616">
                  <c:v>43483</c:v>
                </c:pt>
                <c:pt idx="617">
                  <c:v>43484</c:v>
                </c:pt>
                <c:pt idx="618">
                  <c:v>43485</c:v>
                </c:pt>
                <c:pt idx="619">
                  <c:v>43486</c:v>
                </c:pt>
                <c:pt idx="620">
                  <c:v>43487</c:v>
                </c:pt>
                <c:pt idx="621">
                  <c:v>43488</c:v>
                </c:pt>
                <c:pt idx="622">
                  <c:v>43489</c:v>
                </c:pt>
                <c:pt idx="623">
                  <c:v>43493</c:v>
                </c:pt>
                <c:pt idx="624">
                  <c:v>43494</c:v>
                </c:pt>
                <c:pt idx="625">
                  <c:v>43495</c:v>
                </c:pt>
                <c:pt idx="626">
                  <c:v>43496</c:v>
                </c:pt>
                <c:pt idx="627">
                  <c:v>43497</c:v>
                </c:pt>
                <c:pt idx="628">
                  <c:v>43498</c:v>
                </c:pt>
                <c:pt idx="629">
                  <c:v>43499</c:v>
                </c:pt>
                <c:pt idx="630">
                  <c:v>43500</c:v>
                </c:pt>
                <c:pt idx="631">
                  <c:v>43501</c:v>
                </c:pt>
                <c:pt idx="632">
                  <c:v>43502</c:v>
                </c:pt>
                <c:pt idx="633">
                  <c:v>43503</c:v>
                </c:pt>
                <c:pt idx="634">
                  <c:v>43504</c:v>
                </c:pt>
                <c:pt idx="635">
                  <c:v>43505</c:v>
                </c:pt>
                <c:pt idx="636">
                  <c:v>43506</c:v>
                </c:pt>
                <c:pt idx="637">
                  <c:v>43507</c:v>
                </c:pt>
                <c:pt idx="638">
                  <c:v>43508</c:v>
                </c:pt>
                <c:pt idx="639">
                  <c:v>43509</c:v>
                </c:pt>
                <c:pt idx="640">
                  <c:v>43512</c:v>
                </c:pt>
                <c:pt idx="641">
                  <c:v>43513</c:v>
                </c:pt>
                <c:pt idx="642">
                  <c:v>43514</c:v>
                </c:pt>
                <c:pt idx="643">
                  <c:v>43515</c:v>
                </c:pt>
                <c:pt idx="644">
                  <c:v>43516</c:v>
                </c:pt>
                <c:pt idx="645">
                  <c:v>43517</c:v>
                </c:pt>
                <c:pt idx="646">
                  <c:v>43518</c:v>
                </c:pt>
                <c:pt idx="647">
                  <c:v>43519</c:v>
                </c:pt>
                <c:pt idx="648">
                  <c:v>43520</c:v>
                </c:pt>
                <c:pt idx="649">
                  <c:v>43521</c:v>
                </c:pt>
                <c:pt idx="650">
                  <c:v>43522</c:v>
                </c:pt>
                <c:pt idx="651">
                  <c:v>43523</c:v>
                </c:pt>
                <c:pt idx="652">
                  <c:v>43524</c:v>
                </c:pt>
                <c:pt idx="653">
                  <c:v>43525</c:v>
                </c:pt>
                <c:pt idx="654">
                  <c:v>43526</c:v>
                </c:pt>
                <c:pt idx="655">
                  <c:v>43527</c:v>
                </c:pt>
                <c:pt idx="656">
                  <c:v>43528</c:v>
                </c:pt>
                <c:pt idx="657">
                  <c:v>43529</c:v>
                </c:pt>
                <c:pt idx="658">
                  <c:v>43530</c:v>
                </c:pt>
                <c:pt idx="659">
                  <c:v>43531</c:v>
                </c:pt>
                <c:pt idx="660">
                  <c:v>43532</c:v>
                </c:pt>
                <c:pt idx="661">
                  <c:v>43533</c:v>
                </c:pt>
                <c:pt idx="662">
                  <c:v>43534</c:v>
                </c:pt>
                <c:pt idx="663">
                  <c:v>43535</c:v>
                </c:pt>
                <c:pt idx="664">
                  <c:v>43536</c:v>
                </c:pt>
                <c:pt idx="665">
                  <c:v>43537</c:v>
                </c:pt>
                <c:pt idx="666">
                  <c:v>43538</c:v>
                </c:pt>
                <c:pt idx="667">
                  <c:v>43539</c:v>
                </c:pt>
                <c:pt idx="668">
                  <c:v>43540</c:v>
                </c:pt>
                <c:pt idx="669">
                  <c:v>43541</c:v>
                </c:pt>
                <c:pt idx="670">
                  <c:v>43542</c:v>
                </c:pt>
                <c:pt idx="671">
                  <c:v>43543</c:v>
                </c:pt>
                <c:pt idx="672">
                  <c:v>43544</c:v>
                </c:pt>
                <c:pt idx="673">
                  <c:v>43545</c:v>
                </c:pt>
                <c:pt idx="674">
                  <c:v>43546</c:v>
                </c:pt>
                <c:pt idx="675">
                  <c:v>43547</c:v>
                </c:pt>
                <c:pt idx="676">
                  <c:v>43548</c:v>
                </c:pt>
                <c:pt idx="677">
                  <c:v>43549</c:v>
                </c:pt>
                <c:pt idx="678">
                  <c:v>43550</c:v>
                </c:pt>
                <c:pt idx="679">
                  <c:v>43551</c:v>
                </c:pt>
                <c:pt idx="680">
                  <c:v>43552</c:v>
                </c:pt>
                <c:pt idx="681">
                  <c:v>43553</c:v>
                </c:pt>
                <c:pt idx="682">
                  <c:v>43554</c:v>
                </c:pt>
                <c:pt idx="683">
                  <c:v>43555</c:v>
                </c:pt>
                <c:pt idx="684">
                  <c:v>43556</c:v>
                </c:pt>
                <c:pt idx="685">
                  <c:v>43557</c:v>
                </c:pt>
                <c:pt idx="686">
                  <c:v>43558</c:v>
                </c:pt>
                <c:pt idx="687">
                  <c:v>43559</c:v>
                </c:pt>
                <c:pt idx="688">
                  <c:v>43560</c:v>
                </c:pt>
                <c:pt idx="689">
                  <c:v>43561</c:v>
                </c:pt>
                <c:pt idx="690">
                  <c:v>43562</c:v>
                </c:pt>
                <c:pt idx="691">
                  <c:v>43563</c:v>
                </c:pt>
                <c:pt idx="692">
                  <c:v>43564</c:v>
                </c:pt>
                <c:pt idx="693">
                  <c:v>43565</c:v>
                </c:pt>
                <c:pt idx="694">
                  <c:v>43566</c:v>
                </c:pt>
                <c:pt idx="695">
                  <c:v>43567</c:v>
                </c:pt>
                <c:pt idx="696">
                  <c:v>43568</c:v>
                </c:pt>
                <c:pt idx="697">
                  <c:v>43569</c:v>
                </c:pt>
                <c:pt idx="698">
                  <c:v>43570</c:v>
                </c:pt>
                <c:pt idx="699">
                  <c:v>43571</c:v>
                </c:pt>
                <c:pt idx="700">
                  <c:v>43572</c:v>
                </c:pt>
                <c:pt idx="701">
                  <c:v>43573</c:v>
                </c:pt>
                <c:pt idx="702">
                  <c:v>43574</c:v>
                </c:pt>
                <c:pt idx="703">
                  <c:v>43575</c:v>
                </c:pt>
                <c:pt idx="704">
                  <c:v>43576</c:v>
                </c:pt>
                <c:pt idx="705">
                  <c:v>43577</c:v>
                </c:pt>
                <c:pt idx="706">
                  <c:v>43578</c:v>
                </c:pt>
                <c:pt idx="707">
                  <c:v>43579</c:v>
                </c:pt>
                <c:pt idx="708">
                  <c:v>43580</c:v>
                </c:pt>
                <c:pt idx="709">
                  <c:v>43581</c:v>
                </c:pt>
                <c:pt idx="710">
                  <c:v>43582</c:v>
                </c:pt>
                <c:pt idx="711">
                  <c:v>43583</c:v>
                </c:pt>
                <c:pt idx="712">
                  <c:v>43584</c:v>
                </c:pt>
                <c:pt idx="713">
                  <c:v>43585</c:v>
                </c:pt>
                <c:pt idx="714">
                  <c:v>43586</c:v>
                </c:pt>
                <c:pt idx="715">
                  <c:v>43587</c:v>
                </c:pt>
                <c:pt idx="716">
                  <c:v>43588</c:v>
                </c:pt>
                <c:pt idx="717">
                  <c:v>43589</c:v>
                </c:pt>
                <c:pt idx="718">
                  <c:v>43590</c:v>
                </c:pt>
                <c:pt idx="719">
                  <c:v>43591</c:v>
                </c:pt>
                <c:pt idx="720">
                  <c:v>43592</c:v>
                </c:pt>
                <c:pt idx="721">
                  <c:v>43593</c:v>
                </c:pt>
                <c:pt idx="722">
                  <c:v>43594</c:v>
                </c:pt>
                <c:pt idx="723">
                  <c:v>43595</c:v>
                </c:pt>
                <c:pt idx="724">
                  <c:v>43596</c:v>
                </c:pt>
                <c:pt idx="725">
                  <c:v>43597</c:v>
                </c:pt>
                <c:pt idx="726">
                  <c:v>43598</c:v>
                </c:pt>
                <c:pt idx="727">
                  <c:v>43599</c:v>
                </c:pt>
                <c:pt idx="728">
                  <c:v>43600</c:v>
                </c:pt>
                <c:pt idx="729">
                  <c:v>43601</c:v>
                </c:pt>
                <c:pt idx="730">
                  <c:v>43602</c:v>
                </c:pt>
                <c:pt idx="731">
                  <c:v>43603</c:v>
                </c:pt>
                <c:pt idx="732">
                  <c:v>43604</c:v>
                </c:pt>
                <c:pt idx="733">
                  <c:v>43605</c:v>
                </c:pt>
                <c:pt idx="734">
                  <c:v>43606</c:v>
                </c:pt>
                <c:pt idx="735">
                  <c:v>43607</c:v>
                </c:pt>
                <c:pt idx="736">
                  <c:v>43608</c:v>
                </c:pt>
                <c:pt idx="737">
                  <c:v>43609</c:v>
                </c:pt>
                <c:pt idx="738">
                  <c:v>43610</c:v>
                </c:pt>
                <c:pt idx="739">
                  <c:v>43611</c:v>
                </c:pt>
                <c:pt idx="740">
                  <c:v>43612</c:v>
                </c:pt>
                <c:pt idx="741">
                  <c:v>43613</c:v>
                </c:pt>
                <c:pt idx="742">
                  <c:v>43614</c:v>
                </c:pt>
                <c:pt idx="743">
                  <c:v>43615</c:v>
                </c:pt>
                <c:pt idx="744">
                  <c:v>43616</c:v>
                </c:pt>
                <c:pt idx="745">
                  <c:v>43617</c:v>
                </c:pt>
                <c:pt idx="746">
                  <c:v>43618</c:v>
                </c:pt>
                <c:pt idx="747">
                  <c:v>43619</c:v>
                </c:pt>
                <c:pt idx="748">
                  <c:v>43620</c:v>
                </c:pt>
                <c:pt idx="749">
                  <c:v>43621</c:v>
                </c:pt>
                <c:pt idx="750">
                  <c:v>43622</c:v>
                </c:pt>
                <c:pt idx="751">
                  <c:v>43623</c:v>
                </c:pt>
                <c:pt idx="752">
                  <c:v>43624</c:v>
                </c:pt>
                <c:pt idx="753">
                  <c:v>43625</c:v>
                </c:pt>
                <c:pt idx="754">
                  <c:v>43626</c:v>
                </c:pt>
                <c:pt idx="755">
                  <c:v>43627</c:v>
                </c:pt>
                <c:pt idx="756">
                  <c:v>43628</c:v>
                </c:pt>
                <c:pt idx="757">
                  <c:v>43629</c:v>
                </c:pt>
                <c:pt idx="758">
                  <c:v>43630</c:v>
                </c:pt>
                <c:pt idx="759">
                  <c:v>43631</c:v>
                </c:pt>
                <c:pt idx="760">
                  <c:v>43632</c:v>
                </c:pt>
                <c:pt idx="761">
                  <c:v>43633</c:v>
                </c:pt>
                <c:pt idx="762">
                  <c:v>43634</c:v>
                </c:pt>
                <c:pt idx="763">
                  <c:v>43635</c:v>
                </c:pt>
                <c:pt idx="764">
                  <c:v>43636</c:v>
                </c:pt>
                <c:pt idx="765">
                  <c:v>43637</c:v>
                </c:pt>
                <c:pt idx="766">
                  <c:v>43638</c:v>
                </c:pt>
                <c:pt idx="767">
                  <c:v>43639</c:v>
                </c:pt>
                <c:pt idx="768">
                  <c:v>43640</c:v>
                </c:pt>
                <c:pt idx="769">
                  <c:v>43641</c:v>
                </c:pt>
                <c:pt idx="770">
                  <c:v>43642</c:v>
                </c:pt>
                <c:pt idx="771">
                  <c:v>43643</c:v>
                </c:pt>
                <c:pt idx="772">
                  <c:v>43644</c:v>
                </c:pt>
                <c:pt idx="773">
                  <c:v>43645</c:v>
                </c:pt>
                <c:pt idx="774">
                  <c:v>43646</c:v>
                </c:pt>
                <c:pt idx="775">
                  <c:v>43647</c:v>
                </c:pt>
                <c:pt idx="776">
                  <c:v>43648</c:v>
                </c:pt>
                <c:pt idx="777">
                  <c:v>43649</c:v>
                </c:pt>
                <c:pt idx="778">
                  <c:v>43650</c:v>
                </c:pt>
                <c:pt idx="779">
                  <c:v>43651</c:v>
                </c:pt>
                <c:pt idx="780">
                  <c:v>43652</c:v>
                </c:pt>
                <c:pt idx="781">
                  <c:v>43653</c:v>
                </c:pt>
                <c:pt idx="782">
                  <c:v>43654</c:v>
                </c:pt>
                <c:pt idx="783">
                  <c:v>43655</c:v>
                </c:pt>
                <c:pt idx="784">
                  <c:v>43656</c:v>
                </c:pt>
                <c:pt idx="785">
                  <c:v>43657</c:v>
                </c:pt>
                <c:pt idx="786">
                  <c:v>43658</c:v>
                </c:pt>
                <c:pt idx="787">
                  <c:v>43659</c:v>
                </c:pt>
                <c:pt idx="788">
                  <c:v>43660</c:v>
                </c:pt>
                <c:pt idx="789">
                  <c:v>43661</c:v>
                </c:pt>
                <c:pt idx="790">
                  <c:v>43662</c:v>
                </c:pt>
                <c:pt idx="791">
                  <c:v>43663</c:v>
                </c:pt>
                <c:pt idx="792">
                  <c:v>43664</c:v>
                </c:pt>
                <c:pt idx="793">
                  <c:v>43665</c:v>
                </c:pt>
                <c:pt idx="794">
                  <c:v>43666</c:v>
                </c:pt>
                <c:pt idx="795">
                  <c:v>43667</c:v>
                </c:pt>
                <c:pt idx="796">
                  <c:v>43668</c:v>
                </c:pt>
                <c:pt idx="797">
                  <c:v>43669</c:v>
                </c:pt>
                <c:pt idx="798">
                  <c:v>43670</c:v>
                </c:pt>
                <c:pt idx="799">
                  <c:v>43671</c:v>
                </c:pt>
                <c:pt idx="800">
                  <c:v>43672</c:v>
                </c:pt>
                <c:pt idx="801">
                  <c:v>43673</c:v>
                </c:pt>
                <c:pt idx="802">
                  <c:v>43674</c:v>
                </c:pt>
                <c:pt idx="803">
                  <c:v>43675</c:v>
                </c:pt>
                <c:pt idx="804">
                  <c:v>43676</c:v>
                </c:pt>
                <c:pt idx="805">
                  <c:v>43677</c:v>
                </c:pt>
                <c:pt idx="806">
                  <c:v>43678</c:v>
                </c:pt>
                <c:pt idx="807">
                  <c:v>43679</c:v>
                </c:pt>
                <c:pt idx="808">
                  <c:v>43680</c:v>
                </c:pt>
                <c:pt idx="809">
                  <c:v>43681</c:v>
                </c:pt>
                <c:pt idx="810">
                  <c:v>43682</c:v>
                </c:pt>
                <c:pt idx="811">
                  <c:v>43683</c:v>
                </c:pt>
                <c:pt idx="812">
                  <c:v>43684</c:v>
                </c:pt>
                <c:pt idx="813">
                  <c:v>43685</c:v>
                </c:pt>
                <c:pt idx="814">
                  <c:v>43686</c:v>
                </c:pt>
                <c:pt idx="815">
                  <c:v>43687</c:v>
                </c:pt>
                <c:pt idx="816">
                  <c:v>43688</c:v>
                </c:pt>
                <c:pt idx="817">
                  <c:v>43689</c:v>
                </c:pt>
                <c:pt idx="818">
                  <c:v>43690</c:v>
                </c:pt>
                <c:pt idx="819">
                  <c:v>43691</c:v>
                </c:pt>
                <c:pt idx="820">
                  <c:v>43692</c:v>
                </c:pt>
                <c:pt idx="821">
                  <c:v>43693</c:v>
                </c:pt>
                <c:pt idx="822">
                  <c:v>43694</c:v>
                </c:pt>
                <c:pt idx="823">
                  <c:v>43695</c:v>
                </c:pt>
                <c:pt idx="824">
                  <c:v>43696</c:v>
                </c:pt>
                <c:pt idx="825">
                  <c:v>43697</c:v>
                </c:pt>
                <c:pt idx="826">
                  <c:v>43698</c:v>
                </c:pt>
                <c:pt idx="827">
                  <c:v>43699</c:v>
                </c:pt>
                <c:pt idx="828">
                  <c:v>43700</c:v>
                </c:pt>
                <c:pt idx="829">
                  <c:v>43701</c:v>
                </c:pt>
                <c:pt idx="830">
                  <c:v>43702</c:v>
                </c:pt>
                <c:pt idx="831">
                  <c:v>43703</c:v>
                </c:pt>
                <c:pt idx="832">
                  <c:v>43704</c:v>
                </c:pt>
                <c:pt idx="833">
                  <c:v>43705</c:v>
                </c:pt>
                <c:pt idx="834">
                  <c:v>43706</c:v>
                </c:pt>
                <c:pt idx="835">
                  <c:v>43707</c:v>
                </c:pt>
                <c:pt idx="836">
                  <c:v>43708</c:v>
                </c:pt>
                <c:pt idx="837">
                  <c:v>43709</c:v>
                </c:pt>
                <c:pt idx="838">
                  <c:v>43710</c:v>
                </c:pt>
                <c:pt idx="839">
                  <c:v>43711</c:v>
                </c:pt>
                <c:pt idx="840">
                  <c:v>43712</c:v>
                </c:pt>
                <c:pt idx="841">
                  <c:v>43713</c:v>
                </c:pt>
                <c:pt idx="842">
                  <c:v>43714</c:v>
                </c:pt>
                <c:pt idx="843">
                  <c:v>43715</c:v>
                </c:pt>
                <c:pt idx="844">
                  <c:v>43716</c:v>
                </c:pt>
                <c:pt idx="845">
                  <c:v>43717</c:v>
                </c:pt>
                <c:pt idx="846">
                  <c:v>43718</c:v>
                </c:pt>
                <c:pt idx="847">
                  <c:v>43719</c:v>
                </c:pt>
                <c:pt idx="848">
                  <c:v>43720</c:v>
                </c:pt>
                <c:pt idx="849">
                  <c:v>43721</c:v>
                </c:pt>
                <c:pt idx="850">
                  <c:v>43722</c:v>
                </c:pt>
                <c:pt idx="851">
                  <c:v>43723</c:v>
                </c:pt>
                <c:pt idx="852">
                  <c:v>43724</c:v>
                </c:pt>
                <c:pt idx="853">
                  <c:v>43725</c:v>
                </c:pt>
                <c:pt idx="854">
                  <c:v>43726</c:v>
                </c:pt>
                <c:pt idx="855">
                  <c:v>43727</c:v>
                </c:pt>
                <c:pt idx="856">
                  <c:v>43728</c:v>
                </c:pt>
                <c:pt idx="857">
                  <c:v>43729</c:v>
                </c:pt>
                <c:pt idx="858">
                  <c:v>43730</c:v>
                </c:pt>
                <c:pt idx="859">
                  <c:v>43731</c:v>
                </c:pt>
                <c:pt idx="860">
                  <c:v>43732</c:v>
                </c:pt>
                <c:pt idx="861">
                  <c:v>43733</c:v>
                </c:pt>
                <c:pt idx="862">
                  <c:v>43734</c:v>
                </c:pt>
                <c:pt idx="863">
                  <c:v>43735</c:v>
                </c:pt>
                <c:pt idx="864">
                  <c:v>43736</c:v>
                </c:pt>
                <c:pt idx="865">
                  <c:v>43737</c:v>
                </c:pt>
                <c:pt idx="866">
                  <c:v>43739</c:v>
                </c:pt>
                <c:pt idx="867">
                  <c:v>43740</c:v>
                </c:pt>
                <c:pt idx="868">
                  <c:v>43741</c:v>
                </c:pt>
                <c:pt idx="869">
                  <c:v>43742</c:v>
                </c:pt>
                <c:pt idx="870">
                  <c:v>43743</c:v>
                </c:pt>
                <c:pt idx="871">
                  <c:v>43744</c:v>
                </c:pt>
                <c:pt idx="872">
                  <c:v>43745</c:v>
                </c:pt>
                <c:pt idx="873">
                  <c:v>43746</c:v>
                </c:pt>
                <c:pt idx="874">
                  <c:v>43747</c:v>
                </c:pt>
                <c:pt idx="875">
                  <c:v>43749</c:v>
                </c:pt>
                <c:pt idx="876">
                  <c:v>43750</c:v>
                </c:pt>
                <c:pt idx="877">
                  <c:v>43751</c:v>
                </c:pt>
                <c:pt idx="878">
                  <c:v>43752</c:v>
                </c:pt>
                <c:pt idx="879">
                  <c:v>43753</c:v>
                </c:pt>
                <c:pt idx="880">
                  <c:v>43754</c:v>
                </c:pt>
                <c:pt idx="881">
                  <c:v>43755</c:v>
                </c:pt>
                <c:pt idx="882">
                  <c:v>43756</c:v>
                </c:pt>
                <c:pt idx="883">
                  <c:v>43757</c:v>
                </c:pt>
                <c:pt idx="884">
                  <c:v>43758</c:v>
                </c:pt>
                <c:pt idx="885">
                  <c:v>43759</c:v>
                </c:pt>
                <c:pt idx="886">
                  <c:v>43760</c:v>
                </c:pt>
                <c:pt idx="887">
                  <c:v>43761</c:v>
                </c:pt>
                <c:pt idx="888">
                  <c:v>43762</c:v>
                </c:pt>
                <c:pt idx="889">
                  <c:v>43763</c:v>
                </c:pt>
                <c:pt idx="890">
                  <c:v>43764</c:v>
                </c:pt>
                <c:pt idx="891">
                  <c:v>43765</c:v>
                </c:pt>
                <c:pt idx="892">
                  <c:v>43766</c:v>
                </c:pt>
                <c:pt idx="893">
                  <c:v>43767</c:v>
                </c:pt>
                <c:pt idx="894">
                  <c:v>43768</c:v>
                </c:pt>
                <c:pt idx="895">
                  <c:v>43769</c:v>
                </c:pt>
                <c:pt idx="896">
                  <c:v>42855</c:v>
                </c:pt>
                <c:pt idx="897">
                  <c:v>42864</c:v>
                </c:pt>
                <c:pt idx="898">
                  <c:v>42865</c:v>
                </c:pt>
                <c:pt idx="899">
                  <c:v>42903</c:v>
                </c:pt>
                <c:pt idx="900">
                  <c:v>42911</c:v>
                </c:pt>
                <c:pt idx="901">
                  <c:v>42930</c:v>
                </c:pt>
                <c:pt idx="902">
                  <c:v>42936</c:v>
                </c:pt>
                <c:pt idx="903">
                  <c:v>42967</c:v>
                </c:pt>
                <c:pt idx="904">
                  <c:v>42996</c:v>
                </c:pt>
                <c:pt idx="905">
                  <c:v>43006</c:v>
                </c:pt>
                <c:pt idx="906">
                  <c:v>43046</c:v>
                </c:pt>
                <c:pt idx="907">
                  <c:v>43279</c:v>
                </c:pt>
                <c:pt idx="908">
                  <c:v>43438</c:v>
                </c:pt>
                <c:pt idx="909">
                  <c:v>43451</c:v>
                </c:pt>
                <c:pt idx="910">
                  <c:v>43481</c:v>
                </c:pt>
                <c:pt idx="911">
                  <c:v>43490</c:v>
                </c:pt>
                <c:pt idx="912">
                  <c:v>43491</c:v>
                </c:pt>
                <c:pt idx="913">
                  <c:v>43492</c:v>
                </c:pt>
                <c:pt idx="914">
                  <c:v>43510</c:v>
                </c:pt>
                <c:pt idx="915">
                  <c:v>43511</c:v>
                </c:pt>
                <c:pt idx="916">
                  <c:v>43748</c:v>
                </c:pt>
                <c:pt idx="917">
                  <c:v>43770</c:v>
                </c:pt>
              </c:numCache>
            </c:numRef>
          </c:cat>
          <c:val>
            <c:numRef>
              <c:f>irri_hr!$K$2:$K$1036</c:f>
              <c:numCache>
                <c:formatCode>General</c:formatCode>
                <c:ptCount val="1035"/>
                <c:pt idx="0">
                  <c:v>4.5</c:v>
                </c:pt>
                <c:pt idx="1">
                  <c:v>6.5</c:v>
                </c:pt>
                <c:pt idx="2">
                  <c:v>6.2</c:v>
                </c:pt>
                <c:pt idx="3">
                  <c:v>7</c:v>
                </c:pt>
                <c:pt idx="4">
                  <c:v>6.5</c:v>
                </c:pt>
                <c:pt idx="5">
                  <c:v>7.2</c:v>
                </c:pt>
                <c:pt idx="6">
                  <c:v>7.8</c:v>
                </c:pt>
                <c:pt idx="7">
                  <c:v>8.1999999999999993</c:v>
                </c:pt>
                <c:pt idx="8">
                  <c:v>7</c:v>
                </c:pt>
                <c:pt idx="9">
                  <c:v>5.5</c:v>
                </c:pt>
                <c:pt idx="10">
                  <c:v>8</c:v>
                </c:pt>
                <c:pt idx="11">
                  <c:v>6.5</c:v>
                </c:pt>
                <c:pt idx="12">
                  <c:v>5.2</c:v>
                </c:pt>
                <c:pt idx="13">
                  <c:v>8</c:v>
                </c:pt>
                <c:pt idx="14">
                  <c:v>8</c:v>
                </c:pt>
                <c:pt idx="15">
                  <c:v>3.5</c:v>
                </c:pt>
                <c:pt idx="16">
                  <c:v>5.5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4.4000000000000004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5.8</c:v>
                </c:pt>
                <c:pt idx="24">
                  <c:v>4.8</c:v>
                </c:pt>
                <c:pt idx="25">
                  <c:v>1.7</c:v>
                </c:pt>
                <c:pt idx="26">
                  <c:v>7</c:v>
                </c:pt>
                <c:pt idx="27">
                  <c:v>3.5</c:v>
                </c:pt>
                <c:pt idx="28">
                  <c:v>3</c:v>
                </c:pt>
                <c:pt idx="29">
                  <c:v>4.5</c:v>
                </c:pt>
                <c:pt idx="30">
                  <c:v>3.5</c:v>
                </c:pt>
                <c:pt idx="31">
                  <c:v>6.2</c:v>
                </c:pt>
                <c:pt idx="32">
                  <c:v>5.7</c:v>
                </c:pt>
                <c:pt idx="33">
                  <c:v>8</c:v>
                </c:pt>
                <c:pt idx="34">
                  <c:v>5.2</c:v>
                </c:pt>
                <c:pt idx="35">
                  <c:v>5.3</c:v>
                </c:pt>
                <c:pt idx="36">
                  <c:v>5.9</c:v>
                </c:pt>
                <c:pt idx="37">
                  <c:v>5.8</c:v>
                </c:pt>
                <c:pt idx="38">
                  <c:v>5.5</c:v>
                </c:pt>
                <c:pt idx="39">
                  <c:v>8.5</c:v>
                </c:pt>
                <c:pt idx="40">
                  <c:v>2.5</c:v>
                </c:pt>
                <c:pt idx="41">
                  <c:v>9.1999999999999993</c:v>
                </c:pt>
                <c:pt idx="42">
                  <c:v>7.2</c:v>
                </c:pt>
                <c:pt idx="43">
                  <c:v>4.8</c:v>
                </c:pt>
                <c:pt idx="44">
                  <c:v>5.9</c:v>
                </c:pt>
                <c:pt idx="45">
                  <c:v>9</c:v>
                </c:pt>
                <c:pt idx="46">
                  <c:v>5.2</c:v>
                </c:pt>
                <c:pt idx="47">
                  <c:v>6.5</c:v>
                </c:pt>
                <c:pt idx="48">
                  <c:v>6</c:v>
                </c:pt>
                <c:pt idx="49">
                  <c:v>5.9</c:v>
                </c:pt>
                <c:pt idx="50">
                  <c:v>7.5</c:v>
                </c:pt>
                <c:pt idx="51">
                  <c:v>7.7</c:v>
                </c:pt>
                <c:pt idx="52">
                  <c:v>7</c:v>
                </c:pt>
                <c:pt idx="53">
                  <c:v>5.0999999999999996</c:v>
                </c:pt>
                <c:pt idx="54">
                  <c:v>4.2</c:v>
                </c:pt>
                <c:pt idx="55">
                  <c:v>5</c:v>
                </c:pt>
                <c:pt idx="56">
                  <c:v>6.4</c:v>
                </c:pt>
                <c:pt idx="57">
                  <c:v>6.2</c:v>
                </c:pt>
                <c:pt idx="58">
                  <c:v>4.5</c:v>
                </c:pt>
                <c:pt idx="59">
                  <c:v>6.6</c:v>
                </c:pt>
                <c:pt idx="60">
                  <c:v>6.7</c:v>
                </c:pt>
                <c:pt idx="61">
                  <c:v>5.5</c:v>
                </c:pt>
                <c:pt idx="62">
                  <c:v>6</c:v>
                </c:pt>
                <c:pt idx="63">
                  <c:v>5.5</c:v>
                </c:pt>
                <c:pt idx="64">
                  <c:v>3.5</c:v>
                </c:pt>
                <c:pt idx="65">
                  <c:v>2.2000000000000002</c:v>
                </c:pt>
                <c:pt idx="66">
                  <c:v>7</c:v>
                </c:pt>
                <c:pt idx="67">
                  <c:v>4.7</c:v>
                </c:pt>
                <c:pt idx="68">
                  <c:v>6.1</c:v>
                </c:pt>
                <c:pt idx="69">
                  <c:v>5.7</c:v>
                </c:pt>
                <c:pt idx="70">
                  <c:v>4.9000000000000004</c:v>
                </c:pt>
                <c:pt idx="71">
                  <c:v>4.2</c:v>
                </c:pt>
                <c:pt idx="72">
                  <c:v>5.9</c:v>
                </c:pt>
                <c:pt idx="73">
                  <c:v>6</c:v>
                </c:pt>
                <c:pt idx="74">
                  <c:v>5.7</c:v>
                </c:pt>
                <c:pt idx="75">
                  <c:v>5.4</c:v>
                </c:pt>
                <c:pt idx="76">
                  <c:v>5.2</c:v>
                </c:pt>
                <c:pt idx="77">
                  <c:v>5</c:v>
                </c:pt>
                <c:pt idx="78">
                  <c:v>3.2</c:v>
                </c:pt>
                <c:pt idx="79">
                  <c:v>5.5</c:v>
                </c:pt>
                <c:pt idx="80">
                  <c:v>4.5999999999999996</c:v>
                </c:pt>
                <c:pt idx="81">
                  <c:v>4.8</c:v>
                </c:pt>
                <c:pt idx="82">
                  <c:v>5.5</c:v>
                </c:pt>
                <c:pt idx="83">
                  <c:v>5.9</c:v>
                </c:pt>
                <c:pt idx="84">
                  <c:v>6.2</c:v>
                </c:pt>
                <c:pt idx="85">
                  <c:v>3.3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4.2</c:v>
                </c:pt>
                <c:pt idx="90">
                  <c:v>5</c:v>
                </c:pt>
                <c:pt idx="91">
                  <c:v>5.9</c:v>
                </c:pt>
                <c:pt idx="92">
                  <c:v>6.8</c:v>
                </c:pt>
                <c:pt idx="93">
                  <c:v>6</c:v>
                </c:pt>
                <c:pt idx="94">
                  <c:v>5.7</c:v>
                </c:pt>
                <c:pt idx="95">
                  <c:v>6.9</c:v>
                </c:pt>
                <c:pt idx="96">
                  <c:v>4.4000000000000004</c:v>
                </c:pt>
                <c:pt idx="97">
                  <c:v>1.9</c:v>
                </c:pt>
                <c:pt idx="98">
                  <c:v>6.2</c:v>
                </c:pt>
                <c:pt idx="99">
                  <c:v>3.8</c:v>
                </c:pt>
                <c:pt idx="100">
                  <c:v>4.5999999999999996</c:v>
                </c:pt>
                <c:pt idx="101">
                  <c:v>6.3</c:v>
                </c:pt>
                <c:pt idx="102">
                  <c:v>5.5</c:v>
                </c:pt>
                <c:pt idx="103">
                  <c:v>4.7</c:v>
                </c:pt>
                <c:pt idx="104">
                  <c:v>6</c:v>
                </c:pt>
                <c:pt idx="105">
                  <c:v>5.4</c:v>
                </c:pt>
                <c:pt idx="106">
                  <c:v>5.5</c:v>
                </c:pt>
                <c:pt idx="107">
                  <c:v>8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4.2</c:v>
                </c:pt>
                <c:pt idx="112">
                  <c:v>6</c:v>
                </c:pt>
                <c:pt idx="113">
                  <c:v>5.5</c:v>
                </c:pt>
                <c:pt idx="114">
                  <c:v>0.5</c:v>
                </c:pt>
                <c:pt idx="115">
                  <c:v>5</c:v>
                </c:pt>
                <c:pt idx="116">
                  <c:v>6.5</c:v>
                </c:pt>
                <c:pt idx="117">
                  <c:v>5.5</c:v>
                </c:pt>
                <c:pt idx="118">
                  <c:v>6.8</c:v>
                </c:pt>
                <c:pt idx="119">
                  <c:v>5.5</c:v>
                </c:pt>
                <c:pt idx="120">
                  <c:v>5.9</c:v>
                </c:pt>
                <c:pt idx="121">
                  <c:v>7</c:v>
                </c:pt>
                <c:pt idx="122">
                  <c:v>6</c:v>
                </c:pt>
                <c:pt idx="123">
                  <c:v>4.0999999999999996</c:v>
                </c:pt>
                <c:pt idx="124">
                  <c:v>7</c:v>
                </c:pt>
                <c:pt idx="125">
                  <c:v>6.1</c:v>
                </c:pt>
                <c:pt idx="126">
                  <c:v>5.9</c:v>
                </c:pt>
                <c:pt idx="127">
                  <c:v>4.7</c:v>
                </c:pt>
                <c:pt idx="128">
                  <c:v>4.7</c:v>
                </c:pt>
                <c:pt idx="129">
                  <c:v>5.8</c:v>
                </c:pt>
                <c:pt idx="130">
                  <c:v>6.1</c:v>
                </c:pt>
                <c:pt idx="131">
                  <c:v>5.5</c:v>
                </c:pt>
                <c:pt idx="132">
                  <c:v>5.4</c:v>
                </c:pt>
                <c:pt idx="133">
                  <c:v>4.9000000000000004</c:v>
                </c:pt>
                <c:pt idx="134">
                  <c:v>7</c:v>
                </c:pt>
                <c:pt idx="135">
                  <c:v>3</c:v>
                </c:pt>
                <c:pt idx="136">
                  <c:v>5.5</c:v>
                </c:pt>
                <c:pt idx="137">
                  <c:v>5.3</c:v>
                </c:pt>
                <c:pt idx="138">
                  <c:v>2.8</c:v>
                </c:pt>
                <c:pt idx="139">
                  <c:v>6.4</c:v>
                </c:pt>
                <c:pt idx="140">
                  <c:v>8</c:v>
                </c:pt>
                <c:pt idx="141">
                  <c:v>4.5</c:v>
                </c:pt>
                <c:pt idx="142">
                  <c:v>4.9000000000000004</c:v>
                </c:pt>
                <c:pt idx="143">
                  <c:v>4.5</c:v>
                </c:pt>
                <c:pt idx="144">
                  <c:v>5.5</c:v>
                </c:pt>
                <c:pt idx="145">
                  <c:v>4</c:v>
                </c:pt>
                <c:pt idx="146">
                  <c:v>4.5999999999999996</c:v>
                </c:pt>
                <c:pt idx="147">
                  <c:v>2.2000000000000002</c:v>
                </c:pt>
                <c:pt idx="148">
                  <c:v>4</c:v>
                </c:pt>
                <c:pt idx="149">
                  <c:v>6.2</c:v>
                </c:pt>
                <c:pt idx="150">
                  <c:v>2.1</c:v>
                </c:pt>
                <c:pt idx="151">
                  <c:v>4.5</c:v>
                </c:pt>
                <c:pt idx="152">
                  <c:v>2</c:v>
                </c:pt>
                <c:pt idx="153">
                  <c:v>3.3</c:v>
                </c:pt>
                <c:pt idx="154">
                  <c:v>4.5999999999999996</c:v>
                </c:pt>
                <c:pt idx="155">
                  <c:v>5.7</c:v>
                </c:pt>
                <c:pt idx="156">
                  <c:v>5.0999999999999996</c:v>
                </c:pt>
                <c:pt idx="157">
                  <c:v>5.2</c:v>
                </c:pt>
                <c:pt idx="158">
                  <c:v>5.7</c:v>
                </c:pt>
                <c:pt idx="159">
                  <c:v>5.5</c:v>
                </c:pt>
                <c:pt idx="160">
                  <c:v>5.8</c:v>
                </c:pt>
                <c:pt idx="161">
                  <c:v>5.7</c:v>
                </c:pt>
                <c:pt idx="162">
                  <c:v>5.7</c:v>
                </c:pt>
                <c:pt idx="163">
                  <c:v>6</c:v>
                </c:pt>
                <c:pt idx="164">
                  <c:v>3.5</c:v>
                </c:pt>
                <c:pt idx="165">
                  <c:v>4</c:v>
                </c:pt>
                <c:pt idx="166">
                  <c:v>1.7</c:v>
                </c:pt>
                <c:pt idx="167">
                  <c:v>4.9000000000000004</c:v>
                </c:pt>
                <c:pt idx="168">
                  <c:v>2.4</c:v>
                </c:pt>
                <c:pt idx="169">
                  <c:v>4.9000000000000004</c:v>
                </c:pt>
                <c:pt idx="170">
                  <c:v>5.2</c:v>
                </c:pt>
                <c:pt idx="171">
                  <c:v>4.5</c:v>
                </c:pt>
                <c:pt idx="172">
                  <c:v>4.5</c:v>
                </c:pt>
                <c:pt idx="173">
                  <c:v>3.9</c:v>
                </c:pt>
                <c:pt idx="174">
                  <c:v>5.5</c:v>
                </c:pt>
                <c:pt idx="175">
                  <c:v>3.8</c:v>
                </c:pt>
                <c:pt idx="176">
                  <c:v>5</c:v>
                </c:pt>
                <c:pt idx="177">
                  <c:v>5.6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4.2</c:v>
                </c:pt>
                <c:pt idx="181">
                  <c:v>5.3</c:v>
                </c:pt>
                <c:pt idx="182">
                  <c:v>7.8</c:v>
                </c:pt>
                <c:pt idx="183">
                  <c:v>6.5</c:v>
                </c:pt>
                <c:pt idx="184">
                  <c:v>6.4</c:v>
                </c:pt>
                <c:pt idx="185">
                  <c:v>5.6</c:v>
                </c:pt>
                <c:pt idx="186">
                  <c:v>5.8</c:v>
                </c:pt>
                <c:pt idx="187">
                  <c:v>5</c:v>
                </c:pt>
                <c:pt idx="188">
                  <c:v>5</c:v>
                </c:pt>
                <c:pt idx="189">
                  <c:v>5.9</c:v>
                </c:pt>
                <c:pt idx="190">
                  <c:v>6.7</c:v>
                </c:pt>
                <c:pt idx="191">
                  <c:v>5.9</c:v>
                </c:pt>
                <c:pt idx="192">
                  <c:v>6</c:v>
                </c:pt>
                <c:pt idx="193">
                  <c:v>6.2</c:v>
                </c:pt>
                <c:pt idx="194">
                  <c:v>5.5</c:v>
                </c:pt>
                <c:pt idx="195">
                  <c:v>6.3</c:v>
                </c:pt>
                <c:pt idx="196">
                  <c:v>6.1</c:v>
                </c:pt>
                <c:pt idx="197">
                  <c:v>5.2</c:v>
                </c:pt>
                <c:pt idx="198">
                  <c:v>5.4</c:v>
                </c:pt>
                <c:pt idx="199">
                  <c:v>4.7</c:v>
                </c:pt>
                <c:pt idx="200">
                  <c:v>5.6</c:v>
                </c:pt>
                <c:pt idx="201">
                  <c:v>5.4</c:v>
                </c:pt>
                <c:pt idx="202">
                  <c:v>5.0999999999999996</c:v>
                </c:pt>
                <c:pt idx="203">
                  <c:v>4.8</c:v>
                </c:pt>
                <c:pt idx="204">
                  <c:v>7.2</c:v>
                </c:pt>
                <c:pt idx="205">
                  <c:v>6</c:v>
                </c:pt>
                <c:pt idx="206">
                  <c:v>5.5</c:v>
                </c:pt>
                <c:pt idx="207">
                  <c:v>6.4</c:v>
                </c:pt>
                <c:pt idx="208">
                  <c:v>5.0999999999999996</c:v>
                </c:pt>
                <c:pt idx="209">
                  <c:v>6.3</c:v>
                </c:pt>
                <c:pt idx="210">
                  <c:v>5.2</c:v>
                </c:pt>
                <c:pt idx="211">
                  <c:v>6.1</c:v>
                </c:pt>
                <c:pt idx="212">
                  <c:v>6.4</c:v>
                </c:pt>
                <c:pt idx="213">
                  <c:v>4.8</c:v>
                </c:pt>
                <c:pt idx="214">
                  <c:v>4.8</c:v>
                </c:pt>
                <c:pt idx="215">
                  <c:v>6.4</c:v>
                </c:pt>
                <c:pt idx="216">
                  <c:v>6.5</c:v>
                </c:pt>
                <c:pt idx="217">
                  <c:v>5.8</c:v>
                </c:pt>
                <c:pt idx="218">
                  <c:v>5.6</c:v>
                </c:pt>
                <c:pt idx="219">
                  <c:v>5.5</c:v>
                </c:pt>
                <c:pt idx="220">
                  <c:v>5.0999999999999996</c:v>
                </c:pt>
                <c:pt idx="221">
                  <c:v>4.2</c:v>
                </c:pt>
                <c:pt idx="222">
                  <c:v>2</c:v>
                </c:pt>
                <c:pt idx="223">
                  <c:v>5.2</c:v>
                </c:pt>
                <c:pt idx="224">
                  <c:v>6.4</c:v>
                </c:pt>
                <c:pt idx="225">
                  <c:v>6</c:v>
                </c:pt>
                <c:pt idx="226">
                  <c:v>4.4000000000000004</c:v>
                </c:pt>
                <c:pt idx="227">
                  <c:v>4.5</c:v>
                </c:pt>
                <c:pt idx="228">
                  <c:v>4.4000000000000004</c:v>
                </c:pt>
                <c:pt idx="229">
                  <c:v>4.0999999999999996</c:v>
                </c:pt>
                <c:pt idx="230">
                  <c:v>4.4000000000000004</c:v>
                </c:pt>
                <c:pt idx="231">
                  <c:v>4.7</c:v>
                </c:pt>
                <c:pt idx="232">
                  <c:v>4.5999999999999996</c:v>
                </c:pt>
                <c:pt idx="233">
                  <c:v>3.9</c:v>
                </c:pt>
                <c:pt idx="234">
                  <c:v>4.5999999999999996</c:v>
                </c:pt>
                <c:pt idx="235">
                  <c:v>5.5</c:v>
                </c:pt>
                <c:pt idx="236">
                  <c:v>5</c:v>
                </c:pt>
                <c:pt idx="237">
                  <c:v>4.5999999999999996</c:v>
                </c:pt>
                <c:pt idx="238">
                  <c:v>5.3</c:v>
                </c:pt>
                <c:pt idx="239">
                  <c:v>5.5</c:v>
                </c:pt>
                <c:pt idx="240">
                  <c:v>6.3</c:v>
                </c:pt>
                <c:pt idx="241">
                  <c:v>4.5</c:v>
                </c:pt>
                <c:pt idx="242">
                  <c:v>4.8</c:v>
                </c:pt>
                <c:pt idx="243">
                  <c:v>4.5</c:v>
                </c:pt>
                <c:pt idx="244">
                  <c:v>4.5</c:v>
                </c:pt>
                <c:pt idx="245">
                  <c:v>5</c:v>
                </c:pt>
                <c:pt idx="246">
                  <c:v>5</c:v>
                </c:pt>
                <c:pt idx="247">
                  <c:v>3.6</c:v>
                </c:pt>
                <c:pt idx="248">
                  <c:v>4.2</c:v>
                </c:pt>
                <c:pt idx="249">
                  <c:v>4.5</c:v>
                </c:pt>
                <c:pt idx="250">
                  <c:v>3.2</c:v>
                </c:pt>
                <c:pt idx="251">
                  <c:v>2.5</c:v>
                </c:pt>
                <c:pt idx="252">
                  <c:v>3.1</c:v>
                </c:pt>
                <c:pt idx="253">
                  <c:v>4</c:v>
                </c:pt>
                <c:pt idx="254">
                  <c:v>3.5</c:v>
                </c:pt>
                <c:pt idx="255">
                  <c:v>4.2</c:v>
                </c:pt>
                <c:pt idx="256">
                  <c:v>5.2</c:v>
                </c:pt>
                <c:pt idx="257">
                  <c:v>4.8</c:v>
                </c:pt>
                <c:pt idx="258">
                  <c:v>3.8</c:v>
                </c:pt>
                <c:pt idx="259">
                  <c:v>3.9</c:v>
                </c:pt>
                <c:pt idx="260">
                  <c:v>6</c:v>
                </c:pt>
                <c:pt idx="261">
                  <c:v>4.5</c:v>
                </c:pt>
                <c:pt idx="262">
                  <c:v>4.0999999999999996</c:v>
                </c:pt>
                <c:pt idx="263">
                  <c:v>5.7</c:v>
                </c:pt>
                <c:pt idx="264">
                  <c:v>4.3</c:v>
                </c:pt>
                <c:pt idx="265">
                  <c:v>2.7</c:v>
                </c:pt>
                <c:pt idx="266">
                  <c:v>2.2000000000000002</c:v>
                </c:pt>
                <c:pt idx="267">
                  <c:v>3.6</c:v>
                </c:pt>
                <c:pt idx="268">
                  <c:v>6.8</c:v>
                </c:pt>
                <c:pt idx="269">
                  <c:v>4</c:v>
                </c:pt>
                <c:pt idx="270">
                  <c:v>5.0999999999999996</c:v>
                </c:pt>
                <c:pt idx="271">
                  <c:v>5.0999999999999996</c:v>
                </c:pt>
                <c:pt idx="272">
                  <c:v>4.7</c:v>
                </c:pt>
                <c:pt idx="273">
                  <c:v>6.5</c:v>
                </c:pt>
                <c:pt idx="274">
                  <c:v>5.5</c:v>
                </c:pt>
                <c:pt idx="275">
                  <c:v>6.4</c:v>
                </c:pt>
                <c:pt idx="276">
                  <c:v>4.4000000000000004</c:v>
                </c:pt>
                <c:pt idx="277">
                  <c:v>7</c:v>
                </c:pt>
                <c:pt idx="278">
                  <c:v>4.3</c:v>
                </c:pt>
                <c:pt idx="279">
                  <c:v>4.0999999999999996</c:v>
                </c:pt>
                <c:pt idx="280">
                  <c:v>4.8</c:v>
                </c:pt>
                <c:pt idx="281">
                  <c:v>5.2</c:v>
                </c:pt>
                <c:pt idx="282">
                  <c:v>4.4000000000000004</c:v>
                </c:pt>
                <c:pt idx="283">
                  <c:v>5.4</c:v>
                </c:pt>
                <c:pt idx="284">
                  <c:v>5.4</c:v>
                </c:pt>
                <c:pt idx="285">
                  <c:v>5.4</c:v>
                </c:pt>
                <c:pt idx="286">
                  <c:v>5.2</c:v>
                </c:pt>
                <c:pt idx="287">
                  <c:v>5.3</c:v>
                </c:pt>
                <c:pt idx="288">
                  <c:v>4.9000000000000004</c:v>
                </c:pt>
                <c:pt idx="289">
                  <c:v>5.6</c:v>
                </c:pt>
                <c:pt idx="290">
                  <c:v>5.4</c:v>
                </c:pt>
                <c:pt idx="291">
                  <c:v>4.2</c:v>
                </c:pt>
                <c:pt idx="292">
                  <c:v>4.8</c:v>
                </c:pt>
                <c:pt idx="293">
                  <c:v>5.2</c:v>
                </c:pt>
                <c:pt idx="294">
                  <c:v>5.8</c:v>
                </c:pt>
                <c:pt idx="295">
                  <c:v>5.0999999999999996</c:v>
                </c:pt>
                <c:pt idx="296">
                  <c:v>4.8</c:v>
                </c:pt>
                <c:pt idx="297">
                  <c:v>4.5999999999999996</c:v>
                </c:pt>
                <c:pt idx="298">
                  <c:v>5.5</c:v>
                </c:pt>
                <c:pt idx="299">
                  <c:v>5.4</c:v>
                </c:pt>
                <c:pt idx="300">
                  <c:v>5</c:v>
                </c:pt>
                <c:pt idx="301">
                  <c:v>4.5999999999999996</c:v>
                </c:pt>
                <c:pt idx="302">
                  <c:v>5</c:v>
                </c:pt>
                <c:pt idx="303">
                  <c:v>5.2</c:v>
                </c:pt>
                <c:pt idx="304">
                  <c:v>5.0999999999999996</c:v>
                </c:pt>
                <c:pt idx="305">
                  <c:v>4.2</c:v>
                </c:pt>
                <c:pt idx="306">
                  <c:v>4.2</c:v>
                </c:pt>
                <c:pt idx="307">
                  <c:v>5.3</c:v>
                </c:pt>
                <c:pt idx="308">
                  <c:v>5.8</c:v>
                </c:pt>
                <c:pt idx="309">
                  <c:v>5</c:v>
                </c:pt>
                <c:pt idx="310">
                  <c:v>6.4</c:v>
                </c:pt>
                <c:pt idx="311">
                  <c:v>5.9</c:v>
                </c:pt>
                <c:pt idx="312">
                  <c:v>5.4</c:v>
                </c:pt>
                <c:pt idx="313">
                  <c:v>5.9</c:v>
                </c:pt>
                <c:pt idx="314">
                  <c:v>5.7</c:v>
                </c:pt>
                <c:pt idx="315">
                  <c:v>6.3</c:v>
                </c:pt>
                <c:pt idx="316">
                  <c:v>6.8</c:v>
                </c:pt>
                <c:pt idx="317">
                  <c:v>6.2</c:v>
                </c:pt>
                <c:pt idx="318">
                  <c:v>5.8</c:v>
                </c:pt>
                <c:pt idx="319">
                  <c:v>6.2</c:v>
                </c:pt>
                <c:pt idx="320">
                  <c:v>4.7</c:v>
                </c:pt>
                <c:pt idx="321">
                  <c:v>4.9000000000000004</c:v>
                </c:pt>
                <c:pt idx="322">
                  <c:v>5.5</c:v>
                </c:pt>
                <c:pt idx="323">
                  <c:v>5.6</c:v>
                </c:pt>
                <c:pt idx="324">
                  <c:v>6.2</c:v>
                </c:pt>
                <c:pt idx="325">
                  <c:v>5.3</c:v>
                </c:pt>
                <c:pt idx="326">
                  <c:v>4.4000000000000004</c:v>
                </c:pt>
                <c:pt idx="327">
                  <c:v>6.2</c:v>
                </c:pt>
                <c:pt idx="328">
                  <c:v>5.2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4.2</c:v>
                </c:pt>
                <c:pt idx="332">
                  <c:v>7</c:v>
                </c:pt>
                <c:pt idx="333">
                  <c:v>7.6</c:v>
                </c:pt>
                <c:pt idx="334">
                  <c:v>7.6</c:v>
                </c:pt>
                <c:pt idx="335">
                  <c:v>5.2</c:v>
                </c:pt>
                <c:pt idx="336">
                  <c:v>5</c:v>
                </c:pt>
                <c:pt idx="337">
                  <c:v>4.8</c:v>
                </c:pt>
                <c:pt idx="338">
                  <c:v>5.8</c:v>
                </c:pt>
                <c:pt idx="339">
                  <c:v>6</c:v>
                </c:pt>
                <c:pt idx="340">
                  <c:v>5</c:v>
                </c:pt>
                <c:pt idx="341">
                  <c:v>5.9</c:v>
                </c:pt>
                <c:pt idx="342">
                  <c:v>5.9</c:v>
                </c:pt>
                <c:pt idx="343">
                  <c:v>5.6</c:v>
                </c:pt>
                <c:pt idx="344">
                  <c:v>5.6</c:v>
                </c:pt>
                <c:pt idx="345">
                  <c:v>5</c:v>
                </c:pt>
                <c:pt idx="346">
                  <c:v>5.5</c:v>
                </c:pt>
                <c:pt idx="347">
                  <c:v>6</c:v>
                </c:pt>
                <c:pt idx="348">
                  <c:v>5.2</c:v>
                </c:pt>
                <c:pt idx="349">
                  <c:v>5.8</c:v>
                </c:pt>
                <c:pt idx="350">
                  <c:v>5.4</c:v>
                </c:pt>
                <c:pt idx="351">
                  <c:v>5.6</c:v>
                </c:pt>
                <c:pt idx="352">
                  <c:v>5.7</c:v>
                </c:pt>
                <c:pt idx="353">
                  <c:v>5.7</c:v>
                </c:pt>
                <c:pt idx="354">
                  <c:v>5.2</c:v>
                </c:pt>
                <c:pt idx="355">
                  <c:v>4.7</c:v>
                </c:pt>
                <c:pt idx="356">
                  <c:v>5.5</c:v>
                </c:pt>
                <c:pt idx="357">
                  <c:v>5.8</c:v>
                </c:pt>
                <c:pt idx="358">
                  <c:v>3.9</c:v>
                </c:pt>
                <c:pt idx="359">
                  <c:v>5.7</c:v>
                </c:pt>
                <c:pt idx="360">
                  <c:v>5.8</c:v>
                </c:pt>
                <c:pt idx="361">
                  <c:v>5.4</c:v>
                </c:pt>
                <c:pt idx="362">
                  <c:v>5.4</c:v>
                </c:pt>
                <c:pt idx="363">
                  <c:v>5.4</c:v>
                </c:pt>
                <c:pt idx="364">
                  <c:v>5.7</c:v>
                </c:pt>
                <c:pt idx="365">
                  <c:v>7.2</c:v>
                </c:pt>
                <c:pt idx="366">
                  <c:v>7.1</c:v>
                </c:pt>
                <c:pt idx="367">
                  <c:v>5.7</c:v>
                </c:pt>
                <c:pt idx="368">
                  <c:v>6.2</c:v>
                </c:pt>
                <c:pt idx="369">
                  <c:v>4.5999999999999996</c:v>
                </c:pt>
                <c:pt idx="370">
                  <c:v>6.2</c:v>
                </c:pt>
                <c:pt idx="371">
                  <c:v>5.9</c:v>
                </c:pt>
                <c:pt idx="372">
                  <c:v>5.4</c:v>
                </c:pt>
                <c:pt idx="373">
                  <c:v>4.8</c:v>
                </c:pt>
                <c:pt idx="374">
                  <c:v>5.6</c:v>
                </c:pt>
                <c:pt idx="375">
                  <c:v>5.7</c:v>
                </c:pt>
                <c:pt idx="376">
                  <c:v>6</c:v>
                </c:pt>
                <c:pt idx="377">
                  <c:v>5.5</c:v>
                </c:pt>
                <c:pt idx="378">
                  <c:v>6.2</c:v>
                </c:pt>
                <c:pt idx="379">
                  <c:v>5.6</c:v>
                </c:pt>
                <c:pt idx="380">
                  <c:v>5.9</c:v>
                </c:pt>
                <c:pt idx="381">
                  <c:v>5.7</c:v>
                </c:pt>
                <c:pt idx="382">
                  <c:v>5.6</c:v>
                </c:pt>
                <c:pt idx="383">
                  <c:v>5.5</c:v>
                </c:pt>
                <c:pt idx="384">
                  <c:v>4.7</c:v>
                </c:pt>
                <c:pt idx="385">
                  <c:v>5.9</c:v>
                </c:pt>
                <c:pt idx="386">
                  <c:v>6.1</c:v>
                </c:pt>
                <c:pt idx="387">
                  <c:v>6.2</c:v>
                </c:pt>
                <c:pt idx="388">
                  <c:v>5.6</c:v>
                </c:pt>
                <c:pt idx="389">
                  <c:v>5.8</c:v>
                </c:pt>
                <c:pt idx="390">
                  <c:v>5.0999999999999996</c:v>
                </c:pt>
                <c:pt idx="391">
                  <c:v>6.5</c:v>
                </c:pt>
                <c:pt idx="392">
                  <c:v>5.7</c:v>
                </c:pt>
                <c:pt idx="393">
                  <c:v>5.5</c:v>
                </c:pt>
                <c:pt idx="394">
                  <c:v>4.8</c:v>
                </c:pt>
                <c:pt idx="395">
                  <c:v>6.4</c:v>
                </c:pt>
                <c:pt idx="396">
                  <c:v>6.1</c:v>
                </c:pt>
                <c:pt idx="397">
                  <c:v>6.9</c:v>
                </c:pt>
                <c:pt idx="398">
                  <c:v>5.9</c:v>
                </c:pt>
                <c:pt idx="399">
                  <c:v>5.5</c:v>
                </c:pt>
                <c:pt idx="400">
                  <c:v>5.4</c:v>
                </c:pt>
                <c:pt idx="401">
                  <c:v>5.3</c:v>
                </c:pt>
                <c:pt idx="402">
                  <c:v>4.7</c:v>
                </c:pt>
                <c:pt idx="403">
                  <c:v>6.5</c:v>
                </c:pt>
                <c:pt idx="404">
                  <c:v>7</c:v>
                </c:pt>
                <c:pt idx="405">
                  <c:v>5.6</c:v>
                </c:pt>
                <c:pt idx="406">
                  <c:v>5.0999999999999996</c:v>
                </c:pt>
                <c:pt idx="407">
                  <c:v>6</c:v>
                </c:pt>
                <c:pt idx="408">
                  <c:v>5.9</c:v>
                </c:pt>
                <c:pt idx="409">
                  <c:v>5</c:v>
                </c:pt>
                <c:pt idx="410">
                  <c:v>4.7</c:v>
                </c:pt>
                <c:pt idx="411">
                  <c:v>7.3</c:v>
                </c:pt>
                <c:pt idx="412">
                  <c:v>1</c:v>
                </c:pt>
                <c:pt idx="413">
                  <c:v>4.5</c:v>
                </c:pt>
                <c:pt idx="414">
                  <c:v>7</c:v>
                </c:pt>
                <c:pt idx="415">
                  <c:v>5.2</c:v>
                </c:pt>
                <c:pt idx="416">
                  <c:v>6.3</c:v>
                </c:pt>
                <c:pt idx="417">
                  <c:v>3</c:v>
                </c:pt>
                <c:pt idx="418">
                  <c:v>4.2</c:v>
                </c:pt>
                <c:pt idx="419">
                  <c:v>5.7</c:v>
                </c:pt>
                <c:pt idx="420">
                  <c:v>6.1</c:v>
                </c:pt>
                <c:pt idx="421">
                  <c:v>5.0999999999999996</c:v>
                </c:pt>
                <c:pt idx="422">
                  <c:v>5.5</c:v>
                </c:pt>
                <c:pt idx="423">
                  <c:v>6</c:v>
                </c:pt>
                <c:pt idx="424">
                  <c:v>6.5</c:v>
                </c:pt>
                <c:pt idx="425">
                  <c:v>6.8</c:v>
                </c:pt>
                <c:pt idx="426">
                  <c:v>6.3</c:v>
                </c:pt>
                <c:pt idx="427">
                  <c:v>5.8</c:v>
                </c:pt>
                <c:pt idx="428">
                  <c:v>6.4</c:v>
                </c:pt>
                <c:pt idx="429">
                  <c:v>7.1</c:v>
                </c:pt>
                <c:pt idx="430">
                  <c:v>7.2</c:v>
                </c:pt>
                <c:pt idx="431">
                  <c:v>7.1</c:v>
                </c:pt>
                <c:pt idx="432">
                  <c:v>7.4</c:v>
                </c:pt>
                <c:pt idx="433">
                  <c:v>7.2</c:v>
                </c:pt>
                <c:pt idx="434">
                  <c:v>6.4</c:v>
                </c:pt>
                <c:pt idx="435">
                  <c:v>7.2</c:v>
                </c:pt>
                <c:pt idx="436">
                  <c:v>7.3</c:v>
                </c:pt>
                <c:pt idx="437">
                  <c:v>6.6</c:v>
                </c:pt>
                <c:pt idx="438">
                  <c:v>7.4</c:v>
                </c:pt>
                <c:pt idx="439">
                  <c:v>6.3</c:v>
                </c:pt>
                <c:pt idx="440">
                  <c:v>7.2</c:v>
                </c:pt>
                <c:pt idx="441">
                  <c:v>6.8</c:v>
                </c:pt>
                <c:pt idx="442">
                  <c:v>6.2</c:v>
                </c:pt>
                <c:pt idx="443">
                  <c:v>6.7</c:v>
                </c:pt>
                <c:pt idx="444">
                  <c:v>5.0999999999999996</c:v>
                </c:pt>
                <c:pt idx="445">
                  <c:v>5.5</c:v>
                </c:pt>
                <c:pt idx="446">
                  <c:v>6.8</c:v>
                </c:pt>
                <c:pt idx="447">
                  <c:v>5.3</c:v>
                </c:pt>
                <c:pt idx="448">
                  <c:v>5.9</c:v>
                </c:pt>
                <c:pt idx="449">
                  <c:v>5.0999999999999996</c:v>
                </c:pt>
                <c:pt idx="450">
                  <c:v>6.8</c:v>
                </c:pt>
                <c:pt idx="451">
                  <c:v>6.1</c:v>
                </c:pt>
                <c:pt idx="452">
                  <c:v>6.7</c:v>
                </c:pt>
                <c:pt idx="453">
                  <c:v>5.5</c:v>
                </c:pt>
                <c:pt idx="454">
                  <c:v>4.2</c:v>
                </c:pt>
                <c:pt idx="455">
                  <c:v>5.0999999999999996</c:v>
                </c:pt>
                <c:pt idx="456">
                  <c:v>6.3</c:v>
                </c:pt>
                <c:pt idx="457">
                  <c:v>5.9</c:v>
                </c:pt>
                <c:pt idx="458">
                  <c:v>6.4</c:v>
                </c:pt>
                <c:pt idx="459">
                  <c:v>6</c:v>
                </c:pt>
                <c:pt idx="460">
                  <c:v>5.5</c:v>
                </c:pt>
                <c:pt idx="461">
                  <c:v>7.3</c:v>
                </c:pt>
                <c:pt idx="462">
                  <c:v>6.2</c:v>
                </c:pt>
                <c:pt idx="463">
                  <c:v>6.3</c:v>
                </c:pt>
                <c:pt idx="464">
                  <c:v>6.1</c:v>
                </c:pt>
                <c:pt idx="465">
                  <c:v>7.4</c:v>
                </c:pt>
                <c:pt idx="466">
                  <c:v>7.2</c:v>
                </c:pt>
                <c:pt idx="467">
                  <c:v>7.6</c:v>
                </c:pt>
                <c:pt idx="468">
                  <c:v>7.2</c:v>
                </c:pt>
                <c:pt idx="469">
                  <c:v>7.6</c:v>
                </c:pt>
                <c:pt idx="470">
                  <c:v>7</c:v>
                </c:pt>
                <c:pt idx="471">
                  <c:v>6.8</c:v>
                </c:pt>
                <c:pt idx="472">
                  <c:v>7.2</c:v>
                </c:pt>
                <c:pt idx="473">
                  <c:v>6.3</c:v>
                </c:pt>
                <c:pt idx="474">
                  <c:v>6.8</c:v>
                </c:pt>
                <c:pt idx="475">
                  <c:v>6.7</c:v>
                </c:pt>
                <c:pt idx="476">
                  <c:v>6</c:v>
                </c:pt>
                <c:pt idx="477">
                  <c:v>6.7</c:v>
                </c:pt>
                <c:pt idx="478">
                  <c:v>5.4</c:v>
                </c:pt>
                <c:pt idx="479">
                  <c:v>6.3</c:v>
                </c:pt>
                <c:pt idx="480">
                  <c:v>6.7</c:v>
                </c:pt>
                <c:pt idx="481">
                  <c:v>6.6</c:v>
                </c:pt>
                <c:pt idx="482">
                  <c:v>7.6</c:v>
                </c:pt>
                <c:pt idx="483">
                  <c:v>5.6</c:v>
                </c:pt>
                <c:pt idx="484">
                  <c:v>7.2</c:v>
                </c:pt>
                <c:pt idx="485">
                  <c:v>7.1</c:v>
                </c:pt>
                <c:pt idx="486">
                  <c:v>7.8</c:v>
                </c:pt>
                <c:pt idx="487">
                  <c:v>7.2</c:v>
                </c:pt>
                <c:pt idx="488">
                  <c:v>6.2</c:v>
                </c:pt>
                <c:pt idx="489">
                  <c:v>5.0999999999999996</c:v>
                </c:pt>
                <c:pt idx="490">
                  <c:v>4.8</c:v>
                </c:pt>
                <c:pt idx="491">
                  <c:v>4.9000000000000004</c:v>
                </c:pt>
                <c:pt idx="492">
                  <c:v>6.6</c:v>
                </c:pt>
                <c:pt idx="493">
                  <c:v>7.8</c:v>
                </c:pt>
                <c:pt idx="494">
                  <c:v>7</c:v>
                </c:pt>
                <c:pt idx="495">
                  <c:v>8.1999999999999993</c:v>
                </c:pt>
                <c:pt idx="496">
                  <c:v>7.8</c:v>
                </c:pt>
                <c:pt idx="497">
                  <c:v>7.9</c:v>
                </c:pt>
                <c:pt idx="498">
                  <c:v>7.8</c:v>
                </c:pt>
                <c:pt idx="499">
                  <c:v>8</c:v>
                </c:pt>
                <c:pt idx="500">
                  <c:v>7.4</c:v>
                </c:pt>
                <c:pt idx="501">
                  <c:v>6.2</c:v>
                </c:pt>
                <c:pt idx="502">
                  <c:v>7.2</c:v>
                </c:pt>
                <c:pt idx="503">
                  <c:v>7.1</c:v>
                </c:pt>
                <c:pt idx="504">
                  <c:v>6.5</c:v>
                </c:pt>
                <c:pt idx="505">
                  <c:v>8.1999999999999993</c:v>
                </c:pt>
                <c:pt idx="506">
                  <c:v>6.7</c:v>
                </c:pt>
                <c:pt idx="507">
                  <c:v>7.4</c:v>
                </c:pt>
                <c:pt idx="508">
                  <c:v>6.9</c:v>
                </c:pt>
                <c:pt idx="509">
                  <c:v>7.2</c:v>
                </c:pt>
                <c:pt idx="510">
                  <c:v>6.6</c:v>
                </c:pt>
                <c:pt idx="511">
                  <c:v>7.4</c:v>
                </c:pt>
                <c:pt idx="512">
                  <c:v>7.3</c:v>
                </c:pt>
                <c:pt idx="513">
                  <c:v>7</c:v>
                </c:pt>
                <c:pt idx="514">
                  <c:v>7.1</c:v>
                </c:pt>
                <c:pt idx="515">
                  <c:v>7.3</c:v>
                </c:pt>
                <c:pt idx="516">
                  <c:v>7.4</c:v>
                </c:pt>
                <c:pt idx="517">
                  <c:v>7.1</c:v>
                </c:pt>
                <c:pt idx="518">
                  <c:v>7.1</c:v>
                </c:pt>
                <c:pt idx="519">
                  <c:v>7.7</c:v>
                </c:pt>
                <c:pt idx="520">
                  <c:v>8.1</c:v>
                </c:pt>
                <c:pt idx="521">
                  <c:v>6.6</c:v>
                </c:pt>
                <c:pt idx="522">
                  <c:v>6.2</c:v>
                </c:pt>
                <c:pt idx="523">
                  <c:v>7.3</c:v>
                </c:pt>
                <c:pt idx="524">
                  <c:v>5.8</c:v>
                </c:pt>
                <c:pt idx="525">
                  <c:v>6.1</c:v>
                </c:pt>
                <c:pt idx="526">
                  <c:v>6.5</c:v>
                </c:pt>
                <c:pt idx="527">
                  <c:v>6.9</c:v>
                </c:pt>
                <c:pt idx="528">
                  <c:v>6.3</c:v>
                </c:pt>
                <c:pt idx="529">
                  <c:v>6.3</c:v>
                </c:pt>
                <c:pt idx="530">
                  <c:v>5.9</c:v>
                </c:pt>
                <c:pt idx="531">
                  <c:v>6</c:v>
                </c:pt>
                <c:pt idx="532">
                  <c:v>5.9</c:v>
                </c:pt>
                <c:pt idx="533">
                  <c:v>4.3</c:v>
                </c:pt>
                <c:pt idx="534">
                  <c:v>5.3</c:v>
                </c:pt>
                <c:pt idx="535">
                  <c:v>5.8</c:v>
                </c:pt>
                <c:pt idx="536">
                  <c:v>6.6</c:v>
                </c:pt>
                <c:pt idx="537">
                  <c:v>5.7</c:v>
                </c:pt>
                <c:pt idx="538">
                  <c:v>4.3</c:v>
                </c:pt>
                <c:pt idx="539">
                  <c:v>5.9</c:v>
                </c:pt>
                <c:pt idx="540">
                  <c:v>5.9</c:v>
                </c:pt>
                <c:pt idx="541">
                  <c:v>5.0999999999999996</c:v>
                </c:pt>
                <c:pt idx="542">
                  <c:v>7.1</c:v>
                </c:pt>
                <c:pt idx="543">
                  <c:v>4.8</c:v>
                </c:pt>
                <c:pt idx="544">
                  <c:v>7.2</c:v>
                </c:pt>
                <c:pt idx="545">
                  <c:v>5.2</c:v>
                </c:pt>
                <c:pt idx="546">
                  <c:v>5.2</c:v>
                </c:pt>
                <c:pt idx="547">
                  <c:v>4</c:v>
                </c:pt>
                <c:pt idx="548">
                  <c:v>4.8</c:v>
                </c:pt>
                <c:pt idx="549">
                  <c:v>6</c:v>
                </c:pt>
                <c:pt idx="550">
                  <c:v>4</c:v>
                </c:pt>
                <c:pt idx="551">
                  <c:v>5.2</c:v>
                </c:pt>
                <c:pt idx="552">
                  <c:v>1.3</c:v>
                </c:pt>
                <c:pt idx="553">
                  <c:v>4.5999999999999996</c:v>
                </c:pt>
                <c:pt idx="554">
                  <c:v>3.8</c:v>
                </c:pt>
                <c:pt idx="555">
                  <c:v>7.3</c:v>
                </c:pt>
                <c:pt idx="556">
                  <c:v>4.5</c:v>
                </c:pt>
                <c:pt idx="557">
                  <c:v>5.8</c:v>
                </c:pt>
                <c:pt idx="558">
                  <c:v>4</c:v>
                </c:pt>
                <c:pt idx="559">
                  <c:v>3.7</c:v>
                </c:pt>
                <c:pt idx="560">
                  <c:v>2.8</c:v>
                </c:pt>
                <c:pt idx="561">
                  <c:v>2.4</c:v>
                </c:pt>
                <c:pt idx="562">
                  <c:v>1.3</c:v>
                </c:pt>
                <c:pt idx="563">
                  <c:v>4.5</c:v>
                </c:pt>
                <c:pt idx="564">
                  <c:v>4.4000000000000004</c:v>
                </c:pt>
                <c:pt idx="565">
                  <c:v>0.3</c:v>
                </c:pt>
                <c:pt idx="566">
                  <c:v>1.3</c:v>
                </c:pt>
                <c:pt idx="567">
                  <c:v>3</c:v>
                </c:pt>
                <c:pt idx="568">
                  <c:v>5</c:v>
                </c:pt>
                <c:pt idx="569">
                  <c:v>5.4</c:v>
                </c:pt>
                <c:pt idx="570">
                  <c:v>5.9</c:v>
                </c:pt>
                <c:pt idx="571">
                  <c:v>5.3</c:v>
                </c:pt>
                <c:pt idx="572">
                  <c:v>5</c:v>
                </c:pt>
                <c:pt idx="573">
                  <c:v>5</c:v>
                </c:pt>
                <c:pt idx="574">
                  <c:v>3.5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4.2</c:v>
                </c:pt>
                <c:pt idx="579">
                  <c:v>4</c:v>
                </c:pt>
                <c:pt idx="580">
                  <c:v>4.5</c:v>
                </c:pt>
                <c:pt idx="581">
                  <c:v>4.5</c:v>
                </c:pt>
                <c:pt idx="582">
                  <c:v>3.8</c:v>
                </c:pt>
                <c:pt idx="583">
                  <c:v>4.5</c:v>
                </c:pt>
                <c:pt idx="584">
                  <c:v>3</c:v>
                </c:pt>
                <c:pt idx="585">
                  <c:v>3.4</c:v>
                </c:pt>
                <c:pt idx="586">
                  <c:v>3.3</c:v>
                </c:pt>
                <c:pt idx="587">
                  <c:v>4.5</c:v>
                </c:pt>
                <c:pt idx="588">
                  <c:v>3.3</c:v>
                </c:pt>
                <c:pt idx="589">
                  <c:v>3.5</c:v>
                </c:pt>
                <c:pt idx="590">
                  <c:v>3.2</c:v>
                </c:pt>
                <c:pt idx="591">
                  <c:v>4.2</c:v>
                </c:pt>
                <c:pt idx="592">
                  <c:v>2.2999999999999998</c:v>
                </c:pt>
                <c:pt idx="593">
                  <c:v>3.9</c:v>
                </c:pt>
                <c:pt idx="594">
                  <c:v>3.2</c:v>
                </c:pt>
                <c:pt idx="595">
                  <c:v>3.8</c:v>
                </c:pt>
                <c:pt idx="596">
                  <c:v>3.3</c:v>
                </c:pt>
                <c:pt idx="597">
                  <c:v>4</c:v>
                </c:pt>
                <c:pt idx="598">
                  <c:v>4.5</c:v>
                </c:pt>
                <c:pt idx="599">
                  <c:v>2</c:v>
                </c:pt>
                <c:pt idx="600">
                  <c:v>4</c:v>
                </c:pt>
                <c:pt idx="601">
                  <c:v>5.5</c:v>
                </c:pt>
                <c:pt idx="602">
                  <c:v>3</c:v>
                </c:pt>
                <c:pt idx="603">
                  <c:v>3.5</c:v>
                </c:pt>
                <c:pt idx="604">
                  <c:v>4.4000000000000004</c:v>
                </c:pt>
                <c:pt idx="605">
                  <c:v>4.7</c:v>
                </c:pt>
                <c:pt idx="606">
                  <c:v>5.0999999999999996</c:v>
                </c:pt>
                <c:pt idx="607">
                  <c:v>4.5</c:v>
                </c:pt>
                <c:pt idx="608">
                  <c:v>5</c:v>
                </c:pt>
                <c:pt idx="609">
                  <c:v>5</c:v>
                </c:pt>
                <c:pt idx="610">
                  <c:v>5.5</c:v>
                </c:pt>
                <c:pt idx="611">
                  <c:v>5</c:v>
                </c:pt>
                <c:pt idx="612">
                  <c:v>4.9000000000000004</c:v>
                </c:pt>
                <c:pt idx="613">
                  <c:v>3.8</c:v>
                </c:pt>
                <c:pt idx="614">
                  <c:v>3.2</c:v>
                </c:pt>
                <c:pt idx="615">
                  <c:v>4.7</c:v>
                </c:pt>
                <c:pt idx="616">
                  <c:v>5.4</c:v>
                </c:pt>
                <c:pt idx="617">
                  <c:v>4.5999999999999996</c:v>
                </c:pt>
                <c:pt idx="618">
                  <c:v>3.9</c:v>
                </c:pt>
                <c:pt idx="619">
                  <c:v>4.8</c:v>
                </c:pt>
                <c:pt idx="620">
                  <c:v>3.5</c:v>
                </c:pt>
                <c:pt idx="621">
                  <c:v>4.4000000000000004</c:v>
                </c:pt>
                <c:pt idx="622">
                  <c:v>6</c:v>
                </c:pt>
                <c:pt idx="623">
                  <c:v>3</c:v>
                </c:pt>
                <c:pt idx="624">
                  <c:v>4.7</c:v>
                </c:pt>
                <c:pt idx="625">
                  <c:v>4.5999999999999996</c:v>
                </c:pt>
                <c:pt idx="626">
                  <c:v>5.4</c:v>
                </c:pt>
                <c:pt idx="627">
                  <c:v>5.2</c:v>
                </c:pt>
                <c:pt idx="628">
                  <c:v>5.2</c:v>
                </c:pt>
                <c:pt idx="629">
                  <c:v>4.7</c:v>
                </c:pt>
                <c:pt idx="630">
                  <c:v>5.2</c:v>
                </c:pt>
                <c:pt idx="631">
                  <c:v>5.5</c:v>
                </c:pt>
                <c:pt idx="632">
                  <c:v>4.3</c:v>
                </c:pt>
                <c:pt idx="633">
                  <c:v>5.0999999999999996</c:v>
                </c:pt>
                <c:pt idx="634">
                  <c:v>4.5</c:v>
                </c:pt>
                <c:pt idx="635">
                  <c:v>4.8</c:v>
                </c:pt>
                <c:pt idx="636">
                  <c:v>7.4</c:v>
                </c:pt>
                <c:pt idx="637">
                  <c:v>5.8</c:v>
                </c:pt>
                <c:pt idx="638">
                  <c:v>4.2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5</c:v>
                </c:pt>
                <c:pt idx="643">
                  <c:v>3.4</c:v>
                </c:pt>
                <c:pt idx="644">
                  <c:v>4.0999999999999996</c:v>
                </c:pt>
                <c:pt idx="645">
                  <c:v>3.3</c:v>
                </c:pt>
                <c:pt idx="646">
                  <c:v>4.4000000000000004</c:v>
                </c:pt>
                <c:pt idx="647">
                  <c:v>5.2</c:v>
                </c:pt>
                <c:pt idx="648">
                  <c:v>4.9000000000000004</c:v>
                </c:pt>
                <c:pt idx="649">
                  <c:v>5.3</c:v>
                </c:pt>
                <c:pt idx="650">
                  <c:v>5</c:v>
                </c:pt>
                <c:pt idx="651">
                  <c:v>4.4000000000000004</c:v>
                </c:pt>
                <c:pt idx="652">
                  <c:v>4.7</c:v>
                </c:pt>
                <c:pt idx="653">
                  <c:v>4.4000000000000004</c:v>
                </c:pt>
                <c:pt idx="654">
                  <c:v>3.9</c:v>
                </c:pt>
                <c:pt idx="655">
                  <c:v>5.3</c:v>
                </c:pt>
                <c:pt idx="656">
                  <c:v>2.4</c:v>
                </c:pt>
                <c:pt idx="657">
                  <c:v>3.4</c:v>
                </c:pt>
                <c:pt idx="658">
                  <c:v>4.8</c:v>
                </c:pt>
                <c:pt idx="659">
                  <c:v>4.7</c:v>
                </c:pt>
                <c:pt idx="660">
                  <c:v>4.3</c:v>
                </c:pt>
                <c:pt idx="661">
                  <c:v>5.0999999999999996</c:v>
                </c:pt>
                <c:pt idx="662">
                  <c:v>5</c:v>
                </c:pt>
                <c:pt idx="663">
                  <c:v>4.7</c:v>
                </c:pt>
                <c:pt idx="664">
                  <c:v>4.8</c:v>
                </c:pt>
                <c:pt idx="665">
                  <c:v>3.7</c:v>
                </c:pt>
                <c:pt idx="666">
                  <c:v>3.9</c:v>
                </c:pt>
                <c:pt idx="667">
                  <c:v>3.9</c:v>
                </c:pt>
                <c:pt idx="668">
                  <c:v>4.0999999999999996</c:v>
                </c:pt>
                <c:pt idx="669">
                  <c:v>5</c:v>
                </c:pt>
                <c:pt idx="670">
                  <c:v>4.7</c:v>
                </c:pt>
                <c:pt idx="671">
                  <c:v>4.5999999999999996</c:v>
                </c:pt>
                <c:pt idx="672">
                  <c:v>5</c:v>
                </c:pt>
                <c:pt idx="673">
                  <c:v>4.8</c:v>
                </c:pt>
                <c:pt idx="674">
                  <c:v>4.9000000000000004</c:v>
                </c:pt>
                <c:pt idx="675">
                  <c:v>3.7</c:v>
                </c:pt>
                <c:pt idx="676">
                  <c:v>4.2</c:v>
                </c:pt>
                <c:pt idx="677">
                  <c:v>4.9000000000000004</c:v>
                </c:pt>
                <c:pt idx="678">
                  <c:v>3.6</c:v>
                </c:pt>
                <c:pt idx="679">
                  <c:v>4</c:v>
                </c:pt>
                <c:pt idx="680">
                  <c:v>4.9000000000000004</c:v>
                </c:pt>
                <c:pt idx="681">
                  <c:v>5.0999999999999996</c:v>
                </c:pt>
                <c:pt idx="682">
                  <c:v>6</c:v>
                </c:pt>
                <c:pt idx="683">
                  <c:v>4.5</c:v>
                </c:pt>
                <c:pt idx="684">
                  <c:v>3.4</c:v>
                </c:pt>
                <c:pt idx="685">
                  <c:v>4.8</c:v>
                </c:pt>
                <c:pt idx="686">
                  <c:v>4.7</c:v>
                </c:pt>
                <c:pt idx="687">
                  <c:v>3.5</c:v>
                </c:pt>
                <c:pt idx="688">
                  <c:v>5.5</c:v>
                </c:pt>
                <c:pt idx="689">
                  <c:v>5.0999999999999996</c:v>
                </c:pt>
                <c:pt idx="690">
                  <c:v>3.8</c:v>
                </c:pt>
                <c:pt idx="691">
                  <c:v>5.8</c:v>
                </c:pt>
                <c:pt idx="692">
                  <c:v>4.5999999999999996</c:v>
                </c:pt>
                <c:pt idx="693">
                  <c:v>6</c:v>
                </c:pt>
                <c:pt idx="694">
                  <c:v>4.8</c:v>
                </c:pt>
                <c:pt idx="695">
                  <c:v>6</c:v>
                </c:pt>
                <c:pt idx="696">
                  <c:v>6.3</c:v>
                </c:pt>
                <c:pt idx="697">
                  <c:v>5.8</c:v>
                </c:pt>
                <c:pt idx="698">
                  <c:v>6.9</c:v>
                </c:pt>
                <c:pt idx="699">
                  <c:v>5.8</c:v>
                </c:pt>
                <c:pt idx="700">
                  <c:v>6.3</c:v>
                </c:pt>
                <c:pt idx="701">
                  <c:v>4.8</c:v>
                </c:pt>
                <c:pt idx="702">
                  <c:v>5.6</c:v>
                </c:pt>
                <c:pt idx="703">
                  <c:v>6.5</c:v>
                </c:pt>
                <c:pt idx="704">
                  <c:v>5.6</c:v>
                </c:pt>
                <c:pt idx="705">
                  <c:v>6.6</c:v>
                </c:pt>
                <c:pt idx="706">
                  <c:v>5.7</c:v>
                </c:pt>
                <c:pt idx="707">
                  <c:v>6.1</c:v>
                </c:pt>
                <c:pt idx="708">
                  <c:v>6.1</c:v>
                </c:pt>
                <c:pt idx="709">
                  <c:v>5.6</c:v>
                </c:pt>
                <c:pt idx="710">
                  <c:v>6.1</c:v>
                </c:pt>
                <c:pt idx="711">
                  <c:v>5.8</c:v>
                </c:pt>
                <c:pt idx="712">
                  <c:v>5.2</c:v>
                </c:pt>
                <c:pt idx="713">
                  <c:v>5.5</c:v>
                </c:pt>
                <c:pt idx="714">
                  <c:v>5.6</c:v>
                </c:pt>
                <c:pt idx="715">
                  <c:v>5.4</c:v>
                </c:pt>
                <c:pt idx="716">
                  <c:v>5.0999999999999996</c:v>
                </c:pt>
                <c:pt idx="717">
                  <c:v>5.0999999999999996</c:v>
                </c:pt>
                <c:pt idx="718">
                  <c:v>6.4</c:v>
                </c:pt>
                <c:pt idx="719">
                  <c:v>5.0999999999999996</c:v>
                </c:pt>
                <c:pt idx="720">
                  <c:v>6.1</c:v>
                </c:pt>
                <c:pt idx="721">
                  <c:v>5.2</c:v>
                </c:pt>
                <c:pt idx="722">
                  <c:v>4.8</c:v>
                </c:pt>
                <c:pt idx="723">
                  <c:v>6.3</c:v>
                </c:pt>
                <c:pt idx="724">
                  <c:v>5.8</c:v>
                </c:pt>
                <c:pt idx="725">
                  <c:v>6.3</c:v>
                </c:pt>
                <c:pt idx="726">
                  <c:v>6.5</c:v>
                </c:pt>
                <c:pt idx="727">
                  <c:v>6.4</c:v>
                </c:pt>
                <c:pt idx="728">
                  <c:v>6.1</c:v>
                </c:pt>
                <c:pt idx="729">
                  <c:v>5.3</c:v>
                </c:pt>
                <c:pt idx="730">
                  <c:v>6</c:v>
                </c:pt>
                <c:pt idx="731">
                  <c:v>6</c:v>
                </c:pt>
                <c:pt idx="732">
                  <c:v>5.3</c:v>
                </c:pt>
                <c:pt idx="733">
                  <c:v>5.9</c:v>
                </c:pt>
                <c:pt idx="734">
                  <c:v>6.5</c:v>
                </c:pt>
                <c:pt idx="735">
                  <c:v>5.2</c:v>
                </c:pt>
                <c:pt idx="736">
                  <c:v>6.8</c:v>
                </c:pt>
                <c:pt idx="737">
                  <c:v>6</c:v>
                </c:pt>
                <c:pt idx="738">
                  <c:v>5.9</c:v>
                </c:pt>
                <c:pt idx="739">
                  <c:v>6.1</c:v>
                </c:pt>
                <c:pt idx="740">
                  <c:v>6</c:v>
                </c:pt>
                <c:pt idx="741">
                  <c:v>6.1</c:v>
                </c:pt>
                <c:pt idx="742">
                  <c:v>6.6</c:v>
                </c:pt>
                <c:pt idx="743">
                  <c:v>6.1</c:v>
                </c:pt>
                <c:pt idx="744">
                  <c:v>6.2</c:v>
                </c:pt>
                <c:pt idx="745">
                  <c:v>6.5</c:v>
                </c:pt>
                <c:pt idx="746">
                  <c:v>6.3</c:v>
                </c:pt>
                <c:pt idx="747">
                  <c:v>6.1</c:v>
                </c:pt>
                <c:pt idx="748">
                  <c:v>5.9</c:v>
                </c:pt>
                <c:pt idx="749">
                  <c:v>6.5</c:v>
                </c:pt>
                <c:pt idx="750">
                  <c:v>6</c:v>
                </c:pt>
                <c:pt idx="751">
                  <c:v>6</c:v>
                </c:pt>
                <c:pt idx="752">
                  <c:v>5.7</c:v>
                </c:pt>
                <c:pt idx="753">
                  <c:v>5.8</c:v>
                </c:pt>
                <c:pt idx="754">
                  <c:v>6.8</c:v>
                </c:pt>
                <c:pt idx="755">
                  <c:v>5.9</c:v>
                </c:pt>
                <c:pt idx="756">
                  <c:v>7.1</c:v>
                </c:pt>
                <c:pt idx="757">
                  <c:v>6.4</c:v>
                </c:pt>
                <c:pt idx="758">
                  <c:v>6</c:v>
                </c:pt>
                <c:pt idx="759">
                  <c:v>5.9</c:v>
                </c:pt>
                <c:pt idx="760">
                  <c:v>5</c:v>
                </c:pt>
                <c:pt idx="761">
                  <c:v>6.8</c:v>
                </c:pt>
                <c:pt idx="762">
                  <c:v>5.7</c:v>
                </c:pt>
                <c:pt idx="763">
                  <c:v>7</c:v>
                </c:pt>
                <c:pt idx="764">
                  <c:v>5.2</c:v>
                </c:pt>
                <c:pt idx="765">
                  <c:v>4.4000000000000004</c:v>
                </c:pt>
                <c:pt idx="766">
                  <c:v>5.8</c:v>
                </c:pt>
                <c:pt idx="767">
                  <c:v>6</c:v>
                </c:pt>
                <c:pt idx="768">
                  <c:v>6.6</c:v>
                </c:pt>
                <c:pt idx="769">
                  <c:v>5.7</c:v>
                </c:pt>
                <c:pt idx="770">
                  <c:v>6.3</c:v>
                </c:pt>
                <c:pt idx="771">
                  <c:v>6.9</c:v>
                </c:pt>
                <c:pt idx="772">
                  <c:v>5.9</c:v>
                </c:pt>
                <c:pt idx="773">
                  <c:v>5.9</c:v>
                </c:pt>
                <c:pt idx="774">
                  <c:v>6.1</c:v>
                </c:pt>
                <c:pt idx="775">
                  <c:v>5.3</c:v>
                </c:pt>
                <c:pt idx="776">
                  <c:v>5.2</c:v>
                </c:pt>
                <c:pt idx="777">
                  <c:v>5.8</c:v>
                </c:pt>
                <c:pt idx="778">
                  <c:v>5.4</c:v>
                </c:pt>
                <c:pt idx="779">
                  <c:v>5.3</c:v>
                </c:pt>
                <c:pt idx="780">
                  <c:v>5.8</c:v>
                </c:pt>
                <c:pt idx="781">
                  <c:v>5.7</c:v>
                </c:pt>
                <c:pt idx="782">
                  <c:v>5.9</c:v>
                </c:pt>
                <c:pt idx="783">
                  <c:v>4.5999999999999996</c:v>
                </c:pt>
                <c:pt idx="784">
                  <c:v>5</c:v>
                </c:pt>
                <c:pt idx="785">
                  <c:v>5.6</c:v>
                </c:pt>
                <c:pt idx="786">
                  <c:v>5.2</c:v>
                </c:pt>
                <c:pt idx="787">
                  <c:v>4.9000000000000004</c:v>
                </c:pt>
                <c:pt idx="788">
                  <c:v>5.6</c:v>
                </c:pt>
                <c:pt idx="789">
                  <c:v>5.7</c:v>
                </c:pt>
                <c:pt idx="790">
                  <c:v>5.2</c:v>
                </c:pt>
                <c:pt idx="791">
                  <c:v>5.8</c:v>
                </c:pt>
                <c:pt idx="792">
                  <c:v>6.1</c:v>
                </c:pt>
                <c:pt idx="793">
                  <c:v>5.4</c:v>
                </c:pt>
                <c:pt idx="794">
                  <c:v>5.8</c:v>
                </c:pt>
                <c:pt idx="795">
                  <c:v>6</c:v>
                </c:pt>
                <c:pt idx="796">
                  <c:v>4.7</c:v>
                </c:pt>
                <c:pt idx="797">
                  <c:v>5.4</c:v>
                </c:pt>
                <c:pt idx="798">
                  <c:v>4.9000000000000004</c:v>
                </c:pt>
                <c:pt idx="799">
                  <c:v>5.5</c:v>
                </c:pt>
                <c:pt idx="800">
                  <c:v>5.7</c:v>
                </c:pt>
                <c:pt idx="801">
                  <c:v>5.0999999999999996</c:v>
                </c:pt>
                <c:pt idx="802">
                  <c:v>6.7</c:v>
                </c:pt>
                <c:pt idx="803">
                  <c:v>6.3</c:v>
                </c:pt>
                <c:pt idx="804">
                  <c:v>5.4</c:v>
                </c:pt>
                <c:pt idx="805">
                  <c:v>5.6</c:v>
                </c:pt>
                <c:pt idx="806">
                  <c:v>5.3</c:v>
                </c:pt>
                <c:pt idx="807">
                  <c:v>6.6</c:v>
                </c:pt>
                <c:pt idx="808">
                  <c:v>5.6</c:v>
                </c:pt>
                <c:pt idx="809">
                  <c:v>6.3</c:v>
                </c:pt>
                <c:pt idx="810">
                  <c:v>5.2</c:v>
                </c:pt>
                <c:pt idx="811">
                  <c:v>6.4</c:v>
                </c:pt>
                <c:pt idx="812">
                  <c:v>5.9</c:v>
                </c:pt>
                <c:pt idx="813">
                  <c:v>5.6</c:v>
                </c:pt>
                <c:pt idx="814">
                  <c:v>6</c:v>
                </c:pt>
                <c:pt idx="815">
                  <c:v>6.4</c:v>
                </c:pt>
                <c:pt idx="816">
                  <c:v>5.9</c:v>
                </c:pt>
                <c:pt idx="817">
                  <c:v>6.1</c:v>
                </c:pt>
                <c:pt idx="818">
                  <c:v>6.7</c:v>
                </c:pt>
                <c:pt idx="819">
                  <c:v>7.4</c:v>
                </c:pt>
                <c:pt idx="820">
                  <c:v>6.5</c:v>
                </c:pt>
                <c:pt idx="821">
                  <c:v>6.8</c:v>
                </c:pt>
                <c:pt idx="822">
                  <c:v>6.2</c:v>
                </c:pt>
                <c:pt idx="823">
                  <c:v>6.8</c:v>
                </c:pt>
                <c:pt idx="824">
                  <c:v>6.5</c:v>
                </c:pt>
                <c:pt idx="825">
                  <c:v>6.8</c:v>
                </c:pt>
                <c:pt idx="826">
                  <c:v>6.8</c:v>
                </c:pt>
                <c:pt idx="827">
                  <c:v>6</c:v>
                </c:pt>
                <c:pt idx="828">
                  <c:v>6.2</c:v>
                </c:pt>
                <c:pt idx="829">
                  <c:v>6.2</c:v>
                </c:pt>
                <c:pt idx="830">
                  <c:v>6.4</c:v>
                </c:pt>
                <c:pt idx="831">
                  <c:v>6.6</c:v>
                </c:pt>
                <c:pt idx="832">
                  <c:v>6.4</c:v>
                </c:pt>
                <c:pt idx="833">
                  <c:v>6.6</c:v>
                </c:pt>
                <c:pt idx="834">
                  <c:v>6.4</c:v>
                </c:pt>
                <c:pt idx="835">
                  <c:v>6.4</c:v>
                </c:pt>
                <c:pt idx="836">
                  <c:v>6.2</c:v>
                </c:pt>
                <c:pt idx="837">
                  <c:v>6.5</c:v>
                </c:pt>
                <c:pt idx="838">
                  <c:v>6.5</c:v>
                </c:pt>
                <c:pt idx="839">
                  <c:v>6</c:v>
                </c:pt>
                <c:pt idx="840">
                  <c:v>6.4</c:v>
                </c:pt>
                <c:pt idx="841">
                  <c:v>6.7</c:v>
                </c:pt>
                <c:pt idx="842">
                  <c:v>6.6</c:v>
                </c:pt>
                <c:pt idx="843">
                  <c:v>6.4</c:v>
                </c:pt>
                <c:pt idx="844">
                  <c:v>6.8</c:v>
                </c:pt>
                <c:pt idx="845">
                  <c:v>6.3</c:v>
                </c:pt>
                <c:pt idx="846">
                  <c:v>6.9</c:v>
                </c:pt>
                <c:pt idx="847">
                  <c:v>6.4</c:v>
                </c:pt>
                <c:pt idx="848">
                  <c:v>6.6</c:v>
                </c:pt>
                <c:pt idx="849">
                  <c:v>6.9</c:v>
                </c:pt>
                <c:pt idx="850">
                  <c:v>6.5</c:v>
                </c:pt>
                <c:pt idx="851">
                  <c:v>6.1</c:v>
                </c:pt>
                <c:pt idx="852">
                  <c:v>6.2</c:v>
                </c:pt>
                <c:pt idx="853">
                  <c:v>5.2</c:v>
                </c:pt>
                <c:pt idx="854">
                  <c:v>6.2</c:v>
                </c:pt>
                <c:pt idx="855">
                  <c:v>5.2</c:v>
                </c:pt>
                <c:pt idx="856">
                  <c:v>7</c:v>
                </c:pt>
                <c:pt idx="857">
                  <c:v>5.5</c:v>
                </c:pt>
                <c:pt idx="858">
                  <c:v>6</c:v>
                </c:pt>
                <c:pt idx="859">
                  <c:v>7.2</c:v>
                </c:pt>
                <c:pt idx="860">
                  <c:v>8</c:v>
                </c:pt>
                <c:pt idx="861">
                  <c:v>7.7</c:v>
                </c:pt>
                <c:pt idx="862">
                  <c:v>6.5</c:v>
                </c:pt>
                <c:pt idx="863">
                  <c:v>3.4</c:v>
                </c:pt>
                <c:pt idx="864">
                  <c:v>5.5</c:v>
                </c:pt>
                <c:pt idx="865">
                  <c:v>5</c:v>
                </c:pt>
                <c:pt idx="866">
                  <c:v>5.8</c:v>
                </c:pt>
                <c:pt idx="867">
                  <c:v>6.5</c:v>
                </c:pt>
                <c:pt idx="868">
                  <c:v>5</c:v>
                </c:pt>
                <c:pt idx="869">
                  <c:v>5.5</c:v>
                </c:pt>
                <c:pt idx="870">
                  <c:v>7</c:v>
                </c:pt>
                <c:pt idx="871">
                  <c:v>4.7</c:v>
                </c:pt>
                <c:pt idx="872">
                  <c:v>6.5</c:v>
                </c:pt>
                <c:pt idx="873">
                  <c:v>5.6</c:v>
                </c:pt>
                <c:pt idx="874">
                  <c:v>8</c:v>
                </c:pt>
                <c:pt idx="875">
                  <c:v>6.1</c:v>
                </c:pt>
                <c:pt idx="876">
                  <c:v>5.6</c:v>
                </c:pt>
                <c:pt idx="877">
                  <c:v>5.6</c:v>
                </c:pt>
                <c:pt idx="878">
                  <c:v>6.2</c:v>
                </c:pt>
                <c:pt idx="879">
                  <c:v>6.6</c:v>
                </c:pt>
                <c:pt idx="880">
                  <c:v>4.8</c:v>
                </c:pt>
                <c:pt idx="881">
                  <c:v>5.7</c:v>
                </c:pt>
                <c:pt idx="882">
                  <c:v>5.7</c:v>
                </c:pt>
                <c:pt idx="883">
                  <c:v>5.5</c:v>
                </c:pt>
                <c:pt idx="884">
                  <c:v>5.8</c:v>
                </c:pt>
                <c:pt idx="885">
                  <c:v>4.3</c:v>
                </c:pt>
                <c:pt idx="886">
                  <c:v>5.3</c:v>
                </c:pt>
                <c:pt idx="887">
                  <c:v>6</c:v>
                </c:pt>
                <c:pt idx="888">
                  <c:v>6.5</c:v>
                </c:pt>
                <c:pt idx="889">
                  <c:v>7</c:v>
                </c:pt>
                <c:pt idx="890">
                  <c:v>3.3</c:v>
                </c:pt>
                <c:pt idx="891">
                  <c:v>4.3</c:v>
                </c:pt>
                <c:pt idx="892">
                  <c:v>6.2</c:v>
                </c:pt>
                <c:pt idx="893">
                  <c:v>5.0999999999999996</c:v>
                </c:pt>
                <c:pt idx="894">
                  <c:v>5.4</c:v>
                </c:pt>
                <c:pt idx="89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5-43A5-99DC-B1B8B41FA24B}"/>
            </c:ext>
          </c:extLst>
        </c:ser>
        <c:ser>
          <c:idx val="1"/>
          <c:order val="1"/>
          <c:tx>
            <c:strRef>
              <c:f>irri_hr!$L$1</c:f>
              <c:strCache>
                <c:ptCount val="1"/>
                <c:pt idx="0">
                  <c:v>Partly_Cloudy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irri_hr!$J$2:$J$1036</c:f>
              <c:numCache>
                <c:formatCode>m/d/yyyy</c:formatCode>
                <c:ptCount val="1035"/>
                <c:pt idx="0">
                  <c:v>42827</c:v>
                </c:pt>
                <c:pt idx="1">
                  <c:v>42828</c:v>
                </c:pt>
                <c:pt idx="2">
                  <c:v>42829</c:v>
                </c:pt>
                <c:pt idx="3">
                  <c:v>42830</c:v>
                </c:pt>
                <c:pt idx="4">
                  <c:v>42831</c:v>
                </c:pt>
                <c:pt idx="5">
                  <c:v>42832</c:v>
                </c:pt>
                <c:pt idx="6">
                  <c:v>42833</c:v>
                </c:pt>
                <c:pt idx="7">
                  <c:v>42834</c:v>
                </c:pt>
                <c:pt idx="8">
                  <c:v>42835</c:v>
                </c:pt>
                <c:pt idx="9">
                  <c:v>42836</c:v>
                </c:pt>
                <c:pt idx="10">
                  <c:v>42837</c:v>
                </c:pt>
                <c:pt idx="11">
                  <c:v>42838</c:v>
                </c:pt>
                <c:pt idx="12">
                  <c:v>42839</c:v>
                </c:pt>
                <c:pt idx="13">
                  <c:v>42841</c:v>
                </c:pt>
                <c:pt idx="14">
                  <c:v>42842</c:v>
                </c:pt>
                <c:pt idx="15">
                  <c:v>42843</c:v>
                </c:pt>
                <c:pt idx="16">
                  <c:v>42844</c:v>
                </c:pt>
                <c:pt idx="17">
                  <c:v>42848</c:v>
                </c:pt>
                <c:pt idx="18">
                  <c:v>42851</c:v>
                </c:pt>
                <c:pt idx="19">
                  <c:v>42852</c:v>
                </c:pt>
                <c:pt idx="20">
                  <c:v>42853</c:v>
                </c:pt>
                <c:pt idx="21">
                  <c:v>42857</c:v>
                </c:pt>
                <c:pt idx="22">
                  <c:v>42858</c:v>
                </c:pt>
                <c:pt idx="23">
                  <c:v>42859</c:v>
                </c:pt>
                <c:pt idx="24">
                  <c:v>42860</c:v>
                </c:pt>
                <c:pt idx="25">
                  <c:v>42862</c:v>
                </c:pt>
                <c:pt idx="26">
                  <c:v>42868</c:v>
                </c:pt>
                <c:pt idx="27">
                  <c:v>42869</c:v>
                </c:pt>
                <c:pt idx="28">
                  <c:v>42870</c:v>
                </c:pt>
                <c:pt idx="29">
                  <c:v>42871</c:v>
                </c:pt>
                <c:pt idx="30">
                  <c:v>42872</c:v>
                </c:pt>
                <c:pt idx="31">
                  <c:v>42873</c:v>
                </c:pt>
                <c:pt idx="32">
                  <c:v>42874</c:v>
                </c:pt>
                <c:pt idx="33">
                  <c:v>42875</c:v>
                </c:pt>
                <c:pt idx="34">
                  <c:v>42876</c:v>
                </c:pt>
                <c:pt idx="35">
                  <c:v>42877</c:v>
                </c:pt>
                <c:pt idx="36">
                  <c:v>42878</c:v>
                </c:pt>
                <c:pt idx="37">
                  <c:v>42879</c:v>
                </c:pt>
                <c:pt idx="38">
                  <c:v>42880</c:v>
                </c:pt>
                <c:pt idx="39">
                  <c:v>42881</c:v>
                </c:pt>
                <c:pt idx="40">
                  <c:v>42882</c:v>
                </c:pt>
                <c:pt idx="41">
                  <c:v>42883</c:v>
                </c:pt>
                <c:pt idx="42">
                  <c:v>42884</c:v>
                </c:pt>
                <c:pt idx="43">
                  <c:v>42885</c:v>
                </c:pt>
                <c:pt idx="44">
                  <c:v>42886</c:v>
                </c:pt>
                <c:pt idx="45">
                  <c:v>42887</c:v>
                </c:pt>
                <c:pt idx="46">
                  <c:v>42888</c:v>
                </c:pt>
                <c:pt idx="47">
                  <c:v>42889</c:v>
                </c:pt>
                <c:pt idx="48">
                  <c:v>42890</c:v>
                </c:pt>
                <c:pt idx="49">
                  <c:v>42891</c:v>
                </c:pt>
                <c:pt idx="50">
                  <c:v>42892</c:v>
                </c:pt>
                <c:pt idx="51">
                  <c:v>42893</c:v>
                </c:pt>
                <c:pt idx="52">
                  <c:v>42895</c:v>
                </c:pt>
                <c:pt idx="53">
                  <c:v>42896</c:v>
                </c:pt>
                <c:pt idx="54">
                  <c:v>42898</c:v>
                </c:pt>
                <c:pt idx="55">
                  <c:v>42899</c:v>
                </c:pt>
                <c:pt idx="56">
                  <c:v>42901</c:v>
                </c:pt>
                <c:pt idx="57">
                  <c:v>42902</c:v>
                </c:pt>
                <c:pt idx="58">
                  <c:v>42904</c:v>
                </c:pt>
                <c:pt idx="59">
                  <c:v>42905</c:v>
                </c:pt>
                <c:pt idx="60">
                  <c:v>42906</c:v>
                </c:pt>
                <c:pt idx="61">
                  <c:v>42907</c:v>
                </c:pt>
                <c:pt idx="62">
                  <c:v>42909</c:v>
                </c:pt>
                <c:pt idx="63">
                  <c:v>42910</c:v>
                </c:pt>
                <c:pt idx="64">
                  <c:v>42912</c:v>
                </c:pt>
                <c:pt idx="65">
                  <c:v>42913</c:v>
                </c:pt>
                <c:pt idx="66">
                  <c:v>42914</c:v>
                </c:pt>
                <c:pt idx="67">
                  <c:v>42915</c:v>
                </c:pt>
                <c:pt idx="68">
                  <c:v>42916</c:v>
                </c:pt>
                <c:pt idx="69">
                  <c:v>42917</c:v>
                </c:pt>
                <c:pt idx="70">
                  <c:v>42918</c:v>
                </c:pt>
                <c:pt idx="71">
                  <c:v>42919</c:v>
                </c:pt>
                <c:pt idx="72">
                  <c:v>42921</c:v>
                </c:pt>
                <c:pt idx="73">
                  <c:v>42922</c:v>
                </c:pt>
                <c:pt idx="74">
                  <c:v>42923</c:v>
                </c:pt>
                <c:pt idx="75">
                  <c:v>42924</c:v>
                </c:pt>
                <c:pt idx="76">
                  <c:v>42925</c:v>
                </c:pt>
                <c:pt idx="77">
                  <c:v>42926</c:v>
                </c:pt>
                <c:pt idx="78">
                  <c:v>42928</c:v>
                </c:pt>
                <c:pt idx="79">
                  <c:v>42929</c:v>
                </c:pt>
                <c:pt idx="80">
                  <c:v>42931</c:v>
                </c:pt>
                <c:pt idx="81">
                  <c:v>42932</c:v>
                </c:pt>
                <c:pt idx="82">
                  <c:v>42933</c:v>
                </c:pt>
                <c:pt idx="83">
                  <c:v>42934</c:v>
                </c:pt>
                <c:pt idx="84">
                  <c:v>42935</c:v>
                </c:pt>
                <c:pt idx="85">
                  <c:v>42937</c:v>
                </c:pt>
                <c:pt idx="86">
                  <c:v>42938</c:v>
                </c:pt>
                <c:pt idx="87">
                  <c:v>42939</c:v>
                </c:pt>
                <c:pt idx="88">
                  <c:v>42940</c:v>
                </c:pt>
                <c:pt idx="89">
                  <c:v>42941</c:v>
                </c:pt>
                <c:pt idx="90">
                  <c:v>42942</c:v>
                </c:pt>
                <c:pt idx="91">
                  <c:v>42943</c:v>
                </c:pt>
                <c:pt idx="92">
                  <c:v>42944</c:v>
                </c:pt>
                <c:pt idx="93">
                  <c:v>42945</c:v>
                </c:pt>
                <c:pt idx="94">
                  <c:v>42946</c:v>
                </c:pt>
                <c:pt idx="95">
                  <c:v>42947</c:v>
                </c:pt>
                <c:pt idx="96">
                  <c:v>42948</c:v>
                </c:pt>
                <c:pt idx="97">
                  <c:v>42949</c:v>
                </c:pt>
                <c:pt idx="98">
                  <c:v>42950</c:v>
                </c:pt>
                <c:pt idx="99">
                  <c:v>42951</c:v>
                </c:pt>
                <c:pt idx="100">
                  <c:v>42952</c:v>
                </c:pt>
                <c:pt idx="101">
                  <c:v>42953</c:v>
                </c:pt>
                <c:pt idx="102">
                  <c:v>42954</c:v>
                </c:pt>
                <c:pt idx="103">
                  <c:v>42955</c:v>
                </c:pt>
                <c:pt idx="104">
                  <c:v>42956</c:v>
                </c:pt>
                <c:pt idx="105">
                  <c:v>42957</c:v>
                </c:pt>
                <c:pt idx="106">
                  <c:v>42958</c:v>
                </c:pt>
                <c:pt idx="107">
                  <c:v>42959</c:v>
                </c:pt>
                <c:pt idx="108">
                  <c:v>42964</c:v>
                </c:pt>
                <c:pt idx="109">
                  <c:v>42965</c:v>
                </c:pt>
                <c:pt idx="110">
                  <c:v>42966</c:v>
                </c:pt>
                <c:pt idx="111">
                  <c:v>42968</c:v>
                </c:pt>
                <c:pt idx="112">
                  <c:v>42969</c:v>
                </c:pt>
                <c:pt idx="113">
                  <c:v>42970</c:v>
                </c:pt>
                <c:pt idx="114">
                  <c:v>42971</c:v>
                </c:pt>
                <c:pt idx="115">
                  <c:v>42972</c:v>
                </c:pt>
                <c:pt idx="116">
                  <c:v>42973</c:v>
                </c:pt>
                <c:pt idx="117">
                  <c:v>42974</c:v>
                </c:pt>
                <c:pt idx="118">
                  <c:v>42975</c:v>
                </c:pt>
                <c:pt idx="119">
                  <c:v>42976</c:v>
                </c:pt>
                <c:pt idx="120">
                  <c:v>42977</c:v>
                </c:pt>
                <c:pt idx="121">
                  <c:v>42978</c:v>
                </c:pt>
                <c:pt idx="122">
                  <c:v>42979</c:v>
                </c:pt>
                <c:pt idx="123">
                  <c:v>42980</c:v>
                </c:pt>
                <c:pt idx="124">
                  <c:v>42981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42987</c:v>
                </c:pt>
                <c:pt idx="131">
                  <c:v>42988</c:v>
                </c:pt>
                <c:pt idx="132">
                  <c:v>42989</c:v>
                </c:pt>
                <c:pt idx="133">
                  <c:v>42990</c:v>
                </c:pt>
                <c:pt idx="134">
                  <c:v>42991</c:v>
                </c:pt>
                <c:pt idx="135">
                  <c:v>42992</c:v>
                </c:pt>
                <c:pt idx="136">
                  <c:v>42993</c:v>
                </c:pt>
                <c:pt idx="137">
                  <c:v>42994</c:v>
                </c:pt>
                <c:pt idx="138">
                  <c:v>42995</c:v>
                </c:pt>
                <c:pt idx="139">
                  <c:v>42997</c:v>
                </c:pt>
                <c:pt idx="140">
                  <c:v>42998</c:v>
                </c:pt>
                <c:pt idx="141">
                  <c:v>42999</c:v>
                </c:pt>
                <c:pt idx="142">
                  <c:v>43000</c:v>
                </c:pt>
                <c:pt idx="143">
                  <c:v>43001</c:v>
                </c:pt>
                <c:pt idx="144">
                  <c:v>43002</c:v>
                </c:pt>
                <c:pt idx="145">
                  <c:v>43003</c:v>
                </c:pt>
                <c:pt idx="146">
                  <c:v>43004</c:v>
                </c:pt>
                <c:pt idx="147">
                  <c:v>43005</c:v>
                </c:pt>
                <c:pt idx="148">
                  <c:v>43007</c:v>
                </c:pt>
                <c:pt idx="149">
                  <c:v>43008</c:v>
                </c:pt>
                <c:pt idx="150">
                  <c:v>43009</c:v>
                </c:pt>
                <c:pt idx="151">
                  <c:v>43010</c:v>
                </c:pt>
                <c:pt idx="152">
                  <c:v>43011</c:v>
                </c:pt>
                <c:pt idx="153">
                  <c:v>43012</c:v>
                </c:pt>
                <c:pt idx="154">
                  <c:v>43013</c:v>
                </c:pt>
                <c:pt idx="155">
                  <c:v>43014</c:v>
                </c:pt>
                <c:pt idx="156">
                  <c:v>43015</c:v>
                </c:pt>
                <c:pt idx="157">
                  <c:v>43016</c:v>
                </c:pt>
                <c:pt idx="158">
                  <c:v>43017</c:v>
                </c:pt>
                <c:pt idx="159">
                  <c:v>43018</c:v>
                </c:pt>
                <c:pt idx="160">
                  <c:v>43019</c:v>
                </c:pt>
                <c:pt idx="161">
                  <c:v>43020</c:v>
                </c:pt>
                <c:pt idx="162">
                  <c:v>43021</c:v>
                </c:pt>
                <c:pt idx="163">
                  <c:v>43022</c:v>
                </c:pt>
                <c:pt idx="164">
                  <c:v>43023</c:v>
                </c:pt>
                <c:pt idx="165">
                  <c:v>43024</c:v>
                </c:pt>
                <c:pt idx="166">
                  <c:v>43025</c:v>
                </c:pt>
                <c:pt idx="167">
                  <c:v>43026</c:v>
                </c:pt>
                <c:pt idx="168">
                  <c:v>43027</c:v>
                </c:pt>
                <c:pt idx="169">
                  <c:v>43028</c:v>
                </c:pt>
                <c:pt idx="170">
                  <c:v>43029</c:v>
                </c:pt>
                <c:pt idx="171">
                  <c:v>43030</c:v>
                </c:pt>
                <c:pt idx="172">
                  <c:v>43031</c:v>
                </c:pt>
                <c:pt idx="173">
                  <c:v>43032</c:v>
                </c:pt>
                <c:pt idx="174">
                  <c:v>43033</c:v>
                </c:pt>
                <c:pt idx="175">
                  <c:v>43034</c:v>
                </c:pt>
                <c:pt idx="176">
                  <c:v>43035</c:v>
                </c:pt>
                <c:pt idx="177">
                  <c:v>43036</c:v>
                </c:pt>
                <c:pt idx="178">
                  <c:v>43037</c:v>
                </c:pt>
                <c:pt idx="179">
                  <c:v>43038</c:v>
                </c:pt>
                <c:pt idx="180">
                  <c:v>43039</c:v>
                </c:pt>
                <c:pt idx="181">
                  <c:v>43040</c:v>
                </c:pt>
                <c:pt idx="182">
                  <c:v>43041</c:v>
                </c:pt>
                <c:pt idx="183">
                  <c:v>43042</c:v>
                </c:pt>
                <c:pt idx="184">
                  <c:v>43043</c:v>
                </c:pt>
                <c:pt idx="185">
                  <c:v>43044</c:v>
                </c:pt>
                <c:pt idx="186">
                  <c:v>43045</c:v>
                </c:pt>
                <c:pt idx="187">
                  <c:v>43047</c:v>
                </c:pt>
                <c:pt idx="188">
                  <c:v>43048</c:v>
                </c:pt>
                <c:pt idx="189">
                  <c:v>43049</c:v>
                </c:pt>
                <c:pt idx="190">
                  <c:v>43050</c:v>
                </c:pt>
                <c:pt idx="191">
                  <c:v>43051</c:v>
                </c:pt>
                <c:pt idx="192">
                  <c:v>43052</c:v>
                </c:pt>
                <c:pt idx="193">
                  <c:v>43053</c:v>
                </c:pt>
                <c:pt idx="194">
                  <c:v>43054</c:v>
                </c:pt>
                <c:pt idx="195">
                  <c:v>43055</c:v>
                </c:pt>
                <c:pt idx="196">
                  <c:v>43056</c:v>
                </c:pt>
                <c:pt idx="197">
                  <c:v>43057</c:v>
                </c:pt>
                <c:pt idx="198">
                  <c:v>43058</c:v>
                </c:pt>
                <c:pt idx="199">
                  <c:v>43059</c:v>
                </c:pt>
                <c:pt idx="200">
                  <c:v>43060</c:v>
                </c:pt>
                <c:pt idx="201">
                  <c:v>43061</c:v>
                </c:pt>
                <c:pt idx="202">
                  <c:v>43062</c:v>
                </c:pt>
                <c:pt idx="203">
                  <c:v>43063</c:v>
                </c:pt>
                <c:pt idx="204">
                  <c:v>43064</c:v>
                </c:pt>
                <c:pt idx="205">
                  <c:v>43065</c:v>
                </c:pt>
                <c:pt idx="206">
                  <c:v>43066</c:v>
                </c:pt>
                <c:pt idx="207">
                  <c:v>43067</c:v>
                </c:pt>
                <c:pt idx="208">
                  <c:v>43068</c:v>
                </c:pt>
                <c:pt idx="209">
                  <c:v>43069</c:v>
                </c:pt>
                <c:pt idx="210">
                  <c:v>43070</c:v>
                </c:pt>
                <c:pt idx="211">
                  <c:v>43071</c:v>
                </c:pt>
                <c:pt idx="212">
                  <c:v>43072</c:v>
                </c:pt>
                <c:pt idx="213">
                  <c:v>43073</c:v>
                </c:pt>
                <c:pt idx="214">
                  <c:v>43074</c:v>
                </c:pt>
                <c:pt idx="215">
                  <c:v>43075</c:v>
                </c:pt>
                <c:pt idx="216">
                  <c:v>43076</c:v>
                </c:pt>
                <c:pt idx="217">
                  <c:v>43077</c:v>
                </c:pt>
                <c:pt idx="218">
                  <c:v>43078</c:v>
                </c:pt>
                <c:pt idx="219">
                  <c:v>43079</c:v>
                </c:pt>
                <c:pt idx="220">
                  <c:v>43080</c:v>
                </c:pt>
                <c:pt idx="221">
                  <c:v>43081</c:v>
                </c:pt>
                <c:pt idx="222">
                  <c:v>43082</c:v>
                </c:pt>
                <c:pt idx="223">
                  <c:v>43083</c:v>
                </c:pt>
                <c:pt idx="224">
                  <c:v>43084</c:v>
                </c:pt>
                <c:pt idx="225">
                  <c:v>43085</c:v>
                </c:pt>
                <c:pt idx="226">
                  <c:v>43086</c:v>
                </c:pt>
                <c:pt idx="227">
                  <c:v>43087</c:v>
                </c:pt>
                <c:pt idx="228">
                  <c:v>43088</c:v>
                </c:pt>
                <c:pt idx="229">
                  <c:v>43089</c:v>
                </c:pt>
                <c:pt idx="230">
                  <c:v>43090</c:v>
                </c:pt>
                <c:pt idx="231">
                  <c:v>43091</c:v>
                </c:pt>
                <c:pt idx="232">
                  <c:v>43092</c:v>
                </c:pt>
                <c:pt idx="233">
                  <c:v>43093</c:v>
                </c:pt>
                <c:pt idx="234">
                  <c:v>43094</c:v>
                </c:pt>
                <c:pt idx="235">
                  <c:v>43095</c:v>
                </c:pt>
                <c:pt idx="236">
                  <c:v>43096</c:v>
                </c:pt>
                <c:pt idx="237">
                  <c:v>43097</c:v>
                </c:pt>
                <c:pt idx="238">
                  <c:v>43098</c:v>
                </c:pt>
                <c:pt idx="239">
                  <c:v>43099</c:v>
                </c:pt>
                <c:pt idx="240">
                  <c:v>43100</c:v>
                </c:pt>
                <c:pt idx="241">
                  <c:v>43103</c:v>
                </c:pt>
                <c:pt idx="242">
                  <c:v>43104</c:v>
                </c:pt>
                <c:pt idx="243">
                  <c:v>43105</c:v>
                </c:pt>
                <c:pt idx="244">
                  <c:v>43106</c:v>
                </c:pt>
                <c:pt idx="245">
                  <c:v>43107</c:v>
                </c:pt>
                <c:pt idx="246">
                  <c:v>43108</c:v>
                </c:pt>
                <c:pt idx="247">
                  <c:v>43109</c:v>
                </c:pt>
                <c:pt idx="248">
                  <c:v>43110</c:v>
                </c:pt>
                <c:pt idx="249">
                  <c:v>43111</c:v>
                </c:pt>
                <c:pt idx="250">
                  <c:v>43112</c:v>
                </c:pt>
                <c:pt idx="251">
                  <c:v>43113</c:v>
                </c:pt>
                <c:pt idx="252">
                  <c:v>43114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43120</c:v>
                </c:pt>
                <c:pt idx="259">
                  <c:v>43121</c:v>
                </c:pt>
                <c:pt idx="260">
                  <c:v>43122</c:v>
                </c:pt>
                <c:pt idx="261">
                  <c:v>43123</c:v>
                </c:pt>
                <c:pt idx="262">
                  <c:v>43124</c:v>
                </c:pt>
                <c:pt idx="263">
                  <c:v>43125</c:v>
                </c:pt>
                <c:pt idx="264">
                  <c:v>43126</c:v>
                </c:pt>
                <c:pt idx="265">
                  <c:v>43127</c:v>
                </c:pt>
                <c:pt idx="266">
                  <c:v>43128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43134</c:v>
                </c:pt>
                <c:pt idx="273">
                  <c:v>43135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43140</c:v>
                </c:pt>
                <c:pt idx="278">
                  <c:v>43141</c:v>
                </c:pt>
                <c:pt idx="279">
                  <c:v>43142</c:v>
                </c:pt>
                <c:pt idx="280">
                  <c:v>43143</c:v>
                </c:pt>
                <c:pt idx="281">
                  <c:v>43144</c:v>
                </c:pt>
                <c:pt idx="282">
                  <c:v>43145</c:v>
                </c:pt>
                <c:pt idx="283">
                  <c:v>43146</c:v>
                </c:pt>
                <c:pt idx="284">
                  <c:v>43147</c:v>
                </c:pt>
                <c:pt idx="285">
                  <c:v>43148</c:v>
                </c:pt>
                <c:pt idx="286">
                  <c:v>43149</c:v>
                </c:pt>
                <c:pt idx="287">
                  <c:v>43150</c:v>
                </c:pt>
                <c:pt idx="288">
                  <c:v>43151</c:v>
                </c:pt>
                <c:pt idx="289">
                  <c:v>43152</c:v>
                </c:pt>
                <c:pt idx="290">
                  <c:v>43153</c:v>
                </c:pt>
                <c:pt idx="291">
                  <c:v>43154</c:v>
                </c:pt>
                <c:pt idx="292">
                  <c:v>43155</c:v>
                </c:pt>
                <c:pt idx="293">
                  <c:v>43156</c:v>
                </c:pt>
                <c:pt idx="294">
                  <c:v>43157</c:v>
                </c:pt>
                <c:pt idx="295">
                  <c:v>43158</c:v>
                </c:pt>
                <c:pt idx="296">
                  <c:v>43159</c:v>
                </c:pt>
                <c:pt idx="297">
                  <c:v>43160</c:v>
                </c:pt>
                <c:pt idx="298">
                  <c:v>43161</c:v>
                </c:pt>
                <c:pt idx="299">
                  <c:v>43162</c:v>
                </c:pt>
                <c:pt idx="300">
                  <c:v>43163</c:v>
                </c:pt>
                <c:pt idx="301">
                  <c:v>43164</c:v>
                </c:pt>
                <c:pt idx="302">
                  <c:v>43165</c:v>
                </c:pt>
                <c:pt idx="303">
                  <c:v>43166</c:v>
                </c:pt>
                <c:pt idx="304">
                  <c:v>43167</c:v>
                </c:pt>
                <c:pt idx="305">
                  <c:v>43168</c:v>
                </c:pt>
                <c:pt idx="306">
                  <c:v>43169</c:v>
                </c:pt>
                <c:pt idx="307">
                  <c:v>43170</c:v>
                </c:pt>
                <c:pt idx="308">
                  <c:v>43171</c:v>
                </c:pt>
                <c:pt idx="309">
                  <c:v>43172</c:v>
                </c:pt>
                <c:pt idx="310">
                  <c:v>43173</c:v>
                </c:pt>
                <c:pt idx="311">
                  <c:v>43174</c:v>
                </c:pt>
                <c:pt idx="312">
                  <c:v>43175</c:v>
                </c:pt>
                <c:pt idx="313">
                  <c:v>43176</c:v>
                </c:pt>
                <c:pt idx="314">
                  <c:v>43177</c:v>
                </c:pt>
                <c:pt idx="315">
                  <c:v>43178</c:v>
                </c:pt>
                <c:pt idx="316">
                  <c:v>43179</c:v>
                </c:pt>
                <c:pt idx="317">
                  <c:v>43180</c:v>
                </c:pt>
                <c:pt idx="318">
                  <c:v>43181</c:v>
                </c:pt>
                <c:pt idx="319">
                  <c:v>43182</c:v>
                </c:pt>
                <c:pt idx="320">
                  <c:v>43183</c:v>
                </c:pt>
                <c:pt idx="321">
                  <c:v>43184</c:v>
                </c:pt>
                <c:pt idx="322">
                  <c:v>43185</c:v>
                </c:pt>
                <c:pt idx="323">
                  <c:v>43186</c:v>
                </c:pt>
                <c:pt idx="324">
                  <c:v>43187</c:v>
                </c:pt>
                <c:pt idx="325">
                  <c:v>43188</c:v>
                </c:pt>
                <c:pt idx="326">
                  <c:v>43189</c:v>
                </c:pt>
                <c:pt idx="327">
                  <c:v>43190</c:v>
                </c:pt>
                <c:pt idx="328">
                  <c:v>43191</c:v>
                </c:pt>
                <c:pt idx="329">
                  <c:v>43192</c:v>
                </c:pt>
                <c:pt idx="330">
                  <c:v>43193</c:v>
                </c:pt>
                <c:pt idx="331">
                  <c:v>43194</c:v>
                </c:pt>
                <c:pt idx="332">
                  <c:v>43195</c:v>
                </c:pt>
                <c:pt idx="333">
                  <c:v>43196</c:v>
                </c:pt>
                <c:pt idx="334">
                  <c:v>43197</c:v>
                </c:pt>
                <c:pt idx="335">
                  <c:v>43198</c:v>
                </c:pt>
                <c:pt idx="336">
                  <c:v>43199</c:v>
                </c:pt>
                <c:pt idx="337">
                  <c:v>43200</c:v>
                </c:pt>
                <c:pt idx="338">
                  <c:v>43201</c:v>
                </c:pt>
                <c:pt idx="339">
                  <c:v>43202</c:v>
                </c:pt>
                <c:pt idx="340">
                  <c:v>43203</c:v>
                </c:pt>
                <c:pt idx="341">
                  <c:v>43204</c:v>
                </c:pt>
                <c:pt idx="342">
                  <c:v>43205</c:v>
                </c:pt>
                <c:pt idx="343">
                  <c:v>43206</c:v>
                </c:pt>
                <c:pt idx="344">
                  <c:v>43207</c:v>
                </c:pt>
                <c:pt idx="345">
                  <c:v>43208</c:v>
                </c:pt>
                <c:pt idx="346">
                  <c:v>43209</c:v>
                </c:pt>
                <c:pt idx="347">
                  <c:v>43210</c:v>
                </c:pt>
                <c:pt idx="348">
                  <c:v>43211</c:v>
                </c:pt>
                <c:pt idx="349">
                  <c:v>43212</c:v>
                </c:pt>
                <c:pt idx="350">
                  <c:v>43213</c:v>
                </c:pt>
                <c:pt idx="351">
                  <c:v>43214</c:v>
                </c:pt>
                <c:pt idx="352">
                  <c:v>43215</c:v>
                </c:pt>
                <c:pt idx="353">
                  <c:v>43216</c:v>
                </c:pt>
                <c:pt idx="354">
                  <c:v>43217</c:v>
                </c:pt>
                <c:pt idx="355">
                  <c:v>43218</c:v>
                </c:pt>
                <c:pt idx="356">
                  <c:v>43219</c:v>
                </c:pt>
                <c:pt idx="357">
                  <c:v>43220</c:v>
                </c:pt>
                <c:pt idx="358">
                  <c:v>43221</c:v>
                </c:pt>
                <c:pt idx="359">
                  <c:v>43222</c:v>
                </c:pt>
                <c:pt idx="360">
                  <c:v>43223</c:v>
                </c:pt>
                <c:pt idx="361">
                  <c:v>43224</c:v>
                </c:pt>
                <c:pt idx="362">
                  <c:v>43225</c:v>
                </c:pt>
                <c:pt idx="363">
                  <c:v>43226</c:v>
                </c:pt>
                <c:pt idx="364">
                  <c:v>43227</c:v>
                </c:pt>
                <c:pt idx="365">
                  <c:v>43228</c:v>
                </c:pt>
                <c:pt idx="366">
                  <c:v>43229</c:v>
                </c:pt>
                <c:pt idx="367">
                  <c:v>43230</c:v>
                </c:pt>
                <c:pt idx="368">
                  <c:v>43231</c:v>
                </c:pt>
                <c:pt idx="369">
                  <c:v>43232</c:v>
                </c:pt>
                <c:pt idx="370">
                  <c:v>43233</c:v>
                </c:pt>
                <c:pt idx="371">
                  <c:v>43234</c:v>
                </c:pt>
                <c:pt idx="372">
                  <c:v>43235</c:v>
                </c:pt>
                <c:pt idx="373">
                  <c:v>43236</c:v>
                </c:pt>
                <c:pt idx="374">
                  <c:v>43237</c:v>
                </c:pt>
                <c:pt idx="375">
                  <c:v>43238</c:v>
                </c:pt>
                <c:pt idx="376">
                  <c:v>43239</c:v>
                </c:pt>
                <c:pt idx="377">
                  <c:v>43240</c:v>
                </c:pt>
                <c:pt idx="378">
                  <c:v>43241</c:v>
                </c:pt>
                <c:pt idx="379">
                  <c:v>43242</c:v>
                </c:pt>
                <c:pt idx="380">
                  <c:v>43243</c:v>
                </c:pt>
                <c:pt idx="381">
                  <c:v>43244</c:v>
                </c:pt>
                <c:pt idx="382">
                  <c:v>43245</c:v>
                </c:pt>
                <c:pt idx="383">
                  <c:v>43246</c:v>
                </c:pt>
                <c:pt idx="384">
                  <c:v>43247</c:v>
                </c:pt>
                <c:pt idx="385">
                  <c:v>43248</c:v>
                </c:pt>
                <c:pt idx="386">
                  <c:v>43249</c:v>
                </c:pt>
                <c:pt idx="387">
                  <c:v>43250</c:v>
                </c:pt>
                <c:pt idx="388">
                  <c:v>43251</c:v>
                </c:pt>
                <c:pt idx="389">
                  <c:v>43252</c:v>
                </c:pt>
                <c:pt idx="390">
                  <c:v>43253</c:v>
                </c:pt>
                <c:pt idx="391">
                  <c:v>43254</c:v>
                </c:pt>
                <c:pt idx="392">
                  <c:v>43255</c:v>
                </c:pt>
                <c:pt idx="393">
                  <c:v>43256</c:v>
                </c:pt>
                <c:pt idx="394">
                  <c:v>43257</c:v>
                </c:pt>
                <c:pt idx="395">
                  <c:v>43258</c:v>
                </c:pt>
                <c:pt idx="396">
                  <c:v>43259</c:v>
                </c:pt>
                <c:pt idx="397">
                  <c:v>43260</c:v>
                </c:pt>
                <c:pt idx="398">
                  <c:v>43261</c:v>
                </c:pt>
                <c:pt idx="399">
                  <c:v>43262</c:v>
                </c:pt>
                <c:pt idx="400">
                  <c:v>43263</c:v>
                </c:pt>
                <c:pt idx="401">
                  <c:v>43264</c:v>
                </c:pt>
                <c:pt idx="402">
                  <c:v>43265</c:v>
                </c:pt>
                <c:pt idx="403">
                  <c:v>43266</c:v>
                </c:pt>
                <c:pt idx="404">
                  <c:v>43267</c:v>
                </c:pt>
                <c:pt idx="405">
                  <c:v>43268</c:v>
                </c:pt>
                <c:pt idx="406">
                  <c:v>43269</c:v>
                </c:pt>
                <c:pt idx="407">
                  <c:v>43270</c:v>
                </c:pt>
                <c:pt idx="408">
                  <c:v>43271</c:v>
                </c:pt>
                <c:pt idx="409">
                  <c:v>43272</c:v>
                </c:pt>
                <c:pt idx="410">
                  <c:v>43273</c:v>
                </c:pt>
                <c:pt idx="411">
                  <c:v>43274</c:v>
                </c:pt>
                <c:pt idx="412">
                  <c:v>43275</c:v>
                </c:pt>
                <c:pt idx="413">
                  <c:v>43276</c:v>
                </c:pt>
                <c:pt idx="414">
                  <c:v>43277</c:v>
                </c:pt>
                <c:pt idx="415">
                  <c:v>43278</c:v>
                </c:pt>
                <c:pt idx="416">
                  <c:v>43280</c:v>
                </c:pt>
                <c:pt idx="417">
                  <c:v>43281</c:v>
                </c:pt>
                <c:pt idx="418">
                  <c:v>43282</c:v>
                </c:pt>
                <c:pt idx="419">
                  <c:v>43283</c:v>
                </c:pt>
                <c:pt idx="420">
                  <c:v>43284</c:v>
                </c:pt>
                <c:pt idx="421">
                  <c:v>43285</c:v>
                </c:pt>
                <c:pt idx="422">
                  <c:v>43286</c:v>
                </c:pt>
                <c:pt idx="423">
                  <c:v>43287</c:v>
                </c:pt>
                <c:pt idx="424">
                  <c:v>43288</c:v>
                </c:pt>
                <c:pt idx="425">
                  <c:v>43289</c:v>
                </c:pt>
                <c:pt idx="426">
                  <c:v>43290</c:v>
                </c:pt>
                <c:pt idx="427">
                  <c:v>43291</c:v>
                </c:pt>
                <c:pt idx="428">
                  <c:v>43292</c:v>
                </c:pt>
                <c:pt idx="429">
                  <c:v>43293</c:v>
                </c:pt>
                <c:pt idx="430">
                  <c:v>43294</c:v>
                </c:pt>
                <c:pt idx="431">
                  <c:v>43295</c:v>
                </c:pt>
                <c:pt idx="432">
                  <c:v>43296</c:v>
                </c:pt>
                <c:pt idx="433">
                  <c:v>43297</c:v>
                </c:pt>
                <c:pt idx="434">
                  <c:v>43298</c:v>
                </c:pt>
                <c:pt idx="435">
                  <c:v>43299</c:v>
                </c:pt>
                <c:pt idx="436">
                  <c:v>43300</c:v>
                </c:pt>
                <c:pt idx="437">
                  <c:v>43301</c:v>
                </c:pt>
                <c:pt idx="438">
                  <c:v>43302</c:v>
                </c:pt>
                <c:pt idx="439">
                  <c:v>43303</c:v>
                </c:pt>
                <c:pt idx="440">
                  <c:v>43304</c:v>
                </c:pt>
                <c:pt idx="441">
                  <c:v>43305</c:v>
                </c:pt>
                <c:pt idx="442">
                  <c:v>43306</c:v>
                </c:pt>
                <c:pt idx="443">
                  <c:v>43307</c:v>
                </c:pt>
                <c:pt idx="444">
                  <c:v>43308</c:v>
                </c:pt>
                <c:pt idx="445">
                  <c:v>43309</c:v>
                </c:pt>
                <c:pt idx="446">
                  <c:v>43310</c:v>
                </c:pt>
                <c:pt idx="447">
                  <c:v>43311</c:v>
                </c:pt>
                <c:pt idx="448">
                  <c:v>43312</c:v>
                </c:pt>
                <c:pt idx="449">
                  <c:v>43313</c:v>
                </c:pt>
                <c:pt idx="450">
                  <c:v>43314</c:v>
                </c:pt>
                <c:pt idx="451">
                  <c:v>43315</c:v>
                </c:pt>
                <c:pt idx="452">
                  <c:v>43316</c:v>
                </c:pt>
                <c:pt idx="453">
                  <c:v>43317</c:v>
                </c:pt>
                <c:pt idx="454">
                  <c:v>43318</c:v>
                </c:pt>
                <c:pt idx="455">
                  <c:v>43319</c:v>
                </c:pt>
                <c:pt idx="456">
                  <c:v>43320</c:v>
                </c:pt>
                <c:pt idx="457">
                  <c:v>43321</c:v>
                </c:pt>
                <c:pt idx="458">
                  <c:v>43322</c:v>
                </c:pt>
                <c:pt idx="459">
                  <c:v>43323</c:v>
                </c:pt>
                <c:pt idx="460">
                  <c:v>43324</c:v>
                </c:pt>
                <c:pt idx="461">
                  <c:v>43325</c:v>
                </c:pt>
                <c:pt idx="462">
                  <c:v>43326</c:v>
                </c:pt>
                <c:pt idx="463">
                  <c:v>43327</c:v>
                </c:pt>
                <c:pt idx="464">
                  <c:v>43328</c:v>
                </c:pt>
                <c:pt idx="465">
                  <c:v>43329</c:v>
                </c:pt>
                <c:pt idx="466">
                  <c:v>43330</c:v>
                </c:pt>
                <c:pt idx="467">
                  <c:v>43331</c:v>
                </c:pt>
                <c:pt idx="468">
                  <c:v>43332</c:v>
                </c:pt>
                <c:pt idx="469">
                  <c:v>43333</c:v>
                </c:pt>
                <c:pt idx="470">
                  <c:v>43334</c:v>
                </c:pt>
                <c:pt idx="471">
                  <c:v>43335</c:v>
                </c:pt>
                <c:pt idx="472">
                  <c:v>43336</c:v>
                </c:pt>
                <c:pt idx="473">
                  <c:v>43337</c:v>
                </c:pt>
                <c:pt idx="474">
                  <c:v>43338</c:v>
                </c:pt>
                <c:pt idx="475">
                  <c:v>43339</c:v>
                </c:pt>
                <c:pt idx="476">
                  <c:v>43340</c:v>
                </c:pt>
                <c:pt idx="477">
                  <c:v>43341</c:v>
                </c:pt>
                <c:pt idx="478">
                  <c:v>43342</c:v>
                </c:pt>
                <c:pt idx="479">
                  <c:v>43343</c:v>
                </c:pt>
                <c:pt idx="480">
                  <c:v>43344</c:v>
                </c:pt>
                <c:pt idx="481">
                  <c:v>43345</c:v>
                </c:pt>
                <c:pt idx="482">
                  <c:v>43346</c:v>
                </c:pt>
                <c:pt idx="483">
                  <c:v>43347</c:v>
                </c:pt>
                <c:pt idx="484">
                  <c:v>43348</c:v>
                </c:pt>
                <c:pt idx="485">
                  <c:v>43349</c:v>
                </c:pt>
                <c:pt idx="486">
                  <c:v>43350</c:v>
                </c:pt>
                <c:pt idx="487">
                  <c:v>43351</c:v>
                </c:pt>
                <c:pt idx="488">
                  <c:v>43352</c:v>
                </c:pt>
                <c:pt idx="489">
                  <c:v>43353</c:v>
                </c:pt>
                <c:pt idx="490">
                  <c:v>43354</c:v>
                </c:pt>
                <c:pt idx="491">
                  <c:v>43355</c:v>
                </c:pt>
                <c:pt idx="492">
                  <c:v>43356</c:v>
                </c:pt>
                <c:pt idx="493">
                  <c:v>43357</c:v>
                </c:pt>
                <c:pt idx="494">
                  <c:v>43358</c:v>
                </c:pt>
                <c:pt idx="495">
                  <c:v>43359</c:v>
                </c:pt>
                <c:pt idx="496">
                  <c:v>43360</c:v>
                </c:pt>
                <c:pt idx="497">
                  <c:v>43361</c:v>
                </c:pt>
                <c:pt idx="498">
                  <c:v>43362</c:v>
                </c:pt>
                <c:pt idx="499">
                  <c:v>43363</c:v>
                </c:pt>
                <c:pt idx="500">
                  <c:v>43364</c:v>
                </c:pt>
                <c:pt idx="501">
                  <c:v>43365</c:v>
                </c:pt>
                <c:pt idx="502">
                  <c:v>43366</c:v>
                </c:pt>
                <c:pt idx="503">
                  <c:v>43367</c:v>
                </c:pt>
                <c:pt idx="504">
                  <c:v>43368</c:v>
                </c:pt>
                <c:pt idx="505">
                  <c:v>43369</c:v>
                </c:pt>
                <c:pt idx="506">
                  <c:v>43370</c:v>
                </c:pt>
                <c:pt idx="507">
                  <c:v>43371</c:v>
                </c:pt>
                <c:pt idx="508">
                  <c:v>43372</c:v>
                </c:pt>
                <c:pt idx="509">
                  <c:v>43373</c:v>
                </c:pt>
                <c:pt idx="510">
                  <c:v>43374</c:v>
                </c:pt>
                <c:pt idx="511">
                  <c:v>43375</c:v>
                </c:pt>
                <c:pt idx="512">
                  <c:v>43376</c:v>
                </c:pt>
                <c:pt idx="513">
                  <c:v>43377</c:v>
                </c:pt>
                <c:pt idx="514">
                  <c:v>43378</c:v>
                </c:pt>
                <c:pt idx="515">
                  <c:v>43379</c:v>
                </c:pt>
                <c:pt idx="516">
                  <c:v>43380</c:v>
                </c:pt>
                <c:pt idx="517">
                  <c:v>43381</c:v>
                </c:pt>
                <c:pt idx="518">
                  <c:v>43382</c:v>
                </c:pt>
                <c:pt idx="519">
                  <c:v>43383</c:v>
                </c:pt>
                <c:pt idx="520">
                  <c:v>43384</c:v>
                </c:pt>
                <c:pt idx="521">
                  <c:v>43385</c:v>
                </c:pt>
                <c:pt idx="522">
                  <c:v>43386</c:v>
                </c:pt>
                <c:pt idx="523">
                  <c:v>43387</c:v>
                </c:pt>
                <c:pt idx="524">
                  <c:v>43388</c:v>
                </c:pt>
                <c:pt idx="525">
                  <c:v>43389</c:v>
                </c:pt>
                <c:pt idx="526">
                  <c:v>43390</c:v>
                </c:pt>
                <c:pt idx="527">
                  <c:v>43391</c:v>
                </c:pt>
                <c:pt idx="528">
                  <c:v>43392</c:v>
                </c:pt>
                <c:pt idx="529">
                  <c:v>43393</c:v>
                </c:pt>
                <c:pt idx="530">
                  <c:v>43394</c:v>
                </c:pt>
                <c:pt idx="531">
                  <c:v>43395</c:v>
                </c:pt>
                <c:pt idx="532">
                  <c:v>43396</c:v>
                </c:pt>
                <c:pt idx="533">
                  <c:v>43397</c:v>
                </c:pt>
                <c:pt idx="534">
                  <c:v>43398</c:v>
                </c:pt>
                <c:pt idx="535">
                  <c:v>43399</c:v>
                </c:pt>
                <c:pt idx="536">
                  <c:v>43400</c:v>
                </c:pt>
                <c:pt idx="537">
                  <c:v>43401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43407</c:v>
                </c:pt>
                <c:pt idx="544">
                  <c:v>43408</c:v>
                </c:pt>
                <c:pt idx="545">
                  <c:v>43409</c:v>
                </c:pt>
                <c:pt idx="546">
                  <c:v>43410</c:v>
                </c:pt>
                <c:pt idx="547">
                  <c:v>43411</c:v>
                </c:pt>
                <c:pt idx="548">
                  <c:v>43412</c:v>
                </c:pt>
                <c:pt idx="549">
                  <c:v>43413</c:v>
                </c:pt>
                <c:pt idx="550">
                  <c:v>43414</c:v>
                </c:pt>
                <c:pt idx="551">
                  <c:v>43415</c:v>
                </c:pt>
                <c:pt idx="552">
                  <c:v>43416</c:v>
                </c:pt>
                <c:pt idx="553">
                  <c:v>43417</c:v>
                </c:pt>
                <c:pt idx="554">
                  <c:v>43418</c:v>
                </c:pt>
                <c:pt idx="555">
                  <c:v>43419</c:v>
                </c:pt>
                <c:pt idx="556">
                  <c:v>43420</c:v>
                </c:pt>
                <c:pt idx="557">
                  <c:v>43421</c:v>
                </c:pt>
                <c:pt idx="558">
                  <c:v>43422</c:v>
                </c:pt>
                <c:pt idx="559">
                  <c:v>43423</c:v>
                </c:pt>
                <c:pt idx="560">
                  <c:v>43424</c:v>
                </c:pt>
                <c:pt idx="561">
                  <c:v>43425</c:v>
                </c:pt>
                <c:pt idx="562">
                  <c:v>43426</c:v>
                </c:pt>
                <c:pt idx="563">
                  <c:v>43427</c:v>
                </c:pt>
                <c:pt idx="564">
                  <c:v>43428</c:v>
                </c:pt>
                <c:pt idx="565">
                  <c:v>43429</c:v>
                </c:pt>
                <c:pt idx="566">
                  <c:v>43430</c:v>
                </c:pt>
                <c:pt idx="567">
                  <c:v>43431</c:v>
                </c:pt>
                <c:pt idx="568">
                  <c:v>43432</c:v>
                </c:pt>
                <c:pt idx="569">
                  <c:v>43433</c:v>
                </c:pt>
                <c:pt idx="570">
                  <c:v>43434</c:v>
                </c:pt>
                <c:pt idx="571">
                  <c:v>43435</c:v>
                </c:pt>
                <c:pt idx="572">
                  <c:v>43436</c:v>
                </c:pt>
                <c:pt idx="573">
                  <c:v>43437</c:v>
                </c:pt>
                <c:pt idx="574">
                  <c:v>43439</c:v>
                </c:pt>
                <c:pt idx="575">
                  <c:v>43440</c:v>
                </c:pt>
                <c:pt idx="576">
                  <c:v>43441</c:v>
                </c:pt>
                <c:pt idx="577">
                  <c:v>43442</c:v>
                </c:pt>
                <c:pt idx="578">
                  <c:v>43443</c:v>
                </c:pt>
                <c:pt idx="579">
                  <c:v>43444</c:v>
                </c:pt>
                <c:pt idx="580">
                  <c:v>43445</c:v>
                </c:pt>
                <c:pt idx="581">
                  <c:v>43446</c:v>
                </c:pt>
                <c:pt idx="582">
                  <c:v>43447</c:v>
                </c:pt>
                <c:pt idx="583">
                  <c:v>43448</c:v>
                </c:pt>
                <c:pt idx="584">
                  <c:v>43449</c:v>
                </c:pt>
                <c:pt idx="585">
                  <c:v>43450</c:v>
                </c:pt>
                <c:pt idx="586">
                  <c:v>43452</c:v>
                </c:pt>
                <c:pt idx="587">
                  <c:v>43453</c:v>
                </c:pt>
                <c:pt idx="588">
                  <c:v>43454</c:v>
                </c:pt>
                <c:pt idx="589">
                  <c:v>43455</c:v>
                </c:pt>
                <c:pt idx="590">
                  <c:v>43456</c:v>
                </c:pt>
                <c:pt idx="591">
                  <c:v>43457</c:v>
                </c:pt>
                <c:pt idx="592">
                  <c:v>43458</c:v>
                </c:pt>
                <c:pt idx="593">
                  <c:v>43459</c:v>
                </c:pt>
                <c:pt idx="594">
                  <c:v>43460</c:v>
                </c:pt>
                <c:pt idx="595">
                  <c:v>43461</c:v>
                </c:pt>
                <c:pt idx="596">
                  <c:v>43462</c:v>
                </c:pt>
                <c:pt idx="597">
                  <c:v>43463</c:v>
                </c:pt>
                <c:pt idx="598">
                  <c:v>43464</c:v>
                </c:pt>
                <c:pt idx="599">
                  <c:v>43465</c:v>
                </c:pt>
                <c:pt idx="600">
                  <c:v>43466</c:v>
                </c:pt>
                <c:pt idx="601">
                  <c:v>43467</c:v>
                </c:pt>
                <c:pt idx="602">
                  <c:v>43468</c:v>
                </c:pt>
                <c:pt idx="603">
                  <c:v>43469</c:v>
                </c:pt>
                <c:pt idx="604">
                  <c:v>43470</c:v>
                </c:pt>
                <c:pt idx="605">
                  <c:v>43471</c:v>
                </c:pt>
                <c:pt idx="606">
                  <c:v>43472</c:v>
                </c:pt>
                <c:pt idx="607">
                  <c:v>43473</c:v>
                </c:pt>
                <c:pt idx="608">
                  <c:v>43474</c:v>
                </c:pt>
                <c:pt idx="609">
                  <c:v>43475</c:v>
                </c:pt>
                <c:pt idx="610">
                  <c:v>43476</c:v>
                </c:pt>
                <c:pt idx="611">
                  <c:v>43477</c:v>
                </c:pt>
                <c:pt idx="612">
                  <c:v>43478</c:v>
                </c:pt>
                <c:pt idx="613">
                  <c:v>43479</c:v>
                </c:pt>
                <c:pt idx="614">
                  <c:v>43480</c:v>
                </c:pt>
                <c:pt idx="615">
                  <c:v>43482</c:v>
                </c:pt>
                <c:pt idx="616">
                  <c:v>43483</c:v>
                </c:pt>
                <c:pt idx="617">
                  <c:v>43484</c:v>
                </c:pt>
                <c:pt idx="618">
                  <c:v>43485</c:v>
                </c:pt>
                <c:pt idx="619">
                  <c:v>43486</c:v>
                </c:pt>
                <c:pt idx="620">
                  <c:v>43487</c:v>
                </c:pt>
                <c:pt idx="621">
                  <c:v>43488</c:v>
                </c:pt>
                <c:pt idx="622">
                  <c:v>43489</c:v>
                </c:pt>
                <c:pt idx="623">
                  <c:v>43493</c:v>
                </c:pt>
                <c:pt idx="624">
                  <c:v>43494</c:v>
                </c:pt>
                <c:pt idx="625">
                  <c:v>43495</c:v>
                </c:pt>
                <c:pt idx="626">
                  <c:v>43496</c:v>
                </c:pt>
                <c:pt idx="627">
                  <c:v>43497</c:v>
                </c:pt>
                <c:pt idx="628">
                  <c:v>43498</c:v>
                </c:pt>
                <c:pt idx="629">
                  <c:v>43499</c:v>
                </c:pt>
                <c:pt idx="630">
                  <c:v>43500</c:v>
                </c:pt>
                <c:pt idx="631">
                  <c:v>43501</c:v>
                </c:pt>
                <c:pt idx="632">
                  <c:v>43502</c:v>
                </c:pt>
                <c:pt idx="633">
                  <c:v>43503</c:v>
                </c:pt>
                <c:pt idx="634">
                  <c:v>43504</c:v>
                </c:pt>
                <c:pt idx="635">
                  <c:v>43505</c:v>
                </c:pt>
                <c:pt idx="636">
                  <c:v>43506</c:v>
                </c:pt>
                <c:pt idx="637">
                  <c:v>43507</c:v>
                </c:pt>
                <c:pt idx="638">
                  <c:v>43508</c:v>
                </c:pt>
                <c:pt idx="639">
                  <c:v>43509</c:v>
                </c:pt>
                <c:pt idx="640">
                  <c:v>43512</c:v>
                </c:pt>
                <c:pt idx="641">
                  <c:v>43513</c:v>
                </c:pt>
                <c:pt idx="642">
                  <c:v>43514</c:v>
                </c:pt>
                <c:pt idx="643">
                  <c:v>43515</c:v>
                </c:pt>
                <c:pt idx="644">
                  <c:v>43516</c:v>
                </c:pt>
                <c:pt idx="645">
                  <c:v>43517</c:v>
                </c:pt>
                <c:pt idx="646">
                  <c:v>43518</c:v>
                </c:pt>
                <c:pt idx="647">
                  <c:v>43519</c:v>
                </c:pt>
                <c:pt idx="648">
                  <c:v>43520</c:v>
                </c:pt>
                <c:pt idx="649">
                  <c:v>43521</c:v>
                </c:pt>
                <c:pt idx="650">
                  <c:v>43522</c:v>
                </c:pt>
                <c:pt idx="651">
                  <c:v>43523</c:v>
                </c:pt>
                <c:pt idx="652">
                  <c:v>43524</c:v>
                </c:pt>
                <c:pt idx="653">
                  <c:v>43525</c:v>
                </c:pt>
                <c:pt idx="654">
                  <c:v>43526</c:v>
                </c:pt>
                <c:pt idx="655">
                  <c:v>43527</c:v>
                </c:pt>
                <c:pt idx="656">
                  <c:v>43528</c:v>
                </c:pt>
                <c:pt idx="657">
                  <c:v>43529</c:v>
                </c:pt>
                <c:pt idx="658">
                  <c:v>43530</c:v>
                </c:pt>
                <c:pt idx="659">
                  <c:v>43531</c:v>
                </c:pt>
                <c:pt idx="660">
                  <c:v>43532</c:v>
                </c:pt>
                <c:pt idx="661">
                  <c:v>43533</c:v>
                </c:pt>
                <c:pt idx="662">
                  <c:v>43534</c:v>
                </c:pt>
                <c:pt idx="663">
                  <c:v>43535</c:v>
                </c:pt>
                <c:pt idx="664">
                  <c:v>43536</c:v>
                </c:pt>
                <c:pt idx="665">
                  <c:v>43537</c:v>
                </c:pt>
                <c:pt idx="666">
                  <c:v>43538</c:v>
                </c:pt>
                <c:pt idx="667">
                  <c:v>43539</c:v>
                </c:pt>
                <c:pt idx="668">
                  <c:v>43540</c:v>
                </c:pt>
                <c:pt idx="669">
                  <c:v>43541</c:v>
                </c:pt>
                <c:pt idx="670">
                  <c:v>43542</c:v>
                </c:pt>
                <c:pt idx="671">
                  <c:v>43543</c:v>
                </c:pt>
                <c:pt idx="672">
                  <c:v>43544</c:v>
                </c:pt>
                <c:pt idx="673">
                  <c:v>43545</c:v>
                </c:pt>
                <c:pt idx="674">
                  <c:v>43546</c:v>
                </c:pt>
                <c:pt idx="675">
                  <c:v>43547</c:v>
                </c:pt>
                <c:pt idx="676">
                  <c:v>43548</c:v>
                </c:pt>
                <c:pt idx="677">
                  <c:v>43549</c:v>
                </c:pt>
                <c:pt idx="678">
                  <c:v>43550</c:v>
                </c:pt>
                <c:pt idx="679">
                  <c:v>43551</c:v>
                </c:pt>
                <c:pt idx="680">
                  <c:v>43552</c:v>
                </c:pt>
                <c:pt idx="681">
                  <c:v>43553</c:v>
                </c:pt>
                <c:pt idx="682">
                  <c:v>43554</c:v>
                </c:pt>
                <c:pt idx="683">
                  <c:v>43555</c:v>
                </c:pt>
                <c:pt idx="684">
                  <c:v>43556</c:v>
                </c:pt>
                <c:pt idx="685">
                  <c:v>43557</c:v>
                </c:pt>
                <c:pt idx="686">
                  <c:v>43558</c:v>
                </c:pt>
                <c:pt idx="687">
                  <c:v>43559</c:v>
                </c:pt>
                <c:pt idx="688">
                  <c:v>43560</c:v>
                </c:pt>
                <c:pt idx="689">
                  <c:v>43561</c:v>
                </c:pt>
                <c:pt idx="690">
                  <c:v>43562</c:v>
                </c:pt>
                <c:pt idx="691">
                  <c:v>43563</c:v>
                </c:pt>
                <c:pt idx="692">
                  <c:v>43564</c:v>
                </c:pt>
                <c:pt idx="693">
                  <c:v>43565</c:v>
                </c:pt>
                <c:pt idx="694">
                  <c:v>43566</c:v>
                </c:pt>
                <c:pt idx="695">
                  <c:v>43567</c:v>
                </c:pt>
                <c:pt idx="696">
                  <c:v>43568</c:v>
                </c:pt>
                <c:pt idx="697">
                  <c:v>43569</c:v>
                </c:pt>
                <c:pt idx="698">
                  <c:v>43570</c:v>
                </c:pt>
                <c:pt idx="699">
                  <c:v>43571</c:v>
                </c:pt>
                <c:pt idx="700">
                  <c:v>43572</c:v>
                </c:pt>
                <c:pt idx="701">
                  <c:v>43573</c:v>
                </c:pt>
                <c:pt idx="702">
                  <c:v>43574</c:v>
                </c:pt>
                <c:pt idx="703">
                  <c:v>43575</c:v>
                </c:pt>
                <c:pt idx="704">
                  <c:v>43576</c:v>
                </c:pt>
                <c:pt idx="705">
                  <c:v>43577</c:v>
                </c:pt>
                <c:pt idx="706">
                  <c:v>43578</c:v>
                </c:pt>
                <c:pt idx="707">
                  <c:v>43579</c:v>
                </c:pt>
                <c:pt idx="708">
                  <c:v>43580</c:v>
                </c:pt>
                <c:pt idx="709">
                  <c:v>43581</c:v>
                </c:pt>
                <c:pt idx="710">
                  <c:v>43582</c:v>
                </c:pt>
                <c:pt idx="711">
                  <c:v>43583</c:v>
                </c:pt>
                <c:pt idx="712">
                  <c:v>43584</c:v>
                </c:pt>
                <c:pt idx="713">
                  <c:v>43585</c:v>
                </c:pt>
                <c:pt idx="714">
                  <c:v>43586</c:v>
                </c:pt>
                <c:pt idx="715">
                  <c:v>43587</c:v>
                </c:pt>
                <c:pt idx="716">
                  <c:v>43588</c:v>
                </c:pt>
                <c:pt idx="717">
                  <c:v>43589</c:v>
                </c:pt>
                <c:pt idx="718">
                  <c:v>43590</c:v>
                </c:pt>
                <c:pt idx="719">
                  <c:v>43591</c:v>
                </c:pt>
                <c:pt idx="720">
                  <c:v>43592</c:v>
                </c:pt>
                <c:pt idx="721">
                  <c:v>43593</c:v>
                </c:pt>
                <c:pt idx="722">
                  <c:v>43594</c:v>
                </c:pt>
                <c:pt idx="723">
                  <c:v>43595</c:v>
                </c:pt>
                <c:pt idx="724">
                  <c:v>43596</c:v>
                </c:pt>
                <c:pt idx="725">
                  <c:v>43597</c:v>
                </c:pt>
                <c:pt idx="726">
                  <c:v>43598</c:v>
                </c:pt>
                <c:pt idx="727">
                  <c:v>43599</c:v>
                </c:pt>
                <c:pt idx="728">
                  <c:v>43600</c:v>
                </c:pt>
                <c:pt idx="729">
                  <c:v>43601</c:v>
                </c:pt>
                <c:pt idx="730">
                  <c:v>43602</c:v>
                </c:pt>
                <c:pt idx="731">
                  <c:v>43603</c:v>
                </c:pt>
                <c:pt idx="732">
                  <c:v>43604</c:v>
                </c:pt>
                <c:pt idx="733">
                  <c:v>43605</c:v>
                </c:pt>
                <c:pt idx="734">
                  <c:v>43606</c:v>
                </c:pt>
                <c:pt idx="735">
                  <c:v>43607</c:v>
                </c:pt>
                <c:pt idx="736">
                  <c:v>43608</c:v>
                </c:pt>
                <c:pt idx="737">
                  <c:v>43609</c:v>
                </c:pt>
                <c:pt idx="738">
                  <c:v>43610</c:v>
                </c:pt>
                <c:pt idx="739">
                  <c:v>43611</c:v>
                </c:pt>
                <c:pt idx="740">
                  <c:v>43612</c:v>
                </c:pt>
                <c:pt idx="741">
                  <c:v>43613</c:v>
                </c:pt>
                <c:pt idx="742">
                  <c:v>43614</c:v>
                </c:pt>
                <c:pt idx="743">
                  <c:v>43615</c:v>
                </c:pt>
                <c:pt idx="744">
                  <c:v>43616</c:v>
                </c:pt>
                <c:pt idx="745">
                  <c:v>43617</c:v>
                </c:pt>
                <c:pt idx="746">
                  <c:v>43618</c:v>
                </c:pt>
                <c:pt idx="747">
                  <c:v>43619</c:v>
                </c:pt>
                <c:pt idx="748">
                  <c:v>43620</c:v>
                </c:pt>
                <c:pt idx="749">
                  <c:v>43621</c:v>
                </c:pt>
                <c:pt idx="750">
                  <c:v>43622</c:v>
                </c:pt>
                <c:pt idx="751">
                  <c:v>43623</c:v>
                </c:pt>
                <c:pt idx="752">
                  <c:v>43624</c:v>
                </c:pt>
                <c:pt idx="753">
                  <c:v>43625</c:v>
                </c:pt>
                <c:pt idx="754">
                  <c:v>43626</c:v>
                </c:pt>
                <c:pt idx="755">
                  <c:v>43627</c:v>
                </c:pt>
                <c:pt idx="756">
                  <c:v>43628</c:v>
                </c:pt>
                <c:pt idx="757">
                  <c:v>43629</c:v>
                </c:pt>
                <c:pt idx="758">
                  <c:v>43630</c:v>
                </c:pt>
                <c:pt idx="759">
                  <c:v>43631</c:v>
                </c:pt>
                <c:pt idx="760">
                  <c:v>43632</c:v>
                </c:pt>
                <c:pt idx="761">
                  <c:v>43633</c:v>
                </c:pt>
                <c:pt idx="762">
                  <c:v>43634</c:v>
                </c:pt>
                <c:pt idx="763">
                  <c:v>43635</c:v>
                </c:pt>
                <c:pt idx="764">
                  <c:v>43636</c:v>
                </c:pt>
                <c:pt idx="765">
                  <c:v>43637</c:v>
                </c:pt>
                <c:pt idx="766">
                  <c:v>43638</c:v>
                </c:pt>
                <c:pt idx="767">
                  <c:v>43639</c:v>
                </c:pt>
                <c:pt idx="768">
                  <c:v>43640</c:v>
                </c:pt>
                <c:pt idx="769">
                  <c:v>43641</c:v>
                </c:pt>
                <c:pt idx="770">
                  <c:v>43642</c:v>
                </c:pt>
                <c:pt idx="771">
                  <c:v>43643</c:v>
                </c:pt>
                <c:pt idx="772">
                  <c:v>43644</c:v>
                </c:pt>
                <c:pt idx="773">
                  <c:v>43645</c:v>
                </c:pt>
                <c:pt idx="774">
                  <c:v>43646</c:v>
                </c:pt>
                <c:pt idx="775">
                  <c:v>43647</c:v>
                </c:pt>
                <c:pt idx="776">
                  <c:v>43648</c:v>
                </c:pt>
                <c:pt idx="777">
                  <c:v>43649</c:v>
                </c:pt>
                <c:pt idx="778">
                  <c:v>43650</c:v>
                </c:pt>
                <c:pt idx="779">
                  <c:v>43651</c:v>
                </c:pt>
                <c:pt idx="780">
                  <c:v>43652</c:v>
                </c:pt>
                <c:pt idx="781">
                  <c:v>43653</c:v>
                </c:pt>
                <c:pt idx="782">
                  <c:v>43654</c:v>
                </c:pt>
                <c:pt idx="783">
                  <c:v>43655</c:v>
                </c:pt>
                <c:pt idx="784">
                  <c:v>43656</c:v>
                </c:pt>
                <c:pt idx="785">
                  <c:v>43657</c:v>
                </c:pt>
                <c:pt idx="786">
                  <c:v>43658</c:v>
                </c:pt>
                <c:pt idx="787">
                  <c:v>43659</c:v>
                </c:pt>
                <c:pt idx="788">
                  <c:v>43660</c:v>
                </c:pt>
                <c:pt idx="789">
                  <c:v>43661</c:v>
                </c:pt>
                <c:pt idx="790">
                  <c:v>43662</c:v>
                </c:pt>
                <c:pt idx="791">
                  <c:v>43663</c:v>
                </c:pt>
                <c:pt idx="792">
                  <c:v>43664</c:v>
                </c:pt>
                <c:pt idx="793">
                  <c:v>43665</c:v>
                </c:pt>
                <c:pt idx="794">
                  <c:v>43666</c:v>
                </c:pt>
                <c:pt idx="795">
                  <c:v>43667</c:v>
                </c:pt>
                <c:pt idx="796">
                  <c:v>43668</c:v>
                </c:pt>
                <c:pt idx="797">
                  <c:v>43669</c:v>
                </c:pt>
                <c:pt idx="798">
                  <c:v>43670</c:v>
                </c:pt>
                <c:pt idx="799">
                  <c:v>43671</c:v>
                </c:pt>
                <c:pt idx="800">
                  <c:v>43672</c:v>
                </c:pt>
                <c:pt idx="801">
                  <c:v>43673</c:v>
                </c:pt>
                <c:pt idx="802">
                  <c:v>43674</c:v>
                </c:pt>
                <c:pt idx="803">
                  <c:v>43675</c:v>
                </c:pt>
                <c:pt idx="804">
                  <c:v>43676</c:v>
                </c:pt>
                <c:pt idx="805">
                  <c:v>43677</c:v>
                </c:pt>
                <c:pt idx="806">
                  <c:v>43678</c:v>
                </c:pt>
                <c:pt idx="807">
                  <c:v>43679</c:v>
                </c:pt>
                <c:pt idx="808">
                  <c:v>43680</c:v>
                </c:pt>
                <c:pt idx="809">
                  <c:v>43681</c:v>
                </c:pt>
                <c:pt idx="810">
                  <c:v>43682</c:v>
                </c:pt>
                <c:pt idx="811">
                  <c:v>43683</c:v>
                </c:pt>
                <c:pt idx="812">
                  <c:v>43684</c:v>
                </c:pt>
                <c:pt idx="813">
                  <c:v>43685</c:v>
                </c:pt>
                <c:pt idx="814">
                  <c:v>43686</c:v>
                </c:pt>
                <c:pt idx="815">
                  <c:v>43687</c:v>
                </c:pt>
                <c:pt idx="816">
                  <c:v>43688</c:v>
                </c:pt>
                <c:pt idx="817">
                  <c:v>43689</c:v>
                </c:pt>
                <c:pt idx="818">
                  <c:v>43690</c:v>
                </c:pt>
                <c:pt idx="819">
                  <c:v>43691</c:v>
                </c:pt>
                <c:pt idx="820">
                  <c:v>43692</c:v>
                </c:pt>
                <c:pt idx="821">
                  <c:v>43693</c:v>
                </c:pt>
                <c:pt idx="822">
                  <c:v>43694</c:v>
                </c:pt>
                <c:pt idx="823">
                  <c:v>43695</c:v>
                </c:pt>
                <c:pt idx="824">
                  <c:v>43696</c:v>
                </c:pt>
                <c:pt idx="825">
                  <c:v>43697</c:v>
                </c:pt>
                <c:pt idx="826">
                  <c:v>43698</c:v>
                </c:pt>
                <c:pt idx="827">
                  <c:v>43699</c:v>
                </c:pt>
                <c:pt idx="828">
                  <c:v>43700</c:v>
                </c:pt>
                <c:pt idx="829">
                  <c:v>43701</c:v>
                </c:pt>
                <c:pt idx="830">
                  <c:v>43702</c:v>
                </c:pt>
                <c:pt idx="831">
                  <c:v>43703</c:v>
                </c:pt>
                <c:pt idx="832">
                  <c:v>43704</c:v>
                </c:pt>
                <c:pt idx="833">
                  <c:v>43705</c:v>
                </c:pt>
                <c:pt idx="834">
                  <c:v>43706</c:v>
                </c:pt>
                <c:pt idx="835">
                  <c:v>43707</c:v>
                </c:pt>
                <c:pt idx="836">
                  <c:v>43708</c:v>
                </c:pt>
                <c:pt idx="837">
                  <c:v>43709</c:v>
                </c:pt>
                <c:pt idx="838">
                  <c:v>43710</c:v>
                </c:pt>
                <c:pt idx="839">
                  <c:v>43711</c:v>
                </c:pt>
                <c:pt idx="840">
                  <c:v>43712</c:v>
                </c:pt>
                <c:pt idx="841">
                  <c:v>43713</c:v>
                </c:pt>
                <c:pt idx="842">
                  <c:v>43714</c:v>
                </c:pt>
                <c:pt idx="843">
                  <c:v>43715</c:v>
                </c:pt>
                <c:pt idx="844">
                  <c:v>43716</c:v>
                </c:pt>
                <c:pt idx="845">
                  <c:v>43717</c:v>
                </c:pt>
                <c:pt idx="846">
                  <c:v>43718</c:v>
                </c:pt>
                <c:pt idx="847">
                  <c:v>43719</c:v>
                </c:pt>
                <c:pt idx="848">
                  <c:v>43720</c:v>
                </c:pt>
                <c:pt idx="849">
                  <c:v>43721</c:v>
                </c:pt>
                <c:pt idx="850">
                  <c:v>43722</c:v>
                </c:pt>
                <c:pt idx="851">
                  <c:v>43723</c:v>
                </c:pt>
                <c:pt idx="852">
                  <c:v>43724</c:v>
                </c:pt>
                <c:pt idx="853">
                  <c:v>43725</c:v>
                </c:pt>
                <c:pt idx="854">
                  <c:v>43726</c:v>
                </c:pt>
                <c:pt idx="855">
                  <c:v>43727</c:v>
                </c:pt>
                <c:pt idx="856">
                  <c:v>43728</c:v>
                </c:pt>
                <c:pt idx="857">
                  <c:v>43729</c:v>
                </c:pt>
                <c:pt idx="858">
                  <c:v>43730</c:v>
                </c:pt>
                <c:pt idx="859">
                  <c:v>43731</c:v>
                </c:pt>
                <c:pt idx="860">
                  <c:v>43732</c:v>
                </c:pt>
                <c:pt idx="861">
                  <c:v>43733</c:v>
                </c:pt>
                <c:pt idx="862">
                  <c:v>43734</c:v>
                </c:pt>
                <c:pt idx="863">
                  <c:v>43735</c:v>
                </c:pt>
                <c:pt idx="864">
                  <c:v>43736</c:v>
                </c:pt>
                <c:pt idx="865">
                  <c:v>43737</c:v>
                </c:pt>
                <c:pt idx="866">
                  <c:v>43739</c:v>
                </c:pt>
                <c:pt idx="867">
                  <c:v>43740</c:v>
                </c:pt>
                <c:pt idx="868">
                  <c:v>43741</c:v>
                </c:pt>
                <c:pt idx="869">
                  <c:v>43742</c:v>
                </c:pt>
                <c:pt idx="870">
                  <c:v>43743</c:v>
                </c:pt>
                <c:pt idx="871">
                  <c:v>43744</c:v>
                </c:pt>
                <c:pt idx="872">
                  <c:v>43745</c:v>
                </c:pt>
                <c:pt idx="873">
                  <c:v>43746</c:v>
                </c:pt>
                <c:pt idx="874">
                  <c:v>43747</c:v>
                </c:pt>
                <c:pt idx="875">
                  <c:v>43749</c:v>
                </c:pt>
                <c:pt idx="876">
                  <c:v>43750</c:v>
                </c:pt>
                <c:pt idx="877">
                  <c:v>43751</c:v>
                </c:pt>
                <c:pt idx="878">
                  <c:v>43752</c:v>
                </c:pt>
                <c:pt idx="879">
                  <c:v>43753</c:v>
                </c:pt>
                <c:pt idx="880">
                  <c:v>43754</c:v>
                </c:pt>
                <c:pt idx="881">
                  <c:v>43755</c:v>
                </c:pt>
                <c:pt idx="882">
                  <c:v>43756</c:v>
                </c:pt>
                <c:pt idx="883">
                  <c:v>43757</c:v>
                </c:pt>
                <c:pt idx="884">
                  <c:v>43758</c:v>
                </c:pt>
                <c:pt idx="885">
                  <c:v>43759</c:v>
                </c:pt>
                <c:pt idx="886">
                  <c:v>43760</c:v>
                </c:pt>
                <c:pt idx="887">
                  <c:v>43761</c:v>
                </c:pt>
                <c:pt idx="888">
                  <c:v>43762</c:v>
                </c:pt>
                <c:pt idx="889">
                  <c:v>43763</c:v>
                </c:pt>
                <c:pt idx="890">
                  <c:v>43764</c:v>
                </c:pt>
                <c:pt idx="891">
                  <c:v>43765</c:v>
                </c:pt>
                <c:pt idx="892">
                  <c:v>43766</c:v>
                </c:pt>
                <c:pt idx="893">
                  <c:v>43767</c:v>
                </c:pt>
                <c:pt idx="894">
                  <c:v>43768</c:v>
                </c:pt>
                <c:pt idx="895">
                  <c:v>43769</c:v>
                </c:pt>
                <c:pt idx="896">
                  <c:v>42855</c:v>
                </c:pt>
                <c:pt idx="897">
                  <c:v>42864</c:v>
                </c:pt>
                <c:pt idx="898">
                  <c:v>42865</c:v>
                </c:pt>
                <c:pt idx="899">
                  <c:v>42903</c:v>
                </c:pt>
                <c:pt idx="900">
                  <c:v>42911</c:v>
                </c:pt>
                <c:pt idx="901">
                  <c:v>42930</c:v>
                </c:pt>
                <c:pt idx="902">
                  <c:v>42936</c:v>
                </c:pt>
                <c:pt idx="903">
                  <c:v>42967</c:v>
                </c:pt>
                <c:pt idx="904">
                  <c:v>42996</c:v>
                </c:pt>
                <c:pt idx="905">
                  <c:v>43006</c:v>
                </c:pt>
                <c:pt idx="906">
                  <c:v>43046</c:v>
                </c:pt>
                <c:pt idx="907">
                  <c:v>43279</c:v>
                </c:pt>
                <c:pt idx="908">
                  <c:v>43438</c:v>
                </c:pt>
                <c:pt idx="909">
                  <c:v>43451</c:v>
                </c:pt>
                <c:pt idx="910">
                  <c:v>43481</c:v>
                </c:pt>
                <c:pt idx="911">
                  <c:v>43490</c:v>
                </c:pt>
                <c:pt idx="912">
                  <c:v>43491</c:v>
                </c:pt>
                <c:pt idx="913">
                  <c:v>43492</c:v>
                </c:pt>
                <c:pt idx="914">
                  <c:v>43510</c:v>
                </c:pt>
                <c:pt idx="915">
                  <c:v>43511</c:v>
                </c:pt>
                <c:pt idx="916">
                  <c:v>43748</c:v>
                </c:pt>
                <c:pt idx="917">
                  <c:v>43770</c:v>
                </c:pt>
              </c:numCache>
            </c:numRef>
          </c:cat>
          <c:val>
            <c:numRef>
              <c:f>irri_hr!$L$2:$L$1036</c:f>
              <c:numCache>
                <c:formatCode>General</c:formatCode>
                <c:ptCount val="1035"/>
                <c:pt idx="4">
                  <c:v>5</c:v>
                </c:pt>
                <c:pt idx="9">
                  <c:v>7</c:v>
                </c:pt>
                <c:pt idx="37">
                  <c:v>7.7</c:v>
                </c:pt>
                <c:pt idx="44">
                  <c:v>8</c:v>
                </c:pt>
                <c:pt idx="48">
                  <c:v>6.1</c:v>
                </c:pt>
                <c:pt idx="57">
                  <c:v>3</c:v>
                </c:pt>
                <c:pt idx="59">
                  <c:v>5.4</c:v>
                </c:pt>
                <c:pt idx="62">
                  <c:v>4.5999999999999996</c:v>
                </c:pt>
                <c:pt idx="63">
                  <c:v>3.8</c:v>
                </c:pt>
                <c:pt idx="66">
                  <c:v>4.4000000000000004</c:v>
                </c:pt>
                <c:pt idx="68">
                  <c:v>3.9</c:v>
                </c:pt>
                <c:pt idx="70">
                  <c:v>7</c:v>
                </c:pt>
                <c:pt idx="71">
                  <c:v>6.5</c:v>
                </c:pt>
                <c:pt idx="75">
                  <c:v>5.5</c:v>
                </c:pt>
                <c:pt idx="77">
                  <c:v>2.5</c:v>
                </c:pt>
                <c:pt idx="79">
                  <c:v>6.7</c:v>
                </c:pt>
                <c:pt idx="80">
                  <c:v>3.7</c:v>
                </c:pt>
                <c:pt idx="82">
                  <c:v>6.5</c:v>
                </c:pt>
                <c:pt idx="85">
                  <c:v>5.7</c:v>
                </c:pt>
                <c:pt idx="86">
                  <c:v>4.8</c:v>
                </c:pt>
                <c:pt idx="87">
                  <c:v>3.4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6.7</c:v>
                </c:pt>
                <c:pt idx="92">
                  <c:v>6.3</c:v>
                </c:pt>
                <c:pt idx="93">
                  <c:v>5.3</c:v>
                </c:pt>
                <c:pt idx="96">
                  <c:v>1.2</c:v>
                </c:pt>
                <c:pt idx="97">
                  <c:v>2</c:v>
                </c:pt>
                <c:pt idx="99">
                  <c:v>7.5</c:v>
                </c:pt>
                <c:pt idx="100">
                  <c:v>4.5999999999999996</c:v>
                </c:pt>
                <c:pt idx="101">
                  <c:v>2.6</c:v>
                </c:pt>
                <c:pt idx="102">
                  <c:v>4</c:v>
                </c:pt>
                <c:pt idx="103">
                  <c:v>6.2</c:v>
                </c:pt>
                <c:pt idx="104">
                  <c:v>3.8</c:v>
                </c:pt>
                <c:pt idx="105">
                  <c:v>4.5</c:v>
                </c:pt>
                <c:pt idx="106">
                  <c:v>2.5</c:v>
                </c:pt>
                <c:pt idx="110">
                  <c:v>4</c:v>
                </c:pt>
                <c:pt idx="111">
                  <c:v>4.8</c:v>
                </c:pt>
                <c:pt idx="112">
                  <c:v>4.8</c:v>
                </c:pt>
                <c:pt idx="113">
                  <c:v>5</c:v>
                </c:pt>
                <c:pt idx="114">
                  <c:v>4.5</c:v>
                </c:pt>
                <c:pt idx="115">
                  <c:v>6.4</c:v>
                </c:pt>
                <c:pt idx="116">
                  <c:v>4.3</c:v>
                </c:pt>
                <c:pt idx="117">
                  <c:v>3.3</c:v>
                </c:pt>
                <c:pt idx="118">
                  <c:v>4.8</c:v>
                </c:pt>
                <c:pt idx="119">
                  <c:v>4.5</c:v>
                </c:pt>
                <c:pt idx="120">
                  <c:v>3.9</c:v>
                </c:pt>
                <c:pt idx="121">
                  <c:v>4.2</c:v>
                </c:pt>
                <c:pt idx="122">
                  <c:v>5.2</c:v>
                </c:pt>
                <c:pt idx="123">
                  <c:v>4</c:v>
                </c:pt>
                <c:pt idx="124">
                  <c:v>4.4000000000000004</c:v>
                </c:pt>
                <c:pt idx="126">
                  <c:v>4.0999999999999996</c:v>
                </c:pt>
                <c:pt idx="127">
                  <c:v>4.2</c:v>
                </c:pt>
                <c:pt idx="128">
                  <c:v>4.5</c:v>
                </c:pt>
                <c:pt idx="129">
                  <c:v>4.8</c:v>
                </c:pt>
                <c:pt idx="130">
                  <c:v>3.9</c:v>
                </c:pt>
                <c:pt idx="131">
                  <c:v>4.5999999999999996</c:v>
                </c:pt>
                <c:pt idx="132">
                  <c:v>4.5</c:v>
                </c:pt>
                <c:pt idx="133">
                  <c:v>5.4</c:v>
                </c:pt>
                <c:pt idx="134">
                  <c:v>4.5</c:v>
                </c:pt>
                <c:pt idx="135">
                  <c:v>5</c:v>
                </c:pt>
                <c:pt idx="136">
                  <c:v>5.0999999999999996</c:v>
                </c:pt>
                <c:pt idx="138">
                  <c:v>4.9000000000000004</c:v>
                </c:pt>
                <c:pt idx="139">
                  <c:v>4.5</c:v>
                </c:pt>
                <c:pt idx="140">
                  <c:v>5</c:v>
                </c:pt>
                <c:pt idx="141">
                  <c:v>5.2</c:v>
                </c:pt>
                <c:pt idx="143">
                  <c:v>5.6</c:v>
                </c:pt>
                <c:pt idx="145">
                  <c:v>5.0999999999999996</c:v>
                </c:pt>
                <c:pt idx="146">
                  <c:v>5.7</c:v>
                </c:pt>
                <c:pt idx="147">
                  <c:v>5.8</c:v>
                </c:pt>
                <c:pt idx="149">
                  <c:v>5.5</c:v>
                </c:pt>
                <c:pt idx="150">
                  <c:v>3.2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6.5</c:v>
                </c:pt>
                <c:pt idx="156">
                  <c:v>6.1</c:v>
                </c:pt>
                <c:pt idx="157">
                  <c:v>6.8</c:v>
                </c:pt>
                <c:pt idx="158">
                  <c:v>4.8</c:v>
                </c:pt>
                <c:pt idx="159">
                  <c:v>6.9</c:v>
                </c:pt>
                <c:pt idx="160">
                  <c:v>5.2</c:v>
                </c:pt>
                <c:pt idx="162">
                  <c:v>1</c:v>
                </c:pt>
                <c:pt idx="163">
                  <c:v>6.5</c:v>
                </c:pt>
                <c:pt idx="164">
                  <c:v>5.5</c:v>
                </c:pt>
                <c:pt idx="165">
                  <c:v>6.5</c:v>
                </c:pt>
                <c:pt idx="166">
                  <c:v>6</c:v>
                </c:pt>
                <c:pt idx="167">
                  <c:v>6</c:v>
                </c:pt>
                <c:pt idx="168">
                  <c:v>5.2</c:v>
                </c:pt>
                <c:pt idx="169">
                  <c:v>6</c:v>
                </c:pt>
                <c:pt idx="170">
                  <c:v>5.9</c:v>
                </c:pt>
                <c:pt idx="171">
                  <c:v>5</c:v>
                </c:pt>
                <c:pt idx="172">
                  <c:v>5.8</c:v>
                </c:pt>
                <c:pt idx="173">
                  <c:v>6.5</c:v>
                </c:pt>
                <c:pt idx="176">
                  <c:v>5.6</c:v>
                </c:pt>
                <c:pt idx="177">
                  <c:v>3.5</c:v>
                </c:pt>
                <c:pt idx="178">
                  <c:v>2</c:v>
                </c:pt>
                <c:pt idx="179">
                  <c:v>4</c:v>
                </c:pt>
                <c:pt idx="180">
                  <c:v>6</c:v>
                </c:pt>
                <c:pt idx="190">
                  <c:v>6.4</c:v>
                </c:pt>
                <c:pt idx="194">
                  <c:v>6</c:v>
                </c:pt>
                <c:pt idx="196">
                  <c:v>5.5</c:v>
                </c:pt>
                <c:pt idx="197">
                  <c:v>5.2</c:v>
                </c:pt>
                <c:pt idx="200">
                  <c:v>5.3</c:v>
                </c:pt>
                <c:pt idx="201">
                  <c:v>5.4</c:v>
                </c:pt>
                <c:pt idx="205">
                  <c:v>6.3</c:v>
                </c:pt>
                <c:pt idx="213">
                  <c:v>4.5</c:v>
                </c:pt>
                <c:pt idx="215">
                  <c:v>7.5</c:v>
                </c:pt>
                <c:pt idx="217">
                  <c:v>5</c:v>
                </c:pt>
                <c:pt idx="218">
                  <c:v>3.6</c:v>
                </c:pt>
                <c:pt idx="219">
                  <c:v>5.3</c:v>
                </c:pt>
                <c:pt idx="220">
                  <c:v>5</c:v>
                </c:pt>
                <c:pt idx="224">
                  <c:v>4</c:v>
                </c:pt>
                <c:pt idx="225">
                  <c:v>4.2</c:v>
                </c:pt>
                <c:pt idx="226">
                  <c:v>4.8</c:v>
                </c:pt>
                <c:pt idx="227">
                  <c:v>3.7</c:v>
                </c:pt>
                <c:pt idx="228">
                  <c:v>2</c:v>
                </c:pt>
                <c:pt idx="232">
                  <c:v>4</c:v>
                </c:pt>
                <c:pt idx="235">
                  <c:v>2.4</c:v>
                </c:pt>
                <c:pt idx="238">
                  <c:v>3.8</c:v>
                </c:pt>
                <c:pt idx="239">
                  <c:v>5</c:v>
                </c:pt>
                <c:pt idx="241">
                  <c:v>1</c:v>
                </c:pt>
                <c:pt idx="244">
                  <c:v>3.3</c:v>
                </c:pt>
                <c:pt idx="247">
                  <c:v>4.7</c:v>
                </c:pt>
                <c:pt idx="248">
                  <c:v>0.8</c:v>
                </c:pt>
                <c:pt idx="250">
                  <c:v>2.1</c:v>
                </c:pt>
                <c:pt idx="251">
                  <c:v>1.6</c:v>
                </c:pt>
                <c:pt idx="252">
                  <c:v>1.6</c:v>
                </c:pt>
                <c:pt idx="253">
                  <c:v>2.6</c:v>
                </c:pt>
                <c:pt idx="254">
                  <c:v>2.5</c:v>
                </c:pt>
                <c:pt idx="255">
                  <c:v>2.4</c:v>
                </c:pt>
                <c:pt idx="256">
                  <c:v>5</c:v>
                </c:pt>
                <c:pt idx="260">
                  <c:v>2.2000000000000002</c:v>
                </c:pt>
                <c:pt idx="263">
                  <c:v>1.8</c:v>
                </c:pt>
                <c:pt idx="264">
                  <c:v>4.5999999999999996</c:v>
                </c:pt>
                <c:pt idx="265">
                  <c:v>3.5</c:v>
                </c:pt>
                <c:pt idx="266">
                  <c:v>4.8</c:v>
                </c:pt>
                <c:pt idx="267">
                  <c:v>2.2999999999999998</c:v>
                </c:pt>
                <c:pt idx="268">
                  <c:v>2.4</c:v>
                </c:pt>
                <c:pt idx="269">
                  <c:v>1</c:v>
                </c:pt>
                <c:pt idx="270">
                  <c:v>5.5</c:v>
                </c:pt>
                <c:pt idx="271">
                  <c:v>5.7</c:v>
                </c:pt>
                <c:pt idx="272">
                  <c:v>3.4</c:v>
                </c:pt>
                <c:pt idx="275">
                  <c:v>3.5</c:v>
                </c:pt>
                <c:pt idx="276">
                  <c:v>4</c:v>
                </c:pt>
                <c:pt idx="284">
                  <c:v>1.5</c:v>
                </c:pt>
                <c:pt idx="285">
                  <c:v>5.5</c:v>
                </c:pt>
                <c:pt idx="286">
                  <c:v>5.5</c:v>
                </c:pt>
                <c:pt idx="306">
                  <c:v>4.9000000000000004</c:v>
                </c:pt>
                <c:pt idx="310">
                  <c:v>5</c:v>
                </c:pt>
                <c:pt idx="312">
                  <c:v>6.7</c:v>
                </c:pt>
                <c:pt idx="320">
                  <c:v>8</c:v>
                </c:pt>
                <c:pt idx="324">
                  <c:v>7</c:v>
                </c:pt>
                <c:pt idx="325">
                  <c:v>5.8</c:v>
                </c:pt>
                <c:pt idx="329">
                  <c:v>4.5</c:v>
                </c:pt>
                <c:pt idx="332">
                  <c:v>5</c:v>
                </c:pt>
                <c:pt idx="333">
                  <c:v>4.2</c:v>
                </c:pt>
                <c:pt idx="335">
                  <c:v>5.8</c:v>
                </c:pt>
                <c:pt idx="340">
                  <c:v>4.5</c:v>
                </c:pt>
                <c:pt idx="343">
                  <c:v>4.5</c:v>
                </c:pt>
                <c:pt idx="348">
                  <c:v>7</c:v>
                </c:pt>
                <c:pt idx="350">
                  <c:v>4</c:v>
                </c:pt>
                <c:pt idx="353">
                  <c:v>5.2</c:v>
                </c:pt>
                <c:pt idx="354">
                  <c:v>6.5</c:v>
                </c:pt>
                <c:pt idx="355">
                  <c:v>5.2</c:v>
                </c:pt>
                <c:pt idx="356">
                  <c:v>3.8</c:v>
                </c:pt>
                <c:pt idx="357">
                  <c:v>5</c:v>
                </c:pt>
                <c:pt idx="358">
                  <c:v>5.2</c:v>
                </c:pt>
                <c:pt idx="360">
                  <c:v>7</c:v>
                </c:pt>
                <c:pt idx="367">
                  <c:v>3.5</c:v>
                </c:pt>
                <c:pt idx="370">
                  <c:v>7</c:v>
                </c:pt>
                <c:pt idx="372">
                  <c:v>4.5</c:v>
                </c:pt>
                <c:pt idx="373">
                  <c:v>4</c:v>
                </c:pt>
                <c:pt idx="376">
                  <c:v>5.7</c:v>
                </c:pt>
                <c:pt idx="379">
                  <c:v>4.4000000000000004</c:v>
                </c:pt>
                <c:pt idx="380">
                  <c:v>4.0999999999999996</c:v>
                </c:pt>
                <c:pt idx="381">
                  <c:v>4.5</c:v>
                </c:pt>
                <c:pt idx="382">
                  <c:v>5.8</c:v>
                </c:pt>
                <c:pt idx="383">
                  <c:v>4.3</c:v>
                </c:pt>
                <c:pt idx="384">
                  <c:v>6</c:v>
                </c:pt>
                <c:pt idx="386">
                  <c:v>7</c:v>
                </c:pt>
                <c:pt idx="387">
                  <c:v>6.2</c:v>
                </c:pt>
                <c:pt idx="388">
                  <c:v>3.6</c:v>
                </c:pt>
                <c:pt idx="389">
                  <c:v>5.9</c:v>
                </c:pt>
                <c:pt idx="390">
                  <c:v>6</c:v>
                </c:pt>
                <c:pt idx="391">
                  <c:v>4.5999999999999996</c:v>
                </c:pt>
                <c:pt idx="392">
                  <c:v>5.5</c:v>
                </c:pt>
                <c:pt idx="393">
                  <c:v>4.9000000000000004</c:v>
                </c:pt>
                <c:pt idx="394">
                  <c:v>6.1</c:v>
                </c:pt>
                <c:pt idx="395">
                  <c:v>3.8</c:v>
                </c:pt>
                <c:pt idx="396">
                  <c:v>3.6</c:v>
                </c:pt>
                <c:pt idx="397">
                  <c:v>5</c:v>
                </c:pt>
                <c:pt idx="398">
                  <c:v>7</c:v>
                </c:pt>
                <c:pt idx="399">
                  <c:v>5.2</c:v>
                </c:pt>
                <c:pt idx="400">
                  <c:v>2.9</c:v>
                </c:pt>
                <c:pt idx="401">
                  <c:v>5.2</c:v>
                </c:pt>
                <c:pt idx="402">
                  <c:v>5</c:v>
                </c:pt>
                <c:pt idx="404">
                  <c:v>5</c:v>
                </c:pt>
                <c:pt idx="405">
                  <c:v>6</c:v>
                </c:pt>
                <c:pt idx="408">
                  <c:v>6</c:v>
                </c:pt>
                <c:pt idx="409">
                  <c:v>4</c:v>
                </c:pt>
                <c:pt idx="410">
                  <c:v>3.7</c:v>
                </c:pt>
                <c:pt idx="411">
                  <c:v>5.4</c:v>
                </c:pt>
                <c:pt idx="412">
                  <c:v>5.3</c:v>
                </c:pt>
                <c:pt idx="413">
                  <c:v>5.7</c:v>
                </c:pt>
                <c:pt idx="414">
                  <c:v>7.5</c:v>
                </c:pt>
                <c:pt idx="415">
                  <c:v>8</c:v>
                </c:pt>
                <c:pt idx="416">
                  <c:v>5.8</c:v>
                </c:pt>
                <c:pt idx="417">
                  <c:v>7.2</c:v>
                </c:pt>
                <c:pt idx="418">
                  <c:v>5.2</c:v>
                </c:pt>
                <c:pt idx="419">
                  <c:v>6.7</c:v>
                </c:pt>
                <c:pt idx="420">
                  <c:v>5.5</c:v>
                </c:pt>
                <c:pt idx="421">
                  <c:v>8</c:v>
                </c:pt>
                <c:pt idx="422">
                  <c:v>7.9</c:v>
                </c:pt>
                <c:pt idx="423">
                  <c:v>5.2</c:v>
                </c:pt>
                <c:pt idx="424">
                  <c:v>6.5</c:v>
                </c:pt>
                <c:pt idx="425">
                  <c:v>6.6</c:v>
                </c:pt>
                <c:pt idx="426">
                  <c:v>5.5</c:v>
                </c:pt>
                <c:pt idx="427">
                  <c:v>4.5999999999999996</c:v>
                </c:pt>
                <c:pt idx="428">
                  <c:v>5.5</c:v>
                </c:pt>
                <c:pt idx="429">
                  <c:v>5</c:v>
                </c:pt>
                <c:pt idx="430">
                  <c:v>7.2</c:v>
                </c:pt>
                <c:pt idx="431">
                  <c:v>7.8</c:v>
                </c:pt>
                <c:pt idx="432">
                  <c:v>7.4</c:v>
                </c:pt>
                <c:pt idx="433">
                  <c:v>6.2</c:v>
                </c:pt>
                <c:pt idx="434">
                  <c:v>6.7</c:v>
                </c:pt>
                <c:pt idx="435">
                  <c:v>7</c:v>
                </c:pt>
                <c:pt idx="436">
                  <c:v>6.1</c:v>
                </c:pt>
                <c:pt idx="438">
                  <c:v>6.5</c:v>
                </c:pt>
                <c:pt idx="439">
                  <c:v>7.4</c:v>
                </c:pt>
                <c:pt idx="440">
                  <c:v>5.8</c:v>
                </c:pt>
                <c:pt idx="441">
                  <c:v>6</c:v>
                </c:pt>
                <c:pt idx="442">
                  <c:v>5.2</c:v>
                </c:pt>
                <c:pt idx="443">
                  <c:v>6.8</c:v>
                </c:pt>
                <c:pt idx="444">
                  <c:v>6.5</c:v>
                </c:pt>
                <c:pt idx="445">
                  <c:v>7.5</c:v>
                </c:pt>
                <c:pt idx="446">
                  <c:v>6</c:v>
                </c:pt>
                <c:pt idx="447">
                  <c:v>6.2</c:v>
                </c:pt>
                <c:pt idx="448">
                  <c:v>4.8</c:v>
                </c:pt>
                <c:pt idx="449">
                  <c:v>6.2</c:v>
                </c:pt>
                <c:pt idx="450">
                  <c:v>7.1</c:v>
                </c:pt>
                <c:pt idx="451">
                  <c:v>8</c:v>
                </c:pt>
                <c:pt idx="452">
                  <c:v>7.7</c:v>
                </c:pt>
                <c:pt idx="453">
                  <c:v>6.2</c:v>
                </c:pt>
                <c:pt idx="454">
                  <c:v>6.7</c:v>
                </c:pt>
                <c:pt idx="455">
                  <c:v>6</c:v>
                </c:pt>
                <c:pt idx="456">
                  <c:v>6.7</c:v>
                </c:pt>
                <c:pt idx="457">
                  <c:v>6.2</c:v>
                </c:pt>
                <c:pt idx="458">
                  <c:v>6.4</c:v>
                </c:pt>
                <c:pt idx="459">
                  <c:v>6</c:v>
                </c:pt>
                <c:pt idx="460">
                  <c:v>6.2</c:v>
                </c:pt>
                <c:pt idx="461">
                  <c:v>6.2</c:v>
                </c:pt>
                <c:pt idx="462">
                  <c:v>6.6</c:v>
                </c:pt>
                <c:pt idx="463">
                  <c:v>4.3</c:v>
                </c:pt>
                <c:pt idx="464">
                  <c:v>5.4</c:v>
                </c:pt>
                <c:pt idx="465">
                  <c:v>5.2</c:v>
                </c:pt>
                <c:pt idx="466">
                  <c:v>7.1</c:v>
                </c:pt>
                <c:pt idx="467">
                  <c:v>7.5</c:v>
                </c:pt>
                <c:pt idx="468">
                  <c:v>5.0999999999999996</c:v>
                </c:pt>
                <c:pt idx="469">
                  <c:v>5.6</c:v>
                </c:pt>
                <c:pt idx="470">
                  <c:v>6</c:v>
                </c:pt>
                <c:pt idx="471">
                  <c:v>6.1</c:v>
                </c:pt>
                <c:pt idx="472">
                  <c:v>4.8</c:v>
                </c:pt>
                <c:pt idx="473">
                  <c:v>6</c:v>
                </c:pt>
                <c:pt idx="474">
                  <c:v>5.3</c:v>
                </c:pt>
                <c:pt idx="475">
                  <c:v>4.8</c:v>
                </c:pt>
                <c:pt idx="476">
                  <c:v>3</c:v>
                </c:pt>
                <c:pt idx="477">
                  <c:v>4.5</c:v>
                </c:pt>
                <c:pt idx="478">
                  <c:v>7.4</c:v>
                </c:pt>
                <c:pt idx="479">
                  <c:v>6.7</c:v>
                </c:pt>
                <c:pt idx="480">
                  <c:v>6</c:v>
                </c:pt>
                <c:pt idx="481">
                  <c:v>7</c:v>
                </c:pt>
                <c:pt idx="482">
                  <c:v>5.4</c:v>
                </c:pt>
                <c:pt idx="483">
                  <c:v>6.5</c:v>
                </c:pt>
                <c:pt idx="484">
                  <c:v>6.7</c:v>
                </c:pt>
                <c:pt idx="485">
                  <c:v>5.2</c:v>
                </c:pt>
                <c:pt idx="486">
                  <c:v>7</c:v>
                </c:pt>
                <c:pt idx="487">
                  <c:v>6</c:v>
                </c:pt>
                <c:pt idx="488">
                  <c:v>5.5</c:v>
                </c:pt>
                <c:pt idx="489">
                  <c:v>7.1</c:v>
                </c:pt>
                <c:pt idx="490">
                  <c:v>6</c:v>
                </c:pt>
                <c:pt idx="491">
                  <c:v>6.5</c:v>
                </c:pt>
                <c:pt idx="493">
                  <c:v>7</c:v>
                </c:pt>
                <c:pt idx="495">
                  <c:v>4</c:v>
                </c:pt>
                <c:pt idx="498">
                  <c:v>5</c:v>
                </c:pt>
                <c:pt idx="499">
                  <c:v>6</c:v>
                </c:pt>
                <c:pt idx="500">
                  <c:v>6</c:v>
                </c:pt>
                <c:pt idx="502">
                  <c:v>6</c:v>
                </c:pt>
                <c:pt idx="504">
                  <c:v>4</c:v>
                </c:pt>
                <c:pt idx="505">
                  <c:v>6.2</c:v>
                </c:pt>
                <c:pt idx="507">
                  <c:v>7</c:v>
                </c:pt>
                <c:pt idx="508">
                  <c:v>6.2</c:v>
                </c:pt>
                <c:pt idx="509">
                  <c:v>5.2</c:v>
                </c:pt>
                <c:pt idx="512">
                  <c:v>4</c:v>
                </c:pt>
                <c:pt idx="513">
                  <c:v>5</c:v>
                </c:pt>
                <c:pt idx="514">
                  <c:v>6.5</c:v>
                </c:pt>
                <c:pt idx="515">
                  <c:v>7</c:v>
                </c:pt>
                <c:pt idx="517">
                  <c:v>6.4</c:v>
                </c:pt>
                <c:pt idx="518">
                  <c:v>8</c:v>
                </c:pt>
                <c:pt idx="519">
                  <c:v>5.5</c:v>
                </c:pt>
                <c:pt idx="524">
                  <c:v>9.1</c:v>
                </c:pt>
                <c:pt idx="525">
                  <c:v>7.9</c:v>
                </c:pt>
                <c:pt idx="526">
                  <c:v>9.1999999999999993</c:v>
                </c:pt>
                <c:pt idx="535">
                  <c:v>5</c:v>
                </c:pt>
                <c:pt idx="536">
                  <c:v>5</c:v>
                </c:pt>
                <c:pt idx="537">
                  <c:v>4.5</c:v>
                </c:pt>
                <c:pt idx="541">
                  <c:v>6.9</c:v>
                </c:pt>
                <c:pt idx="542">
                  <c:v>3.8</c:v>
                </c:pt>
                <c:pt idx="544">
                  <c:v>4.3</c:v>
                </c:pt>
                <c:pt idx="545">
                  <c:v>7.3</c:v>
                </c:pt>
                <c:pt idx="546">
                  <c:v>2.1</c:v>
                </c:pt>
                <c:pt idx="547">
                  <c:v>4</c:v>
                </c:pt>
                <c:pt idx="548">
                  <c:v>7.4</c:v>
                </c:pt>
                <c:pt idx="549">
                  <c:v>6.8</c:v>
                </c:pt>
                <c:pt idx="550">
                  <c:v>4.4000000000000004</c:v>
                </c:pt>
                <c:pt idx="551">
                  <c:v>5</c:v>
                </c:pt>
                <c:pt idx="552">
                  <c:v>4.5</c:v>
                </c:pt>
                <c:pt idx="553">
                  <c:v>3.9</c:v>
                </c:pt>
                <c:pt idx="554">
                  <c:v>5.6</c:v>
                </c:pt>
                <c:pt idx="555">
                  <c:v>6</c:v>
                </c:pt>
                <c:pt idx="556">
                  <c:v>4.5</c:v>
                </c:pt>
                <c:pt idx="558">
                  <c:v>3.7</c:v>
                </c:pt>
                <c:pt idx="559">
                  <c:v>4.5999999999999996</c:v>
                </c:pt>
                <c:pt idx="560">
                  <c:v>6.7</c:v>
                </c:pt>
                <c:pt idx="561">
                  <c:v>5.5</c:v>
                </c:pt>
                <c:pt idx="562">
                  <c:v>3.3</c:v>
                </c:pt>
                <c:pt idx="563">
                  <c:v>3.3</c:v>
                </c:pt>
                <c:pt idx="564">
                  <c:v>3.8</c:v>
                </c:pt>
                <c:pt idx="565">
                  <c:v>4.7</c:v>
                </c:pt>
                <c:pt idx="566">
                  <c:v>7</c:v>
                </c:pt>
                <c:pt idx="567">
                  <c:v>4.3</c:v>
                </c:pt>
                <c:pt idx="568">
                  <c:v>4.4000000000000004</c:v>
                </c:pt>
                <c:pt idx="569">
                  <c:v>3.8</c:v>
                </c:pt>
                <c:pt idx="570">
                  <c:v>4.0999999999999996</c:v>
                </c:pt>
                <c:pt idx="571">
                  <c:v>4.3</c:v>
                </c:pt>
                <c:pt idx="572">
                  <c:v>7</c:v>
                </c:pt>
                <c:pt idx="573">
                  <c:v>6.9</c:v>
                </c:pt>
                <c:pt idx="574">
                  <c:v>5.5</c:v>
                </c:pt>
                <c:pt idx="575">
                  <c:v>4</c:v>
                </c:pt>
                <c:pt idx="576">
                  <c:v>5.7</c:v>
                </c:pt>
                <c:pt idx="577">
                  <c:v>6.5</c:v>
                </c:pt>
                <c:pt idx="578">
                  <c:v>4.9000000000000004</c:v>
                </c:pt>
                <c:pt idx="579">
                  <c:v>4.0999999999999996</c:v>
                </c:pt>
                <c:pt idx="580">
                  <c:v>3.5</c:v>
                </c:pt>
                <c:pt idx="581">
                  <c:v>5.3</c:v>
                </c:pt>
                <c:pt idx="582">
                  <c:v>4.8</c:v>
                </c:pt>
                <c:pt idx="583">
                  <c:v>5.2</c:v>
                </c:pt>
                <c:pt idx="584">
                  <c:v>4.7</c:v>
                </c:pt>
                <c:pt idx="585">
                  <c:v>4.8</c:v>
                </c:pt>
                <c:pt idx="586">
                  <c:v>5</c:v>
                </c:pt>
                <c:pt idx="587">
                  <c:v>6</c:v>
                </c:pt>
                <c:pt idx="588">
                  <c:v>2</c:v>
                </c:pt>
                <c:pt idx="589">
                  <c:v>3.5</c:v>
                </c:pt>
                <c:pt idx="590">
                  <c:v>6</c:v>
                </c:pt>
                <c:pt idx="591">
                  <c:v>3.5</c:v>
                </c:pt>
                <c:pt idx="592">
                  <c:v>8</c:v>
                </c:pt>
                <c:pt idx="593">
                  <c:v>4.5</c:v>
                </c:pt>
                <c:pt idx="594">
                  <c:v>4</c:v>
                </c:pt>
                <c:pt idx="595">
                  <c:v>3.7</c:v>
                </c:pt>
                <c:pt idx="596">
                  <c:v>3.6</c:v>
                </c:pt>
                <c:pt idx="597">
                  <c:v>4.2</c:v>
                </c:pt>
                <c:pt idx="598">
                  <c:v>4.4000000000000004</c:v>
                </c:pt>
                <c:pt idx="599">
                  <c:v>3.5</c:v>
                </c:pt>
                <c:pt idx="600">
                  <c:v>5.2</c:v>
                </c:pt>
                <c:pt idx="601">
                  <c:v>4.5999999999999996</c:v>
                </c:pt>
                <c:pt idx="602">
                  <c:v>3.6</c:v>
                </c:pt>
                <c:pt idx="603">
                  <c:v>4.4000000000000004</c:v>
                </c:pt>
                <c:pt idx="604">
                  <c:v>4.2</c:v>
                </c:pt>
                <c:pt idx="605">
                  <c:v>4.7</c:v>
                </c:pt>
                <c:pt idx="606">
                  <c:v>4</c:v>
                </c:pt>
                <c:pt idx="607">
                  <c:v>4.5999999999999996</c:v>
                </c:pt>
                <c:pt idx="608">
                  <c:v>4.2</c:v>
                </c:pt>
                <c:pt idx="609">
                  <c:v>5.2</c:v>
                </c:pt>
                <c:pt idx="610">
                  <c:v>4.7</c:v>
                </c:pt>
                <c:pt idx="611">
                  <c:v>5.0999999999999996</c:v>
                </c:pt>
                <c:pt idx="612">
                  <c:v>3.8</c:v>
                </c:pt>
                <c:pt idx="613">
                  <c:v>4.5999999999999996</c:v>
                </c:pt>
                <c:pt idx="614">
                  <c:v>3.4</c:v>
                </c:pt>
                <c:pt idx="615">
                  <c:v>5.6</c:v>
                </c:pt>
                <c:pt idx="616">
                  <c:v>4.7</c:v>
                </c:pt>
                <c:pt idx="617">
                  <c:v>4.5999999999999996</c:v>
                </c:pt>
                <c:pt idx="618">
                  <c:v>3.7</c:v>
                </c:pt>
                <c:pt idx="619">
                  <c:v>4.7</c:v>
                </c:pt>
                <c:pt idx="620">
                  <c:v>2.7</c:v>
                </c:pt>
                <c:pt idx="621">
                  <c:v>3.5</c:v>
                </c:pt>
                <c:pt idx="622">
                  <c:v>3.5</c:v>
                </c:pt>
                <c:pt idx="623">
                  <c:v>4.8</c:v>
                </c:pt>
                <c:pt idx="624">
                  <c:v>4.7</c:v>
                </c:pt>
                <c:pt idx="625">
                  <c:v>6</c:v>
                </c:pt>
                <c:pt idx="626">
                  <c:v>6.5</c:v>
                </c:pt>
                <c:pt idx="627">
                  <c:v>4</c:v>
                </c:pt>
                <c:pt idx="628">
                  <c:v>5.0999999999999996</c:v>
                </c:pt>
                <c:pt idx="629">
                  <c:v>3.5</c:v>
                </c:pt>
                <c:pt idx="630">
                  <c:v>3.7</c:v>
                </c:pt>
                <c:pt idx="631">
                  <c:v>4.2</c:v>
                </c:pt>
                <c:pt idx="633">
                  <c:v>2.9</c:v>
                </c:pt>
                <c:pt idx="634">
                  <c:v>2.8</c:v>
                </c:pt>
                <c:pt idx="635">
                  <c:v>3.8</c:v>
                </c:pt>
                <c:pt idx="636">
                  <c:v>4</c:v>
                </c:pt>
                <c:pt idx="637">
                  <c:v>2.5</c:v>
                </c:pt>
                <c:pt idx="638">
                  <c:v>3.5</c:v>
                </c:pt>
                <c:pt idx="639">
                  <c:v>2.4</c:v>
                </c:pt>
                <c:pt idx="640">
                  <c:v>1</c:v>
                </c:pt>
                <c:pt idx="641">
                  <c:v>3.8</c:v>
                </c:pt>
                <c:pt idx="642">
                  <c:v>2.9</c:v>
                </c:pt>
                <c:pt idx="643">
                  <c:v>3</c:v>
                </c:pt>
                <c:pt idx="644">
                  <c:v>2.7</c:v>
                </c:pt>
                <c:pt idx="645">
                  <c:v>4</c:v>
                </c:pt>
                <c:pt idx="646">
                  <c:v>3.9</c:v>
                </c:pt>
                <c:pt idx="647">
                  <c:v>4.8</c:v>
                </c:pt>
                <c:pt idx="648">
                  <c:v>5.0999999999999996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5.3</c:v>
                </c:pt>
                <c:pt idx="652">
                  <c:v>3.3</c:v>
                </c:pt>
                <c:pt idx="653">
                  <c:v>3.5</c:v>
                </c:pt>
                <c:pt idx="654">
                  <c:v>3.8</c:v>
                </c:pt>
                <c:pt idx="655">
                  <c:v>4</c:v>
                </c:pt>
                <c:pt idx="656">
                  <c:v>4.2</c:v>
                </c:pt>
                <c:pt idx="659">
                  <c:v>4.5</c:v>
                </c:pt>
                <c:pt idx="660">
                  <c:v>4</c:v>
                </c:pt>
                <c:pt idx="661">
                  <c:v>5.5</c:v>
                </c:pt>
                <c:pt idx="662">
                  <c:v>4.5</c:v>
                </c:pt>
                <c:pt idx="663">
                  <c:v>5</c:v>
                </c:pt>
                <c:pt idx="665">
                  <c:v>7.8</c:v>
                </c:pt>
                <c:pt idx="666">
                  <c:v>2.7</c:v>
                </c:pt>
                <c:pt idx="667">
                  <c:v>4.8</c:v>
                </c:pt>
                <c:pt idx="670">
                  <c:v>4.5</c:v>
                </c:pt>
                <c:pt idx="673">
                  <c:v>4</c:v>
                </c:pt>
                <c:pt idx="705">
                  <c:v>5</c:v>
                </c:pt>
                <c:pt idx="706">
                  <c:v>3.5</c:v>
                </c:pt>
                <c:pt idx="718">
                  <c:v>5.7</c:v>
                </c:pt>
                <c:pt idx="719">
                  <c:v>7</c:v>
                </c:pt>
                <c:pt idx="720">
                  <c:v>4.7</c:v>
                </c:pt>
                <c:pt idx="723">
                  <c:v>4</c:v>
                </c:pt>
                <c:pt idx="726">
                  <c:v>5.5</c:v>
                </c:pt>
                <c:pt idx="729">
                  <c:v>6</c:v>
                </c:pt>
                <c:pt idx="730">
                  <c:v>7</c:v>
                </c:pt>
                <c:pt idx="732">
                  <c:v>5.6</c:v>
                </c:pt>
                <c:pt idx="734">
                  <c:v>5</c:v>
                </c:pt>
                <c:pt idx="736">
                  <c:v>4.7</c:v>
                </c:pt>
                <c:pt idx="737">
                  <c:v>7</c:v>
                </c:pt>
                <c:pt idx="738">
                  <c:v>5.2</c:v>
                </c:pt>
                <c:pt idx="739">
                  <c:v>5.4</c:v>
                </c:pt>
                <c:pt idx="740">
                  <c:v>5</c:v>
                </c:pt>
                <c:pt idx="741">
                  <c:v>5</c:v>
                </c:pt>
                <c:pt idx="742">
                  <c:v>4.4000000000000004</c:v>
                </c:pt>
                <c:pt idx="743">
                  <c:v>3.7</c:v>
                </c:pt>
                <c:pt idx="744">
                  <c:v>3.7</c:v>
                </c:pt>
                <c:pt idx="746">
                  <c:v>2</c:v>
                </c:pt>
                <c:pt idx="747">
                  <c:v>4.8</c:v>
                </c:pt>
                <c:pt idx="748">
                  <c:v>6.4</c:v>
                </c:pt>
                <c:pt idx="749">
                  <c:v>6.8</c:v>
                </c:pt>
                <c:pt idx="751">
                  <c:v>3</c:v>
                </c:pt>
                <c:pt idx="753">
                  <c:v>6</c:v>
                </c:pt>
                <c:pt idx="754">
                  <c:v>5.2</c:v>
                </c:pt>
                <c:pt idx="755">
                  <c:v>4.9000000000000004</c:v>
                </c:pt>
                <c:pt idx="756">
                  <c:v>6.9</c:v>
                </c:pt>
                <c:pt idx="757">
                  <c:v>4.9000000000000004</c:v>
                </c:pt>
                <c:pt idx="758">
                  <c:v>6.8</c:v>
                </c:pt>
                <c:pt idx="759">
                  <c:v>6.9</c:v>
                </c:pt>
                <c:pt idx="760">
                  <c:v>4</c:v>
                </c:pt>
                <c:pt idx="763">
                  <c:v>6.3</c:v>
                </c:pt>
                <c:pt idx="764">
                  <c:v>5.5</c:v>
                </c:pt>
                <c:pt idx="765">
                  <c:v>4.5999999999999996</c:v>
                </c:pt>
                <c:pt idx="766">
                  <c:v>4.5999999999999996</c:v>
                </c:pt>
                <c:pt idx="767">
                  <c:v>5.8</c:v>
                </c:pt>
                <c:pt idx="768">
                  <c:v>6.1</c:v>
                </c:pt>
                <c:pt idx="772">
                  <c:v>4.8</c:v>
                </c:pt>
                <c:pt idx="773">
                  <c:v>3.1</c:v>
                </c:pt>
                <c:pt idx="774">
                  <c:v>4.8</c:v>
                </c:pt>
                <c:pt idx="775">
                  <c:v>5</c:v>
                </c:pt>
                <c:pt idx="778">
                  <c:v>6.5</c:v>
                </c:pt>
                <c:pt idx="779">
                  <c:v>5.5</c:v>
                </c:pt>
                <c:pt idx="780">
                  <c:v>8</c:v>
                </c:pt>
                <c:pt idx="781">
                  <c:v>4</c:v>
                </c:pt>
                <c:pt idx="783">
                  <c:v>7.7</c:v>
                </c:pt>
                <c:pt idx="784">
                  <c:v>5.2</c:v>
                </c:pt>
                <c:pt idx="787">
                  <c:v>4</c:v>
                </c:pt>
                <c:pt idx="788">
                  <c:v>5.2</c:v>
                </c:pt>
                <c:pt idx="791">
                  <c:v>2.5</c:v>
                </c:pt>
                <c:pt idx="792">
                  <c:v>7.5</c:v>
                </c:pt>
                <c:pt idx="793">
                  <c:v>7</c:v>
                </c:pt>
                <c:pt idx="795">
                  <c:v>5.9</c:v>
                </c:pt>
                <c:pt idx="797">
                  <c:v>7.2</c:v>
                </c:pt>
                <c:pt idx="798">
                  <c:v>5.4</c:v>
                </c:pt>
                <c:pt idx="799">
                  <c:v>6.8</c:v>
                </c:pt>
                <c:pt idx="800">
                  <c:v>6.8</c:v>
                </c:pt>
                <c:pt idx="801">
                  <c:v>7</c:v>
                </c:pt>
                <c:pt idx="802">
                  <c:v>6.4</c:v>
                </c:pt>
                <c:pt idx="803">
                  <c:v>6.4</c:v>
                </c:pt>
                <c:pt idx="804">
                  <c:v>6.3</c:v>
                </c:pt>
                <c:pt idx="805">
                  <c:v>6.8</c:v>
                </c:pt>
                <c:pt idx="806">
                  <c:v>6.7</c:v>
                </c:pt>
                <c:pt idx="807">
                  <c:v>6.6</c:v>
                </c:pt>
                <c:pt idx="808">
                  <c:v>6.8</c:v>
                </c:pt>
                <c:pt idx="809">
                  <c:v>5.6</c:v>
                </c:pt>
                <c:pt idx="810">
                  <c:v>6.3</c:v>
                </c:pt>
                <c:pt idx="811">
                  <c:v>7.3</c:v>
                </c:pt>
                <c:pt idx="812">
                  <c:v>5.9</c:v>
                </c:pt>
                <c:pt idx="813">
                  <c:v>5.5</c:v>
                </c:pt>
                <c:pt idx="814">
                  <c:v>6.2</c:v>
                </c:pt>
                <c:pt idx="815">
                  <c:v>5.0999999999999996</c:v>
                </c:pt>
                <c:pt idx="816">
                  <c:v>6.3</c:v>
                </c:pt>
                <c:pt idx="817">
                  <c:v>7.2</c:v>
                </c:pt>
                <c:pt idx="818">
                  <c:v>6.4</c:v>
                </c:pt>
                <c:pt idx="819">
                  <c:v>6</c:v>
                </c:pt>
                <c:pt idx="820">
                  <c:v>6.5</c:v>
                </c:pt>
                <c:pt idx="821">
                  <c:v>5.8</c:v>
                </c:pt>
                <c:pt idx="822">
                  <c:v>5.9</c:v>
                </c:pt>
                <c:pt idx="823">
                  <c:v>4</c:v>
                </c:pt>
                <c:pt idx="824">
                  <c:v>3.3</c:v>
                </c:pt>
                <c:pt idx="825">
                  <c:v>6.3</c:v>
                </c:pt>
                <c:pt idx="827">
                  <c:v>7</c:v>
                </c:pt>
                <c:pt idx="829">
                  <c:v>5.0999999999999996</c:v>
                </c:pt>
                <c:pt idx="830">
                  <c:v>6.8</c:v>
                </c:pt>
                <c:pt idx="831">
                  <c:v>6.8</c:v>
                </c:pt>
                <c:pt idx="832">
                  <c:v>6.5</c:v>
                </c:pt>
                <c:pt idx="834">
                  <c:v>6</c:v>
                </c:pt>
                <c:pt idx="835">
                  <c:v>5.8</c:v>
                </c:pt>
                <c:pt idx="836">
                  <c:v>5.2</c:v>
                </c:pt>
                <c:pt idx="837">
                  <c:v>5.5</c:v>
                </c:pt>
                <c:pt idx="839">
                  <c:v>5.8</c:v>
                </c:pt>
                <c:pt idx="840">
                  <c:v>6.3</c:v>
                </c:pt>
                <c:pt idx="841">
                  <c:v>4.2</c:v>
                </c:pt>
                <c:pt idx="842">
                  <c:v>5.5</c:v>
                </c:pt>
                <c:pt idx="843">
                  <c:v>6</c:v>
                </c:pt>
                <c:pt idx="844">
                  <c:v>6.1</c:v>
                </c:pt>
                <c:pt idx="845">
                  <c:v>5.3</c:v>
                </c:pt>
                <c:pt idx="846">
                  <c:v>5.9</c:v>
                </c:pt>
                <c:pt idx="848">
                  <c:v>5.0999999999999996</c:v>
                </c:pt>
                <c:pt idx="849">
                  <c:v>6.4</c:v>
                </c:pt>
                <c:pt idx="850">
                  <c:v>6.5</c:v>
                </c:pt>
                <c:pt idx="851">
                  <c:v>6.6</c:v>
                </c:pt>
                <c:pt idx="852">
                  <c:v>4.8</c:v>
                </c:pt>
                <c:pt idx="853">
                  <c:v>6.8</c:v>
                </c:pt>
                <c:pt idx="854">
                  <c:v>6.3</c:v>
                </c:pt>
                <c:pt idx="855">
                  <c:v>5.9</c:v>
                </c:pt>
                <c:pt idx="856">
                  <c:v>5.8</c:v>
                </c:pt>
                <c:pt idx="857">
                  <c:v>5.2</c:v>
                </c:pt>
                <c:pt idx="858">
                  <c:v>4.3</c:v>
                </c:pt>
                <c:pt idx="864">
                  <c:v>4.5999999999999996</c:v>
                </c:pt>
                <c:pt idx="865">
                  <c:v>5.0999999999999996</c:v>
                </c:pt>
                <c:pt idx="867">
                  <c:v>7</c:v>
                </c:pt>
                <c:pt idx="868">
                  <c:v>7.5</c:v>
                </c:pt>
                <c:pt idx="869">
                  <c:v>7.5</c:v>
                </c:pt>
                <c:pt idx="870">
                  <c:v>6.9</c:v>
                </c:pt>
                <c:pt idx="871">
                  <c:v>6.4</c:v>
                </c:pt>
                <c:pt idx="872">
                  <c:v>6.6</c:v>
                </c:pt>
                <c:pt idx="873">
                  <c:v>6.6</c:v>
                </c:pt>
                <c:pt idx="874">
                  <c:v>6.4</c:v>
                </c:pt>
                <c:pt idx="875">
                  <c:v>6.5</c:v>
                </c:pt>
                <c:pt idx="876">
                  <c:v>6.4</c:v>
                </c:pt>
                <c:pt idx="877">
                  <c:v>6.2</c:v>
                </c:pt>
                <c:pt idx="878">
                  <c:v>5.3</c:v>
                </c:pt>
                <c:pt idx="879">
                  <c:v>5.8</c:v>
                </c:pt>
                <c:pt idx="880">
                  <c:v>7.1</c:v>
                </c:pt>
                <c:pt idx="881">
                  <c:v>6.8</c:v>
                </c:pt>
                <c:pt idx="882">
                  <c:v>6.3</c:v>
                </c:pt>
                <c:pt idx="883">
                  <c:v>4.9000000000000004</c:v>
                </c:pt>
                <c:pt idx="884">
                  <c:v>5.5</c:v>
                </c:pt>
                <c:pt idx="885">
                  <c:v>7.5</c:v>
                </c:pt>
                <c:pt idx="886">
                  <c:v>5.6</c:v>
                </c:pt>
                <c:pt idx="887">
                  <c:v>5</c:v>
                </c:pt>
                <c:pt idx="888">
                  <c:v>6.5</c:v>
                </c:pt>
                <c:pt idx="889">
                  <c:v>6.6</c:v>
                </c:pt>
                <c:pt idx="890">
                  <c:v>6.7</c:v>
                </c:pt>
                <c:pt idx="891">
                  <c:v>6.8</c:v>
                </c:pt>
                <c:pt idx="892">
                  <c:v>5</c:v>
                </c:pt>
                <c:pt idx="893">
                  <c:v>6.5</c:v>
                </c:pt>
                <c:pt idx="894">
                  <c:v>6.2</c:v>
                </c:pt>
                <c:pt idx="895">
                  <c:v>6</c:v>
                </c:pt>
                <c:pt idx="896">
                  <c:v>8</c:v>
                </c:pt>
                <c:pt idx="897">
                  <c:v>0.5</c:v>
                </c:pt>
                <c:pt idx="898">
                  <c:v>1</c:v>
                </c:pt>
                <c:pt idx="899">
                  <c:v>4</c:v>
                </c:pt>
                <c:pt idx="900">
                  <c:v>5.9</c:v>
                </c:pt>
                <c:pt idx="901">
                  <c:v>3.2</c:v>
                </c:pt>
                <c:pt idx="902">
                  <c:v>6</c:v>
                </c:pt>
                <c:pt idx="903">
                  <c:v>2.8</c:v>
                </c:pt>
                <c:pt idx="904">
                  <c:v>7</c:v>
                </c:pt>
                <c:pt idx="905">
                  <c:v>5.3</c:v>
                </c:pt>
                <c:pt idx="906">
                  <c:v>4.7</c:v>
                </c:pt>
                <c:pt idx="907">
                  <c:v>5.9</c:v>
                </c:pt>
                <c:pt idx="908">
                  <c:v>6.7</c:v>
                </c:pt>
                <c:pt idx="909">
                  <c:v>3.7</c:v>
                </c:pt>
                <c:pt idx="910">
                  <c:v>4.3</c:v>
                </c:pt>
                <c:pt idx="911">
                  <c:v>4.5999999999999996</c:v>
                </c:pt>
                <c:pt idx="912">
                  <c:v>3.1</c:v>
                </c:pt>
                <c:pt idx="913">
                  <c:v>3.2</c:v>
                </c:pt>
                <c:pt idx="914">
                  <c:v>3.2</c:v>
                </c:pt>
                <c:pt idx="915">
                  <c:v>1.4</c:v>
                </c:pt>
                <c:pt idx="916">
                  <c:v>6.6</c:v>
                </c:pt>
                <c:pt idx="917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5-43A5-99DC-B1B8B41FA24B}"/>
            </c:ext>
          </c:extLst>
        </c:ser>
        <c:ser>
          <c:idx val="2"/>
          <c:order val="2"/>
          <c:tx>
            <c:strRef>
              <c:f>irri_hr!$M$1</c:f>
              <c:strCache>
                <c:ptCount val="1"/>
                <c:pt idx="0">
                  <c:v>Cloudy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irri_hr!$J$2:$J$1036</c:f>
              <c:numCache>
                <c:formatCode>m/d/yyyy</c:formatCode>
                <c:ptCount val="1035"/>
                <c:pt idx="0">
                  <c:v>42827</c:v>
                </c:pt>
                <c:pt idx="1">
                  <c:v>42828</c:v>
                </c:pt>
                <c:pt idx="2">
                  <c:v>42829</c:v>
                </c:pt>
                <c:pt idx="3">
                  <c:v>42830</c:v>
                </c:pt>
                <c:pt idx="4">
                  <c:v>42831</c:v>
                </c:pt>
                <c:pt idx="5">
                  <c:v>42832</c:v>
                </c:pt>
                <c:pt idx="6">
                  <c:v>42833</c:v>
                </c:pt>
                <c:pt idx="7">
                  <c:v>42834</c:v>
                </c:pt>
                <c:pt idx="8">
                  <c:v>42835</c:v>
                </c:pt>
                <c:pt idx="9">
                  <c:v>42836</c:v>
                </c:pt>
                <c:pt idx="10">
                  <c:v>42837</c:v>
                </c:pt>
                <c:pt idx="11">
                  <c:v>42838</c:v>
                </c:pt>
                <c:pt idx="12">
                  <c:v>42839</c:v>
                </c:pt>
                <c:pt idx="13">
                  <c:v>42841</c:v>
                </c:pt>
                <c:pt idx="14">
                  <c:v>42842</c:v>
                </c:pt>
                <c:pt idx="15">
                  <c:v>42843</c:v>
                </c:pt>
                <c:pt idx="16">
                  <c:v>42844</c:v>
                </c:pt>
                <c:pt idx="17">
                  <c:v>42848</c:v>
                </c:pt>
                <c:pt idx="18">
                  <c:v>42851</c:v>
                </c:pt>
                <c:pt idx="19">
                  <c:v>42852</c:v>
                </c:pt>
                <c:pt idx="20">
                  <c:v>42853</c:v>
                </c:pt>
                <c:pt idx="21">
                  <c:v>42857</c:v>
                </c:pt>
                <c:pt idx="22">
                  <c:v>42858</c:v>
                </c:pt>
                <c:pt idx="23">
                  <c:v>42859</c:v>
                </c:pt>
                <c:pt idx="24">
                  <c:v>42860</c:v>
                </c:pt>
                <c:pt idx="25">
                  <c:v>42862</c:v>
                </c:pt>
                <c:pt idx="26">
                  <c:v>42868</c:v>
                </c:pt>
                <c:pt idx="27">
                  <c:v>42869</c:v>
                </c:pt>
                <c:pt idx="28">
                  <c:v>42870</c:v>
                </c:pt>
                <c:pt idx="29">
                  <c:v>42871</c:v>
                </c:pt>
                <c:pt idx="30">
                  <c:v>42872</c:v>
                </c:pt>
                <c:pt idx="31">
                  <c:v>42873</c:v>
                </c:pt>
                <c:pt idx="32">
                  <c:v>42874</c:v>
                </c:pt>
                <c:pt idx="33">
                  <c:v>42875</c:v>
                </c:pt>
                <c:pt idx="34">
                  <c:v>42876</c:v>
                </c:pt>
                <c:pt idx="35">
                  <c:v>42877</c:v>
                </c:pt>
                <c:pt idx="36">
                  <c:v>42878</c:v>
                </c:pt>
                <c:pt idx="37">
                  <c:v>42879</c:v>
                </c:pt>
                <c:pt idx="38">
                  <c:v>42880</c:v>
                </c:pt>
                <c:pt idx="39">
                  <c:v>42881</c:v>
                </c:pt>
                <c:pt idx="40">
                  <c:v>42882</c:v>
                </c:pt>
                <c:pt idx="41">
                  <c:v>42883</c:v>
                </c:pt>
                <c:pt idx="42">
                  <c:v>42884</c:v>
                </c:pt>
                <c:pt idx="43">
                  <c:v>42885</c:v>
                </c:pt>
                <c:pt idx="44">
                  <c:v>42886</c:v>
                </c:pt>
                <c:pt idx="45">
                  <c:v>42887</c:v>
                </c:pt>
                <c:pt idx="46">
                  <c:v>42888</c:v>
                </c:pt>
                <c:pt idx="47">
                  <c:v>42889</c:v>
                </c:pt>
                <c:pt idx="48">
                  <c:v>42890</c:v>
                </c:pt>
                <c:pt idx="49">
                  <c:v>42891</c:v>
                </c:pt>
                <c:pt idx="50">
                  <c:v>42892</c:v>
                </c:pt>
                <c:pt idx="51">
                  <c:v>42893</c:v>
                </c:pt>
                <c:pt idx="52">
                  <c:v>42895</c:v>
                </c:pt>
                <c:pt idx="53">
                  <c:v>42896</c:v>
                </c:pt>
                <c:pt idx="54">
                  <c:v>42898</c:v>
                </c:pt>
                <c:pt idx="55">
                  <c:v>42899</c:v>
                </c:pt>
                <c:pt idx="56">
                  <c:v>42901</c:v>
                </c:pt>
                <c:pt idx="57">
                  <c:v>42902</c:v>
                </c:pt>
                <c:pt idx="58">
                  <c:v>42904</c:v>
                </c:pt>
                <c:pt idx="59">
                  <c:v>42905</c:v>
                </c:pt>
                <c:pt idx="60">
                  <c:v>42906</c:v>
                </c:pt>
                <c:pt idx="61">
                  <c:v>42907</c:v>
                </c:pt>
                <c:pt idx="62">
                  <c:v>42909</c:v>
                </c:pt>
                <c:pt idx="63">
                  <c:v>42910</c:v>
                </c:pt>
                <c:pt idx="64">
                  <c:v>42912</c:v>
                </c:pt>
                <c:pt idx="65">
                  <c:v>42913</c:v>
                </c:pt>
                <c:pt idx="66">
                  <c:v>42914</c:v>
                </c:pt>
                <c:pt idx="67">
                  <c:v>42915</c:v>
                </c:pt>
                <c:pt idx="68">
                  <c:v>42916</c:v>
                </c:pt>
                <c:pt idx="69">
                  <c:v>42917</c:v>
                </c:pt>
                <c:pt idx="70">
                  <c:v>42918</c:v>
                </c:pt>
                <c:pt idx="71">
                  <c:v>42919</c:v>
                </c:pt>
                <c:pt idx="72">
                  <c:v>42921</c:v>
                </c:pt>
                <c:pt idx="73">
                  <c:v>42922</c:v>
                </c:pt>
                <c:pt idx="74">
                  <c:v>42923</c:v>
                </c:pt>
                <c:pt idx="75">
                  <c:v>42924</c:v>
                </c:pt>
                <c:pt idx="76">
                  <c:v>42925</c:v>
                </c:pt>
                <c:pt idx="77">
                  <c:v>42926</c:v>
                </c:pt>
                <c:pt idx="78">
                  <c:v>42928</c:v>
                </c:pt>
                <c:pt idx="79">
                  <c:v>42929</c:v>
                </c:pt>
                <c:pt idx="80">
                  <c:v>42931</c:v>
                </c:pt>
                <c:pt idx="81">
                  <c:v>42932</c:v>
                </c:pt>
                <c:pt idx="82">
                  <c:v>42933</c:v>
                </c:pt>
                <c:pt idx="83">
                  <c:v>42934</c:v>
                </c:pt>
                <c:pt idx="84">
                  <c:v>42935</c:v>
                </c:pt>
                <c:pt idx="85">
                  <c:v>42937</c:v>
                </c:pt>
                <c:pt idx="86">
                  <c:v>42938</c:v>
                </c:pt>
                <c:pt idx="87">
                  <c:v>42939</c:v>
                </c:pt>
                <c:pt idx="88">
                  <c:v>42940</c:v>
                </c:pt>
                <c:pt idx="89">
                  <c:v>42941</c:v>
                </c:pt>
                <c:pt idx="90">
                  <c:v>42942</c:v>
                </c:pt>
                <c:pt idx="91">
                  <c:v>42943</c:v>
                </c:pt>
                <c:pt idx="92">
                  <c:v>42944</c:v>
                </c:pt>
                <c:pt idx="93">
                  <c:v>42945</c:v>
                </c:pt>
                <c:pt idx="94">
                  <c:v>42946</c:v>
                </c:pt>
                <c:pt idx="95">
                  <c:v>42947</c:v>
                </c:pt>
                <c:pt idx="96">
                  <c:v>42948</c:v>
                </c:pt>
                <c:pt idx="97">
                  <c:v>42949</c:v>
                </c:pt>
                <c:pt idx="98">
                  <c:v>42950</c:v>
                </c:pt>
                <c:pt idx="99">
                  <c:v>42951</c:v>
                </c:pt>
                <c:pt idx="100">
                  <c:v>42952</c:v>
                </c:pt>
                <c:pt idx="101">
                  <c:v>42953</c:v>
                </c:pt>
                <c:pt idx="102">
                  <c:v>42954</c:v>
                </c:pt>
                <c:pt idx="103">
                  <c:v>42955</c:v>
                </c:pt>
                <c:pt idx="104">
                  <c:v>42956</c:v>
                </c:pt>
                <c:pt idx="105">
                  <c:v>42957</c:v>
                </c:pt>
                <c:pt idx="106">
                  <c:v>42958</c:v>
                </c:pt>
                <c:pt idx="107">
                  <c:v>42959</c:v>
                </c:pt>
                <c:pt idx="108">
                  <c:v>42964</c:v>
                </c:pt>
                <c:pt idx="109">
                  <c:v>42965</c:v>
                </c:pt>
                <c:pt idx="110">
                  <c:v>42966</c:v>
                </c:pt>
                <c:pt idx="111">
                  <c:v>42968</c:v>
                </c:pt>
                <c:pt idx="112">
                  <c:v>42969</c:v>
                </c:pt>
                <c:pt idx="113">
                  <c:v>42970</c:v>
                </c:pt>
                <c:pt idx="114">
                  <c:v>42971</c:v>
                </c:pt>
                <c:pt idx="115">
                  <c:v>42972</c:v>
                </c:pt>
                <c:pt idx="116">
                  <c:v>42973</c:v>
                </c:pt>
                <c:pt idx="117">
                  <c:v>42974</c:v>
                </c:pt>
                <c:pt idx="118">
                  <c:v>42975</c:v>
                </c:pt>
                <c:pt idx="119">
                  <c:v>42976</c:v>
                </c:pt>
                <c:pt idx="120">
                  <c:v>42977</c:v>
                </c:pt>
                <c:pt idx="121">
                  <c:v>42978</c:v>
                </c:pt>
                <c:pt idx="122">
                  <c:v>42979</c:v>
                </c:pt>
                <c:pt idx="123">
                  <c:v>42980</c:v>
                </c:pt>
                <c:pt idx="124">
                  <c:v>42981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42987</c:v>
                </c:pt>
                <c:pt idx="131">
                  <c:v>42988</c:v>
                </c:pt>
                <c:pt idx="132">
                  <c:v>42989</c:v>
                </c:pt>
                <c:pt idx="133">
                  <c:v>42990</c:v>
                </c:pt>
                <c:pt idx="134">
                  <c:v>42991</c:v>
                </c:pt>
                <c:pt idx="135">
                  <c:v>42992</c:v>
                </c:pt>
                <c:pt idx="136">
                  <c:v>42993</c:v>
                </c:pt>
                <c:pt idx="137">
                  <c:v>42994</c:v>
                </c:pt>
                <c:pt idx="138">
                  <c:v>42995</c:v>
                </c:pt>
                <c:pt idx="139">
                  <c:v>42997</c:v>
                </c:pt>
                <c:pt idx="140">
                  <c:v>42998</c:v>
                </c:pt>
                <c:pt idx="141">
                  <c:v>42999</c:v>
                </c:pt>
                <c:pt idx="142">
                  <c:v>43000</c:v>
                </c:pt>
                <c:pt idx="143">
                  <c:v>43001</c:v>
                </c:pt>
                <c:pt idx="144">
                  <c:v>43002</c:v>
                </c:pt>
                <c:pt idx="145">
                  <c:v>43003</c:v>
                </c:pt>
                <c:pt idx="146">
                  <c:v>43004</c:v>
                </c:pt>
                <c:pt idx="147">
                  <c:v>43005</c:v>
                </c:pt>
                <c:pt idx="148">
                  <c:v>43007</c:v>
                </c:pt>
                <c:pt idx="149">
                  <c:v>43008</c:v>
                </c:pt>
                <c:pt idx="150">
                  <c:v>43009</c:v>
                </c:pt>
                <c:pt idx="151">
                  <c:v>43010</c:v>
                </c:pt>
                <c:pt idx="152">
                  <c:v>43011</c:v>
                </c:pt>
                <c:pt idx="153">
                  <c:v>43012</c:v>
                </c:pt>
                <c:pt idx="154">
                  <c:v>43013</c:v>
                </c:pt>
                <c:pt idx="155">
                  <c:v>43014</c:v>
                </c:pt>
                <c:pt idx="156">
                  <c:v>43015</c:v>
                </c:pt>
                <c:pt idx="157">
                  <c:v>43016</c:v>
                </c:pt>
                <c:pt idx="158">
                  <c:v>43017</c:v>
                </c:pt>
                <c:pt idx="159">
                  <c:v>43018</c:v>
                </c:pt>
                <c:pt idx="160">
                  <c:v>43019</c:v>
                </c:pt>
                <c:pt idx="161">
                  <c:v>43020</c:v>
                </c:pt>
                <c:pt idx="162">
                  <c:v>43021</c:v>
                </c:pt>
                <c:pt idx="163">
                  <c:v>43022</c:v>
                </c:pt>
                <c:pt idx="164">
                  <c:v>43023</c:v>
                </c:pt>
                <c:pt idx="165">
                  <c:v>43024</c:v>
                </c:pt>
                <c:pt idx="166">
                  <c:v>43025</c:v>
                </c:pt>
                <c:pt idx="167">
                  <c:v>43026</c:v>
                </c:pt>
                <c:pt idx="168">
                  <c:v>43027</c:v>
                </c:pt>
                <c:pt idx="169">
                  <c:v>43028</c:v>
                </c:pt>
                <c:pt idx="170">
                  <c:v>43029</c:v>
                </c:pt>
                <c:pt idx="171">
                  <c:v>43030</c:v>
                </c:pt>
                <c:pt idx="172">
                  <c:v>43031</c:v>
                </c:pt>
                <c:pt idx="173">
                  <c:v>43032</c:v>
                </c:pt>
                <c:pt idx="174">
                  <c:v>43033</c:v>
                </c:pt>
                <c:pt idx="175">
                  <c:v>43034</c:v>
                </c:pt>
                <c:pt idx="176">
                  <c:v>43035</c:v>
                </c:pt>
                <c:pt idx="177">
                  <c:v>43036</c:v>
                </c:pt>
                <c:pt idx="178">
                  <c:v>43037</c:v>
                </c:pt>
                <c:pt idx="179">
                  <c:v>43038</c:v>
                </c:pt>
                <c:pt idx="180">
                  <c:v>43039</c:v>
                </c:pt>
                <c:pt idx="181">
                  <c:v>43040</c:v>
                </c:pt>
                <c:pt idx="182">
                  <c:v>43041</c:v>
                </c:pt>
                <c:pt idx="183">
                  <c:v>43042</c:v>
                </c:pt>
                <c:pt idx="184">
                  <c:v>43043</c:v>
                </c:pt>
                <c:pt idx="185">
                  <c:v>43044</c:v>
                </c:pt>
                <c:pt idx="186">
                  <c:v>43045</c:v>
                </c:pt>
                <c:pt idx="187">
                  <c:v>43047</c:v>
                </c:pt>
                <c:pt idx="188">
                  <c:v>43048</c:v>
                </c:pt>
                <c:pt idx="189">
                  <c:v>43049</c:v>
                </c:pt>
                <c:pt idx="190">
                  <c:v>43050</c:v>
                </c:pt>
                <c:pt idx="191">
                  <c:v>43051</c:v>
                </c:pt>
                <c:pt idx="192">
                  <c:v>43052</c:v>
                </c:pt>
                <c:pt idx="193">
                  <c:v>43053</c:v>
                </c:pt>
                <c:pt idx="194">
                  <c:v>43054</c:v>
                </c:pt>
                <c:pt idx="195">
                  <c:v>43055</c:v>
                </c:pt>
                <c:pt idx="196">
                  <c:v>43056</c:v>
                </c:pt>
                <c:pt idx="197">
                  <c:v>43057</c:v>
                </c:pt>
                <c:pt idx="198">
                  <c:v>43058</c:v>
                </c:pt>
                <c:pt idx="199">
                  <c:v>43059</c:v>
                </c:pt>
                <c:pt idx="200">
                  <c:v>43060</c:v>
                </c:pt>
                <c:pt idx="201">
                  <c:v>43061</c:v>
                </c:pt>
                <c:pt idx="202">
                  <c:v>43062</c:v>
                </c:pt>
                <c:pt idx="203">
                  <c:v>43063</c:v>
                </c:pt>
                <c:pt idx="204">
                  <c:v>43064</c:v>
                </c:pt>
                <c:pt idx="205">
                  <c:v>43065</c:v>
                </c:pt>
                <c:pt idx="206">
                  <c:v>43066</c:v>
                </c:pt>
                <c:pt idx="207">
                  <c:v>43067</c:v>
                </c:pt>
                <c:pt idx="208">
                  <c:v>43068</c:v>
                </c:pt>
                <c:pt idx="209">
                  <c:v>43069</c:v>
                </c:pt>
                <c:pt idx="210">
                  <c:v>43070</c:v>
                </c:pt>
                <c:pt idx="211">
                  <c:v>43071</c:v>
                </c:pt>
                <c:pt idx="212">
                  <c:v>43072</c:v>
                </c:pt>
                <c:pt idx="213">
                  <c:v>43073</c:v>
                </c:pt>
                <c:pt idx="214">
                  <c:v>43074</c:v>
                </c:pt>
                <c:pt idx="215">
                  <c:v>43075</c:v>
                </c:pt>
                <c:pt idx="216">
                  <c:v>43076</c:v>
                </c:pt>
                <c:pt idx="217">
                  <c:v>43077</c:v>
                </c:pt>
                <c:pt idx="218">
                  <c:v>43078</c:v>
                </c:pt>
                <c:pt idx="219">
                  <c:v>43079</c:v>
                </c:pt>
                <c:pt idx="220">
                  <c:v>43080</c:v>
                </c:pt>
                <c:pt idx="221">
                  <c:v>43081</c:v>
                </c:pt>
                <c:pt idx="222">
                  <c:v>43082</c:v>
                </c:pt>
                <c:pt idx="223">
                  <c:v>43083</c:v>
                </c:pt>
                <c:pt idx="224">
                  <c:v>43084</c:v>
                </c:pt>
                <c:pt idx="225">
                  <c:v>43085</c:v>
                </c:pt>
                <c:pt idx="226">
                  <c:v>43086</c:v>
                </c:pt>
                <c:pt idx="227">
                  <c:v>43087</c:v>
                </c:pt>
                <c:pt idx="228">
                  <c:v>43088</c:v>
                </c:pt>
                <c:pt idx="229">
                  <c:v>43089</c:v>
                </c:pt>
                <c:pt idx="230">
                  <c:v>43090</c:v>
                </c:pt>
                <c:pt idx="231">
                  <c:v>43091</c:v>
                </c:pt>
                <c:pt idx="232">
                  <c:v>43092</c:v>
                </c:pt>
                <c:pt idx="233">
                  <c:v>43093</c:v>
                </c:pt>
                <c:pt idx="234">
                  <c:v>43094</c:v>
                </c:pt>
                <c:pt idx="235">
                  <c:v>43095</c:v>
                </c:pt>
                <c:pt idx="236">
                  <c:v>43096</c:v>
                </c:pt>
                <c:pt idx="237">
                  <c:v>43097</c:v>
                </c:pt>
                <c:pt idx="238">
                  <c:v>43098</c:v>
                </c:pt>
                <c:pt idx="239">
                  <c:v>43099</c:v>
                </c:pt>
                <c:pt idx="240">
                  <c:v>43100</c:v>
                </c:pt>
                <c:pt idx="241">
                  <c:v>43103</c:v>
                </c:pt>
                <c:pt idx="242">
                  <c:v>43104</c:v>
                </c:pt>
                <c:pt idx="243">
                  <c:v>43105</c:v>
                </c:pt>
                <c:pt idx="244">
                  <c:v>43106</c:v>
                </c:pt>
                <c:pt idx="245">
                  <c:v>43107</c:v>
                </c:pt>
                <c:pt idx="246">
                  <c:v>43108</c:v>
                </c:pt>
                <c:pt idx="247">
                  <c:v>43109</c:v>
                </c:pt>
                <c:pt idx="248">
                  <c:v>43110</c:v>
                </c:pt>
                <c:pt idx="249">
                  <c:v>43111</c:v>
                </c:pt>
                <c:pt idx="250">
                  <c:v>43112</c:v>
                </c:pt>
                <c:pt idx="251">
                  <c:v>43113</c:v>
                </c:pt>
                <c:pt idx="252">
                  <c:v>43114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43120</c:v>
                </c:pt>
                <c:pt idx="259">
                  <c:v>43121</c:v>
                </c:pt>
                <c:pt idx="260">
                  <c:v>43122</c:v>
                </c:pt>
                <c:pt idx="261">
                  <c:v>43123</c:v>
                </c:pt>
                <c:pt idx="262">
                  <c:v>43124</c:v>
                </c:pt>
                <c:pt idx="263">
                  <c:v>43125</c:v>
                </c:pt>
                <c:pt idx="264">
                  <c:v>43126</c:v>
                </c:pt>
                <c:pt idx="265">
                  <c:v>43127</c:v>
                </c:pt>
                <c:pt idx="266">
                  <c:v>43128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43134</c:v>
                </c:pt>
                <c:pt idx="273">
                  <c:v>43135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43140</c:v>
                </c:pt>
                <c:pt idx="278">
                  <c:v>43141</c:v>
                </c:pt>
                <c:pt idx="279">
                  <c:v>43142</c:v>
                </c:pt>
                <c:pt idx="280">
                  <c:v>43143</c:v>
                </c:pt>
                <c:pt idx="281">
                  <c:v>43144</c:v>
                </c:pt>
                <c:pt idx="282">
                  <c:v>43145</c:v>
                </c:pt>
                <c:pt idx="283">
                  <c:v>43146</c:v>
                </c:pt>
                <c:pt idx="284">
                  <c:v>43147</c:v>
                </c:pt>
                <c:pt idx="285">
                  <c:v>43148</c:v>
                </c:pt>
                <c:pt idx="286">
                  <c:v>43149</c:v>
                </c:pt>
                <c:pt idx="287">
                  <c:v>43150</c:v>
                </c:pt>
                <c:pt idx="288">
                  <c:v>43151</c:v>
                </c:pt>
                <c:pt idx="289">
                  <c:v>43152</c:v>
                </c:pt>
                <c:pt idx="290">
                  <c:v>43153</c:v>
                </c:pt>
                <c:pt idx="291">
                  <c:v>43154</c:v>
                </c:pt>
                <c:pt idx="292">
                  <c:v>43155</c:v>
                </c:pt>
                <c:pt idx="293">
                  <c:v>43156</c:v>
                </c:pt>
                <c:pt idx="294">
                  <c:v>43157</c:v>
                </c:pt>
                <c:pt idx="295">
                  <c:v>43158</c:v>
                </c:pt>
                <c:pt idx="296">
                  <c:v>43159</c:v>
                </c:pt>
                <c:pt idx="297">
                  <c:v>43160</c:v>
                </c:pt>
                <c:pt idx="298">
                  <c:v>43161</c:v>
                </c:pt>
                <c:pt idx="299">
                  <c:v>43162</c:v>
                </c:pt>
                <c:pt idx="300">
                  <c:v>43163</c:v>
                </c:pt>
                <c:pt idx="301">
                  <c:v>43164</c:v>
                </c:pt>
                <c:pt idx="302">
                  <c:v>43165</c:v>
                </c:pt>
                <c:pt idx="303">
                  <c:v>43166</c:v>
                </c:pt>
                <c:pt idx="304">
                  <c:v>43167</c:v>
                </c:pt>
                <c:pt idx="305">
                  <c:v>43168</c:v>
                </c:pt>
                <c:pt idx="306">
                  <c:v>43169</c:v>
                </c:pt>
                <c:pt idx="307">
                  <c:v>43170</c:v>
                </c:pt>
                <c:pt idx="308">
                  <c:v>43171</c:v>
                </c:pt>
                <c:pt idx="309">
                  <c:v>43172</c:v>
                </c:pt>
                <c:pt idx="310">
                  <c:v>43173</c:v>
                </c:pt>
                <c:pt idx="311">
                  <c:v>43174</c:v>
                </c:pt>
                <c:pt idx="312">
                  <c:v>43175</c:v>
                </c:pt>
                <c:pt idx="313">
                  <c:v>43176</c:v>
                </c:pt>
                <c:pt idx="314">
                  <c:v>43177</c:v>
                </c:pt>
                <c:pt idx="315">
                  <c:v>43178</c:v>
                </c:pt>
                <c:pt idx="316">
                  <c:v>43179</c:v>
                </c:pt>
                <c:pt idx="317">
                  <c:v>43180</c:v>
                </c:pt>
                <c:pt idx="318">
                  <c:v>43181</c:v>
                </c:pt>
                <c:pt idx="319">
                  <c:v>43182</c:v>
                </c:pt>
                <c:pt idx="320">
                  <c:v>43183</c:v>
                </c:pt>
                <c:pt idx="321">
                  <c:v>43184</c:v>
                </c:pt>
                <c:pt idx="322">
                  <c:v>43185</c:v>
                </c:pt>
                <c:pt idx="323">
                  <c:v>43186</c:v>
                </c:pt>
                <c:pt idx="324">
                  <c:v>43187</c:v>
                </c:pt>
                <c:pt idx="325">
                  <c:v>43188</c:v>
                </c:pt>
                <c:pt idx="326">
                  <c:v>43189</c:v>
                </c:pt>
                <c:pt idx="327">
                  <c:v>43190</c:v>
                </c:pt>
                <c:pt idx="328">
                  <c:v>43191</c:v>
                </c:pt>
                <c:pt idx="329">
                  <c:v>43192</c:v>
                </c:pt>
                <c:pt idx="330">
                  <c:v>43193</c:v>
                </c:pt>
                <c:pt idx="331">
                  <c:v>43194</c:v>
                </c:pt>
                <c:pt idx="332">
                  <c:v>43195</c:v>
                </c:pt>
                <c:pt idx="333">
                  <c:v>43196</c:v>
                </c:pt>
                <c:pt idx="334">
                  <c:v>43197</c:v>
                </c:pt>
                <c:pt idx="335">
                  <c:v>43198</c:v>
                </c:pt>
                <c:pt idx="336">
                  <c:v>43199</c:v>
                </c:pt>
                <c:pt idx="337">
                  <c:v>43200</c:v>
                </c:pt>
                <c:pt idx="338">
                  <c:v>43201</c:v>
                </c:pt>
                <c:pt idx="339">
                  <c:v>43202</c:v>
                </c:pt>
                <c:pt idx="340">
                  <c:v>43203</c:v>
                </c:pt>
                <c:pt idx="341">
                  <c:v>43204</c:v>
                </c:pt>
                <c:pt idx="342">
                  <c:v>43205</c:v>
                </c:pt>
                <c:pt idx="343">
                  <c:v>43206</c:v>
                </c:pt>
                <c:pt idx="344">
                  <c:v>43207</c:v>
                </c:pt>
                <c:pt idx="345">
                  <c:v>43208</c:v>
                </c:pt>
                <c:pt idx="346">
                  <c:v>43209</c:v>
                </c:pt>
                <c:pt idx="347">
                  <c:v>43210</c:v>
                </c:pt>
                <c:pt idx="348">
                  <c:v>43211</c:v>
                </c:pt>
                <c:pt idx="349">
                  <c:v>43212</c:v>
                </c:pt>
                <c:pt idx="350">
                  <c:v>43213</c:v>
                </c:pt>
                <c:pt idx="351">
                  <c:v>43214</c:v>
                </c:pt>
                <c:pt idx="352">
                  <c:v>43215</c:v>
                </c:pt>
                <c:pt idx="353">
                  <c:v>43216</c:v>
                </c:pt>
                <c:pt idx="354">
                  <c:v>43217</c:v>
                </c:pt>
                <c:pt idx="355">
                  <c:v>43218</c:v>
                </c:pt>
                <c:pt idx="356">
                  <c:v>43219</c:v>
                </c:pt>
                <c:pt idx="357">
                  <c:v>43220</c:v>
                </c:pt>
                <c:pt idx="358">
                  <c:v>43221</c:v>
                </c:pt>
                <c:pt idx="359">
                  <c:v>43222</c:v>
                </c:pt>
                <c:pt idx="360">
                  <c:v>43223</c:v>
                </c:pt>
                <c:pt idx="361">
                  <c:v>43224</c:v>
                </c:pt>
                <c:pt idx="362">
                  <c:v>43225</c:v>
                </c:pt>
                <c:pt idx="363">
                  <c:v>43226</c:v>
                </c:pt>
                <c:pt idx="364">
                  <c:v>43227</c:v>
                </c:pt>
                <c:pt idx="365">
                  <c:v>43228</c:v>
                </c:pt>
                <c:pt idx="366">
                  <c:v>43229</c:v>
                </c:pt>
                <c:pt idx="367">
                  <c:v>43230</c:v>
                </c:pt>
                <c:pt idx="368">
                  <c:v>43231</c:v>
                </c:pt>
                <c:pt idx="369">
                  <c:v>43232</c:v>
                </c:pt>
                <c:pt idx="370">
                  <c:v>43233</c:v>
                </c:pt>
                <c:pt idx="371">
                  <c:v>43234</c:v>
                </c:pt>
                <c:pt idx="372">
                  <c:v>43235</c:v>
                </c:pt>
                <c:pt idx="373">
                  <c:v>43236</c:v>
                </c:pt>
                <c:pt idx="374">
                  <c:v>43237</c:v>
                </c:pt>
                <c:pt idx="375">
                  <c:v>43238</c:v>
                </c:pt>
                <c:pt idx="376">
                  <c:v>43239</c:v>
                </c:pt>
                <c:pt idx="377">
                  <c:v>43240</c:v>
                </c:pt>
                <c:pt idx="378">
                  <c:v>43241</c:v>
                </c:pt>
                <c:pt idx="379">
                  <c:v>43242</c:v>
                </c:pt>
                <c:pt idx="380">
                  <c:v>43243</c:v>
                </c:pt>
                <c:pt idx="381">
                  <c:v>43244</c:v>
                </c:pt>
                <c:pt idx="382">
                  <c:v>43245</c:v>
                </c:pt>
                <c:pt idx="383">
                  <c:v>43246</c:v>
                </c:pt>
                <c:pt idx="384">
                  <c:v>43247</c:v>
                </c:pt>
                <c:pt idx="385">
                  <c:v>43248</c:v>
                </c:pt>
                <c:pt idx="386">
                  <c:v>43249</c:v>
                </c:pt>
                <c:pt idx="387">
                  <c:v>43250</c:v>
                </c:pt>
                <c:pt idx="388">
                  <c:v>43251</c:v>
                </c:pt>
                <c:pt idx="389">
                  <c:v>43252</c:v>
                </c:pt>
                <c:pt idx="390">
                  <c:v>43253</c:v>
                </c:pt>
                <c:pt idx="391">
                  <c:v>43254</c:v>
                </c:pt>
                <c:pt idx="392">
                  <c:v>43255</c:v>
                </c:pt>
                <c:pt idx="393">
                  <c:v>43256</c:v>
                </c:pt>
                <c:pt idx="394">
                  <c:v>43257</c:v>
                </c:pt>
                <c:pt idx="395">
                  <c:v>43258</c:v>
                </c:pt>
                <c:pt idx="396">
                  <c:v>43259</c:v>
                </c:pt>
                <c:pt idx="397">
                  <c:v>43260</c:v>
                </c:pt>
                <c:pt idx="398">
                  <c:v>43261</c:v>
                </c:pt>
                <c:pt idx="399">
                  <c:v>43262</c:v>
                </c:pt>
                <c:pt idx="400">
                  <c:v>43263</c:v>
                </c:pt>
                <c:pt idx="401">
                  <c:v>43264</c:v>
                </c:pt>
                <c:pt idx="402">
                  <c:v>43265</c:v>
                </c:pt>
                <c:pt idx="403">
                  <c:v>43266</c:v>
                </c:pt>
                <c:pt idx="404">
                  <c:v>43267</c:v>
                </c:pt>
                <c:pt idx="405">
                  <c:v>43268</c:v>
                </c:pt>
                <c:pt idx="406">
                  <c:v>43269</c:v>
                </c:pt>
                <c:pt idx="407">
                  <c:v>43270</c:v>
                </c:pt>
                <c:pt idx="408">
                  <c:v>43271</c:v>
                </c:pt>
                <c:pt idx="409">
                  <c:v>43272</c:v>
                </c:pt>
                <c:pt idx="410">
                  <c:v>43273</c:v>
                </c:pt>
                <c:pt idx="411">
                  <c:v>43274</c:v>
                </c:pt>
                <c:pt idx="412">
                  <c:v>43275</c:v>
                </c:pt>
                <c:pt idx="413">
                  <c:v>43276</c:v>
                </c:pt>
                <c:pt idx="414">
                  <c:v>43277</c:v>
                </c:pt>
                <c:pt idx="415">
                  <c:v>43278</c:v>
                </c:pt>
                <c:pt idx="416">
                  <c:v>43280</c:v>
                </c:pt>
                <c:pt idx="417">
                  <c:v>43281</c:v>
                </c:pt>
                <c:pt idx="418">
                  <c:v>43282</c:v>
                </c:pt>
                <c:pt idx="419">
                  <c:v>43283</c:v>
                </c:pt>
                <c:pt idx="420">
                  <c:v>43284</c:v>
                </c:pt>
                <c:pt idx="421">
                  <c:v>43285</c:v>
                </c:pt>
                <c:pt idx="422">
                  <c:v>43286</c:v>
                </c:pt>
                <c:pt idx="423">
                  <c:v>43287</c:v>
                </c:pt>
                <c:pt idx="424">
                  <c:v>43288</c:v>
                </c:pt>
                <c:pt idx="425">
                  <c:v>43289</c:v>
                </c:pt>
                <c:pt idx="426">
                  <c:v>43290</c:v>
                </c:pt>
                <c:pt idx="427">
                  <c:v>43291</c:v>
                </c:pt>
                <c:pt idx="428">
                  <c:v>43292</c:v>
                </c:pt>
                <c:pt idx="429">
                  <c:v>43293</c:v>
                </c:pt>
                <c:pt idx="430">
                  <c:v>43294</c:v>
                </c:pt>
                <c:pt idx="431">
                  <c:v>43295</c:v>
                </c:pt>
                <c:pt idx="432">
                  <c:v>43296</c:v>
                </c:pt>
                <c:pt idx="433">
                  <c:v>43297</c:v>
                </c:pt>
                <c:pt idx="434">
                  <c:v>43298</c:v>
                </c:pt>
                <c:pt idx="435">
                  <c:v>43299</c:v>
                </c:pt>
                <c:pt idx="436">
                  <c:v>43300</c:v>
                </c:pt>
                <c:pt idx="437">
                  <c:v>43301</c:v>
                </c:pt>
                <c:pt idx="438">
                  <c:v>43302</c:v>
                </c:pt>
                <c:pt idx="439">
                  <c:v>43303</c:v>
                </c:pt>
                <c:pt idx="440">
                  <c:v>43304</c:v>
                </c:pt>
                <c:pt idx="441">
                  <c:v>43305</c:v>
                </c:pt>
                <c:pt idx="442">
                  <c:v>43306</c:v>
                </c:pt>
                <c:pt idx="443">
                  <c:v>43307</c:v>
                </c:pt>
                <c:pt idx="444">
                  <c:v>43308</c:v>
                </c:pt>
                <c:pt idx="445">
                  <c:v>43309</c:v>
                </c:pt>
                <c:pt idx="446">
                  <c:v>43310</c:v>
                </c:pt>
                <c:pt idx="447">
                  <c:v>43311</c:v>
                </c:pt>
                <c:pt idx="448">
                  <c:v>43312</c:v>
                </c:pt>
                <c:pt idx="449">
                  <c:v>43313</c:v>
                </c:pt>
                <c:pt idx="450">
                  <c:v>43314</c:v>
                </c:pt>
                <c:pt idx="451">
                  <c:v>43315</c:v>
                </c:pt>
                <c:pt idx="452">
                  <c:v>43316</c:v>
                </c:pt>
                <c:pt idx="453">
                  <c:v>43317</c:v>
                </c:pt>
                <c:pt idx="454">
                  <c:v>43318</c:v>
                </c:pt>
                <c:pt idx="455">
                  <c:v>43319</c:v>
                </c:pt>
                <c:pt idx="456">
                  <c:v>43320</c:v>
                </c:pt>
                <c:pt idx="457">
                  <c:v>43321</c:v>
                </c:pt>
                <c:pt idx="458">
                  <c:v>43322</c:v>
                </c:pt>
                <c:pt idx="459">
                  <c:v>43323</c:v>
                </c:pt>
                <c:pt idx="460">
                  <c:v>43324</c:v>
                </c:pt>
                <c:pt idx="461">
                  <c:v>43325</c:v>
                </c:pt>
                <c:pt idx="462">
                  <c:v>43326</c:v>
                </c:pt>
                <c:pt idx="463">
                  <c:v>43327</c:v>
                </c:pt>
                <c:pt idx="464">
                  <c:v>43328</c:v>
                </c:pt>
                <c:pt idx="465">
                  <c:v>43329</c:v>
                </c:pt>
                <c:pt idx="466">
                  <c:v>43330</c:v>
                </c:pt>
                <c:pt idx="467">
                  <c:v>43331</c:v>
                </c:pt>
                <c:pt idx="468">
                  <c:v>43332</c:v>
                </c:pt>
                <c:pt idx="469">
                  <c:v>43333</c:v>
                </c:pt>
                <c:pt idx="470">
                  <c:v>43334</c:v>
                </c:pt>
                <c:pt idx="471">
                  <c:v>43335</c:v>
                </c:pt>
                <c:pt idx="472">
                  <c:v>43336</c:v>
                </c:pt>
                <c:pt idx="473">
                  <c:v>43337</c:v>
                </c:pt>
                <c:pt idx="474">
                  <c:v>43338</c:v>
                </c:pt>
                <c:pt idx="475">
                  <c:v>43339</c:v>
                </c:pt>
                <c:pt idx="476">
                  <c:v>43340</c:v>
                </c:pt>
                <c:pt idx="477">
                  <c:v>43341</c:v>
                </c:pt>
                <c:pt idx="478">
                  <c:v>43342</c:v>
                </c:pt>
                <c:pt idx="479">
                  <c:v>43343</c:v>
                </c:pt>
                <c:pt idx="480">
                  <c:v>43344</c:v>
                </c:pt>
                <c:pt idx="481">
                  <c:v>43345</c:v>
                </c:pt>
                <c:pt idx="482">
                  <c:v>43346</c:v>
                </c:pt>
                <c:pt idx="483">
                  <c:v>43347</c:v>
                </c:pt>
                <c:pt idx="484">
                  <c:v>43348</c:v>
                </c:pt>
                <c:pt idx="485">
                  <c:v>43349</c:v>
                </c:pt>
                <c:pt idx="486">
                  <c:v>43350</c:v>
                </c:pt>
                <c:pt idx="487">
                  <c:v>43351</c:v>
                </c:pt>
                <c:pt idx="488">
                  <c:v>43352</c:v>
                </c:pt>
                <c:pt idx="489">
                  <c:v>43353</c:v>
                </c:pt>
                <c:pt idx="490">
                  <c:v>43354</c:v>
                </c:pt>
                <c:pt idx="491">
                  <c:v>43355</c:v>
                </c:pt>
                <c:pt idx="492">
                  <c:v>43356</c:v>
                </c:pt>
                <c:pt idx="493">
                  <c:v>43357</c:v>
                </c:pt>
                <c:pt idx="494">
                  <c:v>43358</c:v>
                </c:pt>
                <c:pt idx="495">
                  <c:v>43359</c:v>
                </c:pt>
                <c:pt idx="496">
                  <c:v>43360</c:v>
                </c:pt>
                <c:pt idx="497">
                  <c:v>43361</c:v>
                </c:pt>
                <c:pt idx="498">
                  <c:v>43362</c:v>
                </c:pt>
                <c:pt idx="499">
                  <c:v>43363</c:v>
                </c:pt>
                <c:pt idx="500">
                  <c:v>43364</c:v>
                </c:pt>
                <c:pt idx="501">
                  <c:v>43365</c:v>
                </c:pt>
                <c:pt idx="502">
                  <c:v>43366</c:v>
                </c:pt>
                <c:pt idx="503">
                  <c:v>43367</c:v>
                </c:pt>
                <c:pt idx="504">
                  <c:v>43368</c:v>
                </c:pt>
                <c:pt idx="505">
                  <c:v>43369</c:v>
                </c:pt>
                <c:pt idx="506">
                  <c:v>43370</c:v>
                </c:pt>
                <c:pt idx="507">
                  <c:v>43371</c:v>
                </c:pt>
                <c:pt idx="508">
                  <c:v>43372</c:v>
                </c:pt>
                <c:pt idx="509">
                  <c:v>43373</c:v>
                </c:pt>
                <c:pt idx="510">
                  <c:v>43374</c:v>
                </c:pt>
                <c:pt idx="511">
                  <c:v>43375</c:v>
                </c:pt>
                <c:pt idx="512">
                  <c:v>43376</c:v>
                </c:pt>
                <c:pt idx="513">
                  <c:v>43377</c:v>
                </c:pt>
                <c:pt idx="514">
                  <c:v>43378</c:v>
                </c:pt>
                <c:pt idx="515">
                  <c:v>43379</c:v>
                </c:pt>
                <c:pt idx="516">
                  <c:v>43380</c:v>
                </c:pt>
                <c:pt idx="517">
                  <c:v>43381</c:v>
                </c:pt>
                <c:pt idx="518">
                  <c:v>43382</c:v>
                </c:pt>
                <c:pt idx="519">
                  <c:v>43383</c:v>
                </c:pt>
                <c:pt idx="520">
                  <c:v>43384</c:v>
                </c:pt>
                <c:pt idx="521">
                  <c:v>43385</c:v>
                </c:pt>
                <c:pt idx="522">
                  <c:v>43386</c:v>
                </c:pt>
                <c:pt idx="523">
                  <c:v>43387</c:v>
                </c:pt>
                <c:pt idx="524">
                  <c:v>43388</c:v>
                </c:pt>
                <c:pt idx="525">
                  <c:v>43389</c:v>
                </c:pt>
                <c:pt idx="526">
                  <c:v>43390</c:v>
                </c:pt>
                <c:pt idx="527">
                  <c:v>43391</c:v>
                </c:pt>
                <c:pt idx="528">
                  <c:v>43392</c:v>
                </c:pt>
                <c:pt idx="529">
                  <c:v>43393</c:v>
                </c:pt>
                <c:pt idx="530">
                  <c:v>43394</c:v>
                </c:pt>
                <c:pt idx="531">
                  <c:v>43395</c:v>
                </c:pt>
                <c:pt idx="532">
                  <c:v>43396</c:v>
                </c:pt>
                <c:pt idx="533">
                  <c:v>43397</c:v>
                </c:pt>
                <c:pt idx="534">
                  <c:v>43398</c:v>
                </c:pt>
                <c:pt idx="535">
                  <c:v>43399</c:v>
                </c:pt>
                <c:pt idx="536">
                  <c:v>43400</c:v>
                </c:pt>
                <c:pt idx="537">
                  <c:v>43401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43407</c:v>
                </c:pt>
                <c:pt idx="544">
                  <c:v>43408</c:v>
                </c:pt>
                <c:pt idx="545">
                  <c:v>43409</c:v>
                </c:pt>
                <c:pt idx="546">
                  <c:v>43410</c:v>
                </c:pt>
                <c:pt idx="547">
                  <c:v>43411</c:v>
                </c:pt>
                <c:pt idx="548">
                  <c:v>43412</c:v>
                </c:pt>
                <c:pt idx="549">
                  <c:v>43413</c:v>
                </c:pt>
                <c:pt idx="550">
                  <c:v>43414</c:v>
                </c:pt>
                <c:pt idx="551">
                  <c:v>43415</c:v>
                </c:pt>
                <c:pt idx="552">
                  <c:v>43416</c:v>
                </c:pt>
                <c:pt idx="553">
                  <c:v>43417</c:v>
                </c:pt>
                <c:pt idx="554">
                  <c:v>43418</c:v>
                </c:pt>
                <c:pt idx="555">
                  <c:v>43419</c:v>
                </c:pt>
                <c:pt idx="556">
                  <c:v>43420</c:v>
                </c:pt>
                <c:pt idx="557">
                  <c:v>43421</c:v>
                </c:pt>
                <c:pt idx="558">
                  <c:v>43422</c:v>
                </c:pt>
                <c:pt idx="559">
                  <c:v>43423</c:v>
                </c:pt>
                <c:pt idx="560">
                  <c:v>43424</c:v>
                </c:pt>
                <c:pt idx="561">
                  <c:v>43425</c:v>
                </c:pt>
                <c:pt idx="562">
                  <c:v>43426</c:v>
                </c:pt>
                <c:pt idx="563">
                  <c:v>43427</c:v>
                </c:pt>
                <c:pt idx="564">
                  <c:v>43428</c:v>
                </c:pt>
                <c:pt idx="565">
                  <c:v>43429</c:v>
                </c:pt>
                <c:pt idx="566">
                  <c:v>43430</c:v>
                </c:pt>
                <c:pt idx="567">
                  <c:v>43431</c:v>
                </c:pt>
                <c:pt idx="568">
                  <c:v>43432</c:v>
                </c:pt>
                <c:pt idx="569">
                  <c:v>43433</c:v>
                </c:pt>
                <c:pt idx="570">
                  <c:v>43434</c:v>
                </c:pt>
                <c:pt idx="571">
                  <c:v>43435</c:v>
                </c:pt>
                <c:pt idx="572">
                  <c:v>43436</c:v>
                </c:pt>
                <c:pt idx="573">
                  <c:v>43437</c:v>
                </c:pt>
                <c:pt idx="574">
                  <c:v>43439</c:v>
                </c:pt>
                <c:pt idx="575">
                  <c:v>43440</c:v>
                </c:pt>
                <c:pt idx="576">
                  <c:v>43441</c:v>
                </c:pt>
                <c:pt idx="577">
                  <c:v>43442</c:v>
                </c:pt>
                <c:pt idx="578">
                  <c:v>43443</c:v>
                </c:pt>
                <c:pt idx="579">
                  <c:v>43444</c:v>
                </c:pt>
                <c:pt idx="580">
                  <c:v>43445</c:v>
                </c:pt>
                <c:pt idx="581">
                  <c:v>43446</c:v>
                </c:pt>
                <c:pt idx="582">
                  <c:v>43447</c:v>
                </c:pt>
                <c:pt idx="583">
                  <c:v>43448</c:v>
                </c:pt>
                <c:pt idx="584">
                  <c:v>43449</c:v>
                </c:pt>
                <c:pt idx="585">
                  <c:v>43450</c:v>
                </c:pt>
                <c:pt idx="586">
                  <c:v>43452</c:v>
                </c:pt>
                <c:pt idx="587">
                  <c:v>43453</c:v>
                </c:pt>
                <c:pt idx="588">
                  <c:v>43454</c:v>
                </c:pt>
                <c:pt idx="589">
                  <c:v>43455</c:v>
                </c:pt>
                <c:pt idx="590">
                  <c:v>43456</c:v>
                </c:pt>
                <c:pt idx="591">
                  <c:v>43457</c:v>
                </c:pt>
                <c:pt idx="592">
                  <c:v>43458</c:v>
                </c:pt>
                <c:pt idx="593">
                  <c:v>43459</c:v>
                </c:pt>
                <c:pt idx="594">
                  <c:v>43460</c:v>
                </c:pt>
                <c:pt idx="595">
                  <c:v>43461</c:v>
                </c:pt>
                <c:pt idx="596">
                  <c:v>43462</c:v>
                </c:pt>
                <c:pt idx="597">
                  <c:v>43463</c:v>
                </c:pt>
                <c:pt idx="598">
                  <c:v>43464</c:v>
                </c:pt>
                <c:pt idx="599">
                  <c:v>43465</c:v>
                </c:pt>
                <c:pt idx="600">
                  <c:v>43466</c:v>
                </c:pt>
                <c:pt idx="601">
                  <c:v>43467</c:v>
                </c:pt>
                <c:pt idx="602">
                  <c:v>43468</c:v>
                </c:pt>
                <c:pt idx="603">
                  <c:v>43469</c:v>
                </c:pt>
                <c:pt idx="604">
                  <c:v>43470</c:v>
                </c:pt>
                <c:pt idx="605">
                  <c:v>43471</c:v>
                </c:pt>
                <c:pt idx="606">
                  <c:v>43472</c:v>
                </c:pt>
                <c:pt idx="607">
                  <c:v>43473</c:v>
                </c:pt>
                <c:pt idx="608">
                  <c:v>43474</c:v>
                </c:pt>
                <c:pt idx="609">
                  <c:v>43475</c:v>
                </c:pt>
                <c:pt idx="610">
                  <c:v>43476</c:v>
                </c:pt>
                <c:pt idx="611">
                  <c:v>43477</c:v>
                </c:pt>
                <c:pt idx="612">
                  <c:v>43478</c:v>
                </c:pt>
                <c:pt idx="613">
                  <c:v>43479</c:v>
                </c:pt>
                <c:pt idx="614">
                  <c:v>43480</c:v>
                </c:pt>
                <c:pt idx="615">
                  <c:v>43482</c:v>
                </c:pt>
                <c:pt idx="616">
                  <c:v>43483</c:v>
                </c:pt>
                <c:pt idx="617">
                  <c:v>43484</c:v>
                </c:pt>
                <c:pt idx="618">
                  <c:v>43485</c:v>
                </c:pt>
                <c:pt idx="619">
                  <c:v>43486</c:v>
                </c:pt>
                <c:pt idx="620">
                  <c:v>43487</c:v>
                </c:pt>
                <c:pt idx="621">
                  <c:v>43488</c:v>
                </c:pt>
                <c:pt idx="622">
                  <c:v>43489</c:v>
                </c:pt>
                <c:pt idx="623">
                  <c:v>43493</c:v>
                </c:pt>
                <c:pt idx="624">
                  <c:v>43494</c:v>
                </c:pt>
                <c:pt idx="625">
                  <c:v>43495</c:v>
                </c:pt>
                <c:pt idx="626">
                  <c:v>43496</c:v>
                </c:pt>
                <c:pt idx="627">
                  <c:v>43497</c:v>
                </c:pt>
                <c:pt idx="628">
                  <c:v>43498</c:v>
                </c:pt>
                <c:pt idx="629">
                  <c:v>43499</c:v>
                </c:pt>
                <c:pt idx="630">
                  <c:v>43500</c:v>
                </c:pt>
                <c:pt idx="631">
                  <c:v>43501</c:v>
                </c:pt>
                <c:pt idx="632">
                  <c:v>43502</c:v>
                </c:pt>
                <c:pt idx="633">
                  <c:v>43503</c:v>
                </c:pt>
                <c:pt idx="634">
                  <c:v>43504</c:v>
                </c:pt>
                <c:pt idx="635">
                  <c:v>43505</c:v>
                </c:pt>
                <c:pt idx="636">
                  <c:v>43506</c:v>
                </c:pt>
                <c:pt idx="637">
                  <c:v>43507</c:v>
                </c:pt>
                <c:pt idx="638">
                  <c:v>43508</c:v>
                </c:pt>
                <c:pt idx="639">
                  <c:v>43509</c:v>
                </c:pt>
                <c:pt idx="640">
                  <c:v>43512</c:v>
                </c:pt>
                <c:pt idx="641">
                  <c:v>43513</c:v>
                </c:pt>
                <c:pt idx="642">
                  <c:v>43514</c:v>
                </c:pt>
                <c:pt idx="643">
                  <c:v>43515</c:v>
                </c:pt>
                <c:pt idx="644">
                  <c:v>43516</c:v>
                </c:pt>
                <c:pt idx="645">
                  <c:v>43517</c:v>
                </c:pt>
                <c:pt idx="646">
                  <c:v>43518</c:v>
                </c:pt>
                <c:pt idx="647">
                  <c:v>43519</c:v>
                </c:pt>
                <c:pt idx="648">
                  <c:v>43520</c:v>
                </c:pt>
                <c:pt idx="649">
                  <c:v>43521</c:v>
                </c:pt>
                <c:pt idx="650">
                  <c:v>43522</c:v>
                </c:pt>
                <c:pt idx="651">
                  <c:v>43523</c:v>
                </c:pt>
                <c:pt idx="652">
                  <c:v>43524</c:v>
                </c:pt>
                <c:pt idx="653">
                  <c:v>43525</c:v>
                </c:pt>
                <c:pt idx="654">
                  <c:v>43526</c:v>
                </c:pt>
                <c:pt idx="655">
                  <c:v>43527</c:v>
                </c:pt>
                <c:pt idx="656">
                  <c:v>43528</c:v>
                </c:pt>
                <c:pt idx="657">
                  <c:v>43529</c:v>
                </c:pt>
                <c:pt idx="658">
                  <c:v>43530</c:v>
                </c:pt>
                <c:pt idx="659">
                  <c:v>43531</c:v>
                </c:pt>
                <c:pt idx="660">
                  <c:v>43532</c:v>
                </c:pt>
                <c:pt idx="661">
                  <c:v>43533</c:v>
                </c:pt>
                <c:pt idx="662">
                  <c:v>43534</c:v>
                </c:pt>
                <c:pt idx="663">
                  <c:v>43535</c:v>
                </c:pt>
                <c:pt idx="664">
                  <c:v>43536</c:v>
                </c:pt>
                <c:pt idx="665">
                  <c:v>43537</c:v>
                </c:pt>
                <c:pt idx="666">
                  <c:v>43538</c:v>
                </c:pt>
                <c:pt idx="667">
                  <c:v>43539</c:v>
                </c:pt>
                <c:pt idx="668">
                  <c:v>43540</c:v>
                </c:pt>
                <c:pt idx="669">
                  <c:v>43541</c:v>
                </c:pt>
                <c:pt idx="670">
                  <c:v>43542</c:v>
                </c:pt>
                <c:pt idx="671">
                  <c:v>43543</c:v>
                </c:pt>
                <c:pt idx="672">
                  <c:v>43544</c:v>
                </c:pt>
                <c:pt idx="673">
                  <c:v>43545</c:v>
                </c:pt>
                <c:pt idx="674">
                  <c:v>43546</c:v>
                </c:pt>
                <c:pt idx="675">
                  <c:v>43547</c:v>
                </c:pt>
                <c:pt idx="676">
                  <c:v>43548</c:v>
                </c:pt>
                <c:pt idx="677">
                  <c:v>43549</c:v>
                </c:pt>
                <c:pt idx="678">
                  <c:v>43550</c:v>
                </c:pt>
                <c:pt idx="679">
                  <c:v>43551</c:v>
                </c:pt>
                <c:pt idx="680">
                  <c:v>43552</c:v>
                </c:pt>
                <c:pt idx="681">
                  <c:v>43553</c:v>
                </c:pt>
                <c:pt idx="682">
                  <c:v>43554</c:v>
                </c:pt>
                <c:pt idx="683">
                  <c:v>43555</c:v>
                </c:pt>
                <c:pt idx="684">
                  <c:v>43556</c:v>
                </c:pt>
                <c:pt idx="685">
                  <c:v>43557</c:v>
                </c:pt>
                <c:pt idx="686">
                  <c:v>43558</c:v>
                </c:pt>
                <c:pt idx="687">
                  <c:v>43559</c:v>
                </c:pt>
                <c:pt idx="688">
                  <c:v>43560</c:v>
                </c:pt>
                <c:pt idx="689">
                  <c:v>43561</c:v>
                </c:pt>
                <c:pt idx="690">
                  <c:v>43562</c:v>
                </c:pt>
                <c:pt idx="691">
                  <c:v>43563</c:v>
                </c:pt>
                <c:pt idx="692">
                  <c:v>43564</c:v>
                </c:pt>
                <c:pt idx="693">
                  <c:v>43565</c:v>
                </c:pt>
                <c:pt idx="694">
                  <c:v>43566</c:v>
                </c:pt>
                <c:pt idx="695">
                  <c:v>43567</c:v>
                </c:pt>
                <c:pt idx="696">
                  <c:v>43568</c:v>
                </c:pt>
                <c:pt idx="697">
                  <c:v>43569</c:v>
                </c:pt>
                <c:pt idx="698">
                  <c:v>43570</c:v>
                </c:pt>
                <c:pt idx="699">
                  <c:v>43571</c:v>
                </c:pt>
                <c:pt idx="700">
                  <c:v>43572</c:v>
                </c:pt>
                <c:pt idx="701">
                  <c:v>43573</c:v>
                </c:pt>
                <c:pt idx="702">
                  <c:v>43574</c:v>
                </c:pt>
                <c:pt idx="703">
                  <c:v>43575</c:v>
                </c:pt>
                <c:pt idx="704">
                  <c:v>43576</c:v>
                </c:pt>
                <c:pt idx="705">
                  <c:v>43577</c:v>
                </c:pt>
                <c:pt idx="706">
                  <c:v>43578</c:v>
                </c:pt>
                <c:pt idx="707">
                  <c:v>43579</c:v>
                </c:pt>
                <c:pt idx="708">
                  <c:v>43580</c:v>
                </c:pt>
                <c:pt idx="709">
                  <c:v>43581</c:v>
                </c:pt>
                <c:pt idx="710">
                  <c:v>43582</c:v>
                </c:pt>
                <c:pt idx="711">
                  <c:v>43583</c:v>
                </c:pt>
                <c:pt idx="712">
                  <c:v>43584</c:v>
                </c:pt>
                <c:pt idx="713">
                  <c:v>43585</c:v>
                </c:pt>
                <c:pt idx="714">
                  <c:v>43586</c:v>
                </c:pt>
                <c:pt idx="715">
                  <c:v>43587</c:v>
                </c:pt>
                <c:pt idx="716">
                  <c:v>43588</c:v>
                </c:pt>
                <c:pt idx="717">
                  <c:v>43589</c:v>
                </c:pt>
                <c:pt idx="718">
                  <c:v>43590</c:v>
                </c:pt>
                <c:pt idx="719">
                  <c:v>43591</c:v>
                </c:pt>
                <c:pt idx="720">
                  <c:v>43592</c:v>
                </c:pt>
                <c:pt idx="721">
                  <c:v>43593</c:v>
                </c:pt>
                <c:pt idx="722">
                  <c:v>43594</c:v>
                </c:pt>
                <c:pt idx="723">
                  <c:v>43595</c:v>
                </c:pt>
                <c:pt idx="724">
                  <c:v>43596</c:v>
                </c:pt>
                <c:pt idx="725">
                  <c:v>43597</c:v>
                </c:pt>
                <c:pt idx="726">
                  <c:v>43598</c:v>
                </c:pt>
                <c:pt idx="727">
                  <c:v>43599</c:v>
                </c:pt>
                <c:pt idx="728">
                  <c:v>43600</c:v>
                </c:pt>
                <c:pt idx="729">
                  <c:v>43601</c:v>
                </c:pt>
                <c:pt idx="730">
                  <c:v>43602</c:v>
                </c:pt>
                <c:pt idx="731">
                  <c:v>43603</c:v>
                </c:pt>
                <c:pt idx="732">
                  <c:v>43604</c:v>
                </c:pt>
                <c:pt idx="733">
                  <c:v>43605</c:v>
                </c:pt>
                <c:pt idx="734">
                  <c:v>43606</c:v>
                </c:pt>
                <c:pt idx="735">
                  <c:v>43607</c:v>
                </c:pt>
                <c:pt idx="736">
                  <c:v>43608</c:v>
                </c:pt>
                <c:pt idx="737">
                  <c:v>43609</c:v>
                </c:pt>
                <c:pt idx="738">
                  <c:v>43610</c:v>
                </c:pt>
                <c:pt idx="739">
                  <c:v>43611</c:v>
                </c:pt>
                <c:pt idx="740">
                  <c:v>43612</c:v>
                </c:pt>
                <c:pt idx="741">
                  <c:v>43613</c:v>
                </c:pt>
                <c:pt idx="742">
                  <c:v>43614</c:v>
                </c:pt>
                <c:pt idx="743">
                  <c:v>43615</c:v>
                </c:pt>
                <c:pt idx="744">
                  <c:v>43616</c:v>
                </c:pt>
                <c:pt idx="745">
                  <c:v>43617</c:v>
                </c:pt>
                <c:pt idx="746">
                  <c:v>43618</c:v>
                </c:pt>
                <c:pt idx="747">
                  <c:v>43619</c:v>
                </c:pt>
                <c:pt idx="748">
                  <c:v>43620</c:v>
                </c:pt>
                <c:pt idx="749">
                  <c:v>43621</c:v>
                </c:pt>
                <c:pt idx="750">
                  <c:v>43622</c:v>
                </c:pt>
                <c:pt idx="751">
                  <c:v>43623</c:v>
                </c:pt>
                <c:pt idx="752">
                  <c:v>43624</c:v>
                </c:pt>
                <c:pt idx="753">
                  <c:v>43625</c:v>
                </c:pt>
                <c:pt idx="754">
                  <c:v>43626</c:v>
                </c:pt>
                <c:pt idx="755">
                  <c:v>43627</c:v>
                </c:pt>
                <c:pt idx="756">
                  <c:v>43628</c:v>
                </c:pt>
                <c:pt idx="757">
                  <c:v>43629</c:v>
                </c:pt>
                <c:pt idx="758">
                  <c:v>43630</c:v>
                </c:pt>
                <c:pt idx="759">
                  <c:v>43631</c:v>
                </c:pt>
                <c:pt idx="760">
                  <c:v>43632</c:v>
                </c:pt>
                <c:pt idx="761">
                  <c:v>43633</c:v>
                </c:pt>
                <c:pt idx="762">
                  <c:v>43634</c:v>
                </c:pt>
                <c:pt idx="763">
                  <c:v>43635</c:v>
                </c:pt>
                <c:pt idx="764">
                  <c:v>43636</c:v>
                </c:pt>
                <c:pt idx="765">
                  <c:v>43637</c:v>
                </c:pt>
                <c:pt idx="766">
                  <c:v>43638</c:v>
                </c:pt>
                <c:pt idx="767">
                  <c:v>43639</c:v>
                </c:pt>
                <c:pt idx="768">
                  <c:v>43640</c:v>
                </c:pt>
                <c:pt idx="769">
                  <c:v>43641</c:v>
                </c:pt>
                <c:pt idx="770">
                  <c:v>43642</c:v>
                </c:pt>
                <c:pt idx="771">
                  <c:v>43643</c:v>
                </c:pt>
                <c:pt idx="772">
                  <c:v>43644</c:v>
                </c:pt>
                <c:pt idx="773">
                  <c:v>43645</c:v>
                </c:pt>
                <c:pt idx="774">
                  <c:v>43646</c:v>
                </c:pt>
                <c:pt idx="775">
                  <c:v>43647</c:v>
                </c:pt>
                <c:pt idx="776">
                  <c:v>43648</c:v>
                </c:pt>
                <c:pt idx="777">
                  <c:v>43649</c:v>
                </c:pt>
                <c:pt idx="778">
                  <c:v>43650</c:v>
                </c:pt>
                <c:pt idx="779">
                  <c:v>43651</c:v>
                </c:pt>
                <c:pt idx="780">
                  <c:v>43652</c:v>
                </c:pt>
                <c:pt idx="781">
                  <c:v>43653</c:v>
                </c:pt>
                <c:pt idx="782">
                  <c:v>43654</c:v>
                </c:pt>
                <c:pt idx="783">
                  <c:v>43655</c:v>
                </c:pt>
                <c:pt idx="784">
                  <c:v>43656</c:v>
                </c:pt>
                <c:pt idx="785">
                  <c:v>43657</c:v>
                </c:pt>
                <c:pt idx="786">
                  <c:v>43658</c:v>
                </c:pt>
                <c:pt idx="787">
                  <c:v>43659</c:v>
                </c:pt>
                <c:pt idx="788">
                  <c:v>43660</c:v>
                </c:pt>
                <c:pt idx="789">
                  <c:v>43661</c:v>
                </c:pt>
                <c:pt idx="790">
                  <c:v>43662</c:v>
                </c:pt>
                <c:pt idx="791">
                  <c:v>43663</c:v>
                </c:pt>
                <c:pt idx="792">
                  <c:v>43664</c:v>
                </c:pt>
                <c:pt idx="793">
                  <c:v>43665</c:v>
                </c:pt>
                <c:pt idx="794">
                  <c:v>43666</c:v>
                </c:pt>
                <c:pt idx="795">
                  <c:v>43667</c:v>
                </c:pt>
                <c:pt idx="796">
                  <c:v>43668</c:v>
                </c:pt>
                <c:pt idx="797">
                  <c:v>43669</c:v>
                </c:pt>
                <c:pt idx="798">
                  <c:v>43670</c:v>
                </c:pt>
                <c:pt idx="799">
                  <c:v>43671</c:v>
                </c:pt>
                <c:pt idx="800">
                  <c:v>43672</c:v>
                </c:pt>
                <c:pt idx="801">
                  <c:v>43673</c:v>
                </c:pt>
                <c:pt idx="802">
                  <c:v>43674</c:v>
                </c:pt>
                <c:pt idx="803">
                  <c:v>43675</c:v>
                </c:pt>
                <c:pt idx="804">
                  <c:v>43676</c:v>
                </c:pt>
                <c:pt idx="805">
                  <c:v>43677</c:v>
                </c:pt>
                <c:pt idx="806">
                  <c:v>43678</c:v>
                </c:pt>
                <c:pt idx="807">
                  <c:v>43679</c:v>
                </c:pt>
                <c:pt idx="808">
                  <c:v>43680</c:v>
                </c:pt>
                <c:pt idx="809">
                  <c:v>43681</c:v>
                </c:pt>
                <c:pt idx="810">
                  <c:v>43682</c:v>
                </c:pt>
                <c:pt idx="811">
                  <c:v>43683</c:v>
                </c:pt>
                <c:pt idx="812">
                  <c:v>43684</c:v>
                </c:pt>
                <c:pt idx="813">
                  <c:v>43685</c:v>
                </c:pt>
                <c:pt idx="814">
                  <c:v>43686</c:v>
                </c:pt>
                <c:pt idx="815">
                  <c:v>43687</c:v>
                </c:pt>
                <c:pt idx="816">
                  <c:v>43688</c:v>
                </c:pt>
                <c:pt idx="817">
                  <c:v>43689</c:v>
                </c:pt>
                <c:pt idx="818">
                  <c:v>43690</c:v>
                </c:pt>
                <c:pt idx="819">
                  <c:v>43691</c:v>
                </c:pt>
                <c:pt idx="820">
                  <c:v>43692</c:v>
                </c:pt>
                <c:pt idx="821">
                  <c:v>43693</c:v>
                </c:pt>
                <c:pt idx="822">
                  <c:v>43694</c:v>
                </c:pt>
                <c:pt idx="823">
                  <c:v>43695</c:v>
                </c:pt>
                <c:pt idx="824">
                  <c:v>43696</c:v>
                </c:pt>
                <c:pt idx="825">
                  <c:v>43697</c:v>
                </c:pt>
                <c:pt idx="826">
                  <c:v>43698</c:v>
                </c:pt>
                <c:pt idx="827">
                  <c:v>43699</c:v>
                </c:pt>
                <c:pt idx="828">
                  <c:v>43700</c:v>
                </c:pt>
                <c:pt idx="829">
                  <c:v>43701</c:v>
                </c:pt>
                <c:pt idx="830">
                  <c:v>43702</c:v>
                </c:pt>
                <c:pt idx="831">
                  <c:v>43703</c:v>
                </c:pt>
                <c:pt idx="832">
                  <c:v>43704</c:v>
                </c:pt>
                <c:pt idx="833">
                  <c:v>43705</c:v>
                </c:pt>
                <c:pt idx="834">
                  <c:v>43706</c:v>
                </c:pt>
                <c:pt idx="835">
                  <c:v>43707</c:v>
                </c:pt>
                <c:pt idx="836">
                  <c:v>43708</c:v>
                </c:pt>
                <c:pt idx="837">
                  <c:v>43709</c:v>
                </c:pt>
                <c:pt idx="838">
                  <c:v>43710</c:v>
                </c:pt>
                <c:pt idx="839">
                  <c:v>43711</c:v>
                </c:pt>
                <c:pt idx="840">
                  <c:v>43712</c:v>
                </c:pt>
                <c:pt idx="841">
                  <c:v>43713</c:v>
                </c:pt>
                <c:pt idx="842">
                  <c:v>43714</c:v>
                </c:pt>
                <c:pt idx="843">
                  <c:v>43715</c:v>
                </c:pt>
                <c:pt idx="844">
                  <c:v>43716</c:v>
                </c:pt>
                <c:pt idx="845">
                  <c:v>43717</c:v>
                </c:pt>
                <c:pt idx="846">
                  <c:v>43718</c:v>
                </c:pt>
                <c:pt idx="847">
                  <c:v>43719</c:v>
                </c:pt>
                <c:pt idx="848">
                  <c:v>43720</c:v>
                </c:pt>
                <c:pt idx="849">
                  <c:v>43721</c:v>
                </c:pt>
                <c:pt idx="850">
                  <c:v>43722</c:v>
                </c:pt>
                <c:pt idx="851">
                  <c:v>43723</c:v>
                </c:pt>
                <c:pt idx="852">
                  <c:v>43724</c:v>
                </c:pt>
                <c:pt idx="853">
                  <c:v>43725</c:v>
                </c:pt>
                <c:pt idx="854">
                  <c:v>43726</c:v>
                </c:pt>
                <c:pt idx="855">
                  <c:v>43727</c:v>
                </c:pt>
                <c:pt idx="856">
                  <c:v>43728</c:v>
                </c:pt>
                <c:pt idx="857">
                  <c:v>43729</c:v>
                </c:pt>
                <c:pt idx="858">
                  <c:v>43730</c:v>
                </c:pt>
                <c:pt idx="859">
                  <c:v>43731</c:v>
                </c:pt>
                <c:pt idx="860">
                  <c:v>43732</c:v>
                </c:pt>
                <c:pt idx="861">
                  <c:v>43733</c:v>
                </c:pt>
                <c:pt idx="862">
                  <c:v>43734</c:v>
                </c:pt>
                <c:pt idx="863">
                  <c:v>43735</c:v>
                </c:pt>
                <c:pt idx="864">
                  <c:v>43736</c:v>
                </c:pt>
                <c:pt idx="865">
                  <c:v>43737</c:v>
                </c:pt>
                <c:pt idx="866">
                  <c:v>43739</c:v>
                </c:pt>
                <c:pt idx="867">
                  <c:v>43740</c:v>
                </c:pt>
                <c:pt idx="868">
                  <c:v>43741</c:v>
                </c:pt>
                <c:pt idx="869">
                  <c:v>43742</c:v>
                </c:pt>
                <c:pt idx="870">
                  <c:v>43743</c:v>
                </c:pt>
                <c:pt idx="871">
                  <c:v>43744</c:v>
                </c:pt>
                <c:pt idx="872">
                  <c:v>43745</c:v>
                </c:pt>
                <c:pt idx="873">
                  <c:v>43746</c:v>
                </c:pt>
                <c:pt idx="874">
                  <c:v>43747</c:v>
                </c:pt>
                <c:pt idx="875">
                  <c:v>43749</c:v>
                </c:pt>
                <c:pt idx="876">
                  <c:v>43750</c:v>
                </c:pt>
                <c:pt idx="877">
                  <c:v>43751</c:v>
                </c:pt>
                <c:pt idx="878">
                  <c:v>43752</c:v>
                </c:pt>
                <c:pt idx="879">
                  <c:v>43753</c:v>
                </c:pt>
                <c:pt idx="880">
                  <c:v>43754</c:v>
                </c:pt>
                <c:pt idx="881">
                  <c:v>43755</c:v>
                </c:pt>
                <c:pt idx="882">
                  <c:v>43756</c:v>
                </c:pt>
                <c:pt idx="883">
                  <c:v>43757</c:v>
                </c:pt>
                <c:pt idx="884">
                  <c:v>43758</c:v>
                </c:pt>
                <c:pt idx="885">
                  <c:v>43759</c:v>
                </c:pt>
                <c:pt idx="886">
                  <c:v>43760</c:v>
                </c:pt>
                <c:pt idx="887">
                  <c:v>43761</c:v>
                </c:pt>
                <c:pt idx="888">
                  <c:v>43762</c:v>
                </c:pt>
                <c:pt idx="889">
                  <c:v>43763</c:v>
                </c:pt>
                <c:pt idx="890">
                  <c:v>43764</c:v>
                </c:pt>
                <c:pt idx="891">
                  <c:v>43765</c:v>
                </c:pt>
                <c:pt idx="892">
                  <c:v>43766</c:v>
                </c:pt>
                <c:pt idx="893">
                  <c:v>43767</c:v>
                </c:pt>
                <c:pt idx="894">
                  <c:v>43768</c:v>
                </c:pt>
                <c:pt idx="895">
                  <c:v>43769</c:v>
                </c:pt>
                <c:pt idx="896">
                  <c:v>42855</c:v>
                </c:pt>
                <c:pt idx="897">
                  <c:v>42864</c:v>
                </c:pt>
                <c:pt idx="898">
                  <c:v>42865</c:v>
                </c:pt>
                <c:pt idx="899">
                  <c:v>42903</c:v>
                </c:pt>
                <c:pt idx="900">
                  <c:v>42911</c:v>
                </c:pt>
                <c:pt idx="901">
                  <c:v>42930</c:v>
                </c:pt>
                <c:pt idx="902">
                  <c:v>42936</c:v>
                </c:pt>
                <c:pt idx="903">
                  <c:v>42967</c:v>
                </c:pt>
                <c:pt idx="904">
                  <c:v>42996</c:v>
                </c:pt>
                <c:pt idx="905">
                  <c:v>43006</c:v>
                </c:pt>
                <c:pt idx="906">
                  <c:v>43046</c:v>
                </c:pt>
                <c:pt idx="907">
                  <c:v>43279</c:v>
                </c:pt>
                <c:pt idx="908">
                  <c:v>43438</c:v>
                </c:pt>
                <c:pt idx="909">
                  <c:v>43451</c:v>
                </c:pt>
                <c:pt idx="910">
                  <c:v>43481</c:v>
                </c:pt>
                <c:pt idx="911">
                  <c:v>43490</c:v>
                </c:pt>
                <c:pt idx="912">
                  <c:v>43491</c:v>
                </c:pt>
                <c:pt idx="913">
                  <c:v>43492</c:v>
                </c:pt>
                <c:pt idx="914">
                  <c:v>43510</c:v>
                </c:pt>
                <c:pt idx="915">
                  <c:v>43511</c:v>
                </c:pt>
                <c:pt idx="916">
                  <c:v>43748</c:v>
                </c:pt>
                <c:pt idx="917">
                  <c:v>43770</c:v>
                </c:pt>
              </c:numCache>
            </c:numRef>
          </c:cat>
          <c:val>
            <c:numRef>
              <c:f>irri_hr!$M$2:$M$1036</c:f>
              <c:numCache>
                <c:formatCode>General</c:formatCode>
                <c:ptCount val="1035"/>
                <c:pt idx="37">
                  <c:v>5</c:v>
                </c:pt>
                <c:pt idx="38">
                  <c:v>5</c:v>
                </c:pt>
                <c:pt idx="56">
                  <c:v>4</c:v>
                </c:pt>
                <c:pt idx="61">
                  <c:v>1</c:v>
                </c:pt>
                <c:pt idx="84">
                  <c:v>1.5</c:v>
                </c:pt>
                <c:pt idx="87">
                  <c:v>0.5</c:v>
                </c:pt>
                <c:pt idx="91">
                  <c:v>3.2</c:v>
                </c:pt>
                <c:pt idx="99">
                  <c:v>5.3</c:v>
                </c:pt>
                <c:pt idx="100">
                  <c:v>4.7</c:v>
                </c:pt>
                <c:pt idx="108">
                  <c:v>4.8</c:v>
                </c:pt>
                <c:pt idx="109">
                  <c:v>3.8</c:v>
                </c:pt>
                <c:pt idx="110">
                  <c:v>3.7</c:v>
                </c:pt>
                <c:pt idx="112">
                  <c:v>1.1000000000000001</c:v>
                </c:pt>
                <c:pt idx="114">
                  <c:v>5</c:v>
                </c:pt>
                <c:pt idx="115">
                  <c:v>3.3</c:v>
                </c:pt>
                <c:pt idx="116">
                  <c:v>3.2</c:v>
                </c:pt>
                <c:pt idx="119">
                  <c:v>3.8</c:v>
                </c:pt>
                <c:pt idx="120">
                  <c:v>7</c:v>
                </c:pt>
                <c:pt idx="121">
                  <c:v>2.7</c:v>
                </c:pt>
                <c:pt idx="125">
                  <c:v>4.2</c:v>
                </c:pt>
                <c:pt idx="126">
                  <c:v>3.2</c:v>
                </c:pt>
                <c:pt idx="128">
                  <c:v>4.3</c:v>
                </c:pt>
                <c:pt idx="142">
                  <c:v>4.3</c:v>
                </c:pt>
                <c:pt idx="145">
                  <c:v>4.3</c:v>
                </c:pt>
                <c:pt idx="146">
                  <c:v>4.4000000000000004</c:v>
                </c:pt>
                <c:pt idx="148">
                  <c:v>4.7</c:v>
                </c:pt>
                <c:pt idx="149">
                  <c:v>4.9000000000000004</c:v>
                </c:pt>
                <c:pt idx="152">
                  <c:v>3.7</c:v>
                </c:pt>
                <c:pt idx="159">
                  <c:v>4.7</c:v>
                </c:pt>
                <c:pt idx="160">
                  <c:v>4.0999999999999996</c:v>
                </c:pt>
                <c:pt idx="161">
                  <c:v>4.3</c:v>
                </c:pt>
                <c:pt idx="230">
                  <c:v>6.2</c:v>
                </c:pt>
                <c:pt idx="231">
                  <c:v>7.2</c:v>
                </c:pt>
                <c:pt idx="246">
                  <c:v>5.9</c:v>
                </c:pt>
                <c:pt idx="357">
                  <c:v>6.2</c:v>
                </c:pt>
                <c:pt idx="378">
                  <c:v>4</c:v>
                </c:pt>
                <c:pt idx="393">
                  <c:v>5.8</c:v>
                </c:pt>
                <c:pt idx="401">
                  <c:v>2</c:v>
                </c:pt>
                <c:pt idx="403">
                  <c:v>4.5</c:v>
                </c:pt>
                <c:pt idx="405">
                  <c:v>5</c:v>
                </c:pt>
                <c:pt idx="409">
                  <c:v>6</c:v>
                </c:pt>
                <c:pt idx="411">
                  <c:v>3</c:v>
                </c:pt>
                <c:pt idx="414">
                  <c:v>4</c:v>
                </c:pt>
                <c:pt idx="421">
                  <c:v>5.9</c:v>
                </c:pt>
                <c:pt idx="428">
                  <c:v>8</c:v>
                </c:pt>
                <c:pt idx="437">
                  <c:v>8</c:v>
                </c:pt>
                <c:pt idx="443">
                  <c:v>6</c:v>
                </c:pt>
                <c:pt idx="446">
                  <c:v>6</c:v>
                </c:pt>
                <c:pt idx="447">
                  <c:v>5</c:v>
                </c:pt>
                <c:pt idx="448">
                  <c:v>5.5</c:v>
                </c:pt>
                <c:pt idx="449">
                  <c:v>6</c:v>
                </c:pt>
                <c:pt idx="451">
                  <c:v>7.5</c:v>
                </c:pt>
                <c:pt idx="452">
                  <c:v>4</c:v>
                </c:pt>
                <c:pt idx="453">
                  <c:v>6.5</c:v>
                </c:pt>
                <c:pt idx="454">
                  <c:v>3</c:v>
                </c:pt>
                <c:pt idx="456">
                  <c:v>5</c:v>
                </c:pt>
                <c:pt idx="457">
                  <c:v>5</c:v>
                </c:pt>
                <c:pt idx="461">
                  <c:v>2</c:v>
                </c:pt>
                <c:pt idx="462">
                  <c:v>3</c:v>
                </c:pt>
                <c:pt idx="469">
                  <c:v>5</c:v>
                </c:pt>
                <c:pt idx="474">
                  <c:v>6</c:v>
                </c:pt>
                <c:pt idx="483">
                  <c:v>8.6</c:v>
                </c:pt>
                <c:pt idx="486">
                  <c:v>6.5</c:v>
                </c:pt>
                <c:pt idx="487">
                  <c:v>3.8</c:v>
                </c:pt>
                <c:pt idx="605">
                  <c:v>5</c:v>
                </c:pt>
                <c:pt idx="606">
                  <c:v>5.5</c:v>
                </c:pt>
                <c:pt idx="628">
                  <c:v>4</c:v>
                </c:pt>
                <c:pt idx="629">
                  <c:v>3</c:v>
                </c:pt>
                <c:pt idx="632">
                  <c:v>6.5</c:v>
                </c:pt>
                <c:pt idx="683">
                  <c:v>2</c:v>
                </c:pt>
                <c:pt idx="771">
                  <c:v>2</c:v>
                </c:pt>
                <c:pt idx="779">
                  <c:v>7.3</c:v>
                </c:pt>
                <c:pt idx="786">
                  <c:v>6.8</c:v>
                </c:pt>
                <c:pt idx="789">
                  <c:v>5.5</c:v>
                </c:pt>
                <c:pt idx="800">
                  <c:v>4.2</c:v>
                </c:pt>
                <c:pt idx="826">
                  <c:v>6</c:v>
                </c:pt>
                <c:pt idx="904">
                  <c:v>4.2</c:v>
                </c:pt>
                <c:pt idx="905">
                  <c:v>3.3</c:v>
                </c:pt>
                <c:pt idx="90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5-43A5-99DC-B1B8B41F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61560"/>
        <c:axId val="551205840"/>
      </c:lineChart>
      <c:dateAx>
        <c:axId val="426461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51205840"/>
        <c:crosses val="autoZero"/>
        <c:auto val="1"/>
        <c:lblOffset val="100"/>
        <c:baseTimeUnit val="days"/>
      </c:dateAx>
      <c:valAx>
        <c:axId val="5512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2646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Average irrigation days</a:t>
            </a:r>
            <a:r>
              <a:rPr lang="he-IL" sz="1100"/>
              <a:t> - </a:t>
            </a:r>
            <a:r>
              <a:rPr lang="en-US" sz="1100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irri_days!$V$55:$W$55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irri_days!$V$56:$W$56</c:f>
              <c:numCache>
                <c:formatCode>0</c:formatCode>
                <c:ptCount val="2"/>
                <c:pt idx="0">
                  <c:v>122.56521739130434</c:v>
                </c:pt>
                <c:pt idx="1">
                  <c:v>139.20754716981133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7-4E6E-AA59-6D2AD5704C4A}"/>
            </c:ext>
          </c:extLst>
        </c:ser>
        <c:ser>
          <c:idx val="1"/>
          <c:order val="1"/>
          <c:tx>
            <c:strRef>
              <c:f>irri_days!$A$57</c:f>
              <c:strCache>
                <c:ptCount val="1"/>
                <c:pt idx="0">
                  <c:v>HH who practice aquaculture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irri_days!$V$55:$W$55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irri_days!$B$57:$W$57</c15:sqref>
                  </c15:fullRef>
                </c:ext>
              </c:extLst>
              <c:f>irri_days!$V$57:$W$57</c:f>
              <c:numCache>
                <c:formatCode>0</c:formatCode>
                <c:ptCount val="2"/>
                <c:pt idx="0">
                  <c:v>153.58333333333334</c:v>
                </c:pt>
                <c:pt idx="1">
                  <c:v>197.40740740740742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7-4E6E-AA59-6D2AD5704C4A}"/>
            </c:ext>
          </c:extLst>
        </c:ser>
        <c:ser>
          <c:idx val="2"/>
          <c:order val="2"/>
          <c:tx>
            <c:strRef>
              <c:f>irri_days!$A$58</c:f>
              <c:strCache>
                <c:ptCount val="1"/>
                <c:pt idx="0">
                  <c:v>HH with crop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irri_days!$V$55:$W$55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irri_days!$B$58:$W$58</c15:sqref>
                  </c15:fullRef>
                </c:ext>
              </c:extLst>
              <c:f>irri_days!$V$58:$W$58</c:f>
              <c:numCache>
                <c:formatCode>0</c:formatCode>
                <c:ptCount val="2"/>
                <c:pt idx="0">
                  <c:v>84.4</c:v>
                </c:pt>
                <c:pt idx="1">
                  <c:v>76.56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7-4E6E-AA59-6D2AD5704C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irri_days!$A$59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irri_days!$V$55:$W$55</c15:sqref>
                        </c15:formulaRef>
                      </c:ext>
                    </c:extLst>
                    <c:strCache>
                      <c:ptCount val="2"/>
                      <c:pt idx="0">
                        <c:v>2017-2018</c:v>
                      </c:pt>
                      <c:pt idx="1">
                        <c:v>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irri_days!$B$59:$W$59</c15:sqref>
                        </c15:fullRef>
                        <c15:formulaRef>
                          <c15:sqref>irri_days!$V$59:$W$59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122.56521739130434</c:v>
                      </c:pt>
                      <c:pt idx="1">
                        <c:v>150.70833333333334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447-4E6E-AA59-6D2AD5704C4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irri_days!$A$60</c15:sqref>
                        </c15:formulaRef>
                      </c:ext>
                    </c:extLst>
                    <c:strCache>
                      <c:ptCount val="1"/>
                      <c:pt idx="0">
                        <c:v>3 district</c:v>
                      </c:pt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irri_days!$V$55:$W$55</c15:sqref>
                        </c15:formulaRef>
                      </c:ext>
                    </c:extLst>
                    <c:strCache>
                      <c:ptCount val="2"/>
                      <c:pt idx="0">
                        <c:v>2017-2018</c:v>
                      </c:pt>
                      <c:pt idx="1">
                        <c:v>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irri_days!$B$60:$W$60</c15:sqref>
                        </c15:fullRef>
                        <c15:formulaRef>
                          <c15:sqref>irri_days!$V$60:$W$60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1">
                        <c:v>129.68965517241378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47-4E6E-AA59-6D2AD5704C4A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0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- </a:t>
            </a:r>
            <a:r>
              <a:rPr lang="en-US" sz="1100"/>
              <a:t>Annual</a:t>
            </a:r>
            <a:r>
              <a:rPr lang="en-US" sz="1100" baseline="0"/>
              <a:t> (crops &amp; aquaculture)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irri_days!$B$55:$D$55</c:f>
              <c:strCache>
                <c:ptCount val="3"/>
                <c:pt idx="0">
                  <c:v>Annual 2017-2018</c:v>
                </c:pt>
                <c:pt idx="1">
                  <c:v>Annual 2018-2019</c:v>
                </c:pt>
                <c:pt idx="2">
                  <c:v>Annual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irri_days!$B$56:$D$56</c:f>
              <c:numCache>
                <c:formatCode>0</c:formatCode>
                <c:ptCount val="3"/>
                <c:pt idx="0">
                  <c:v>93.9</c:v>
                </c:pt>
                <c:pt idx="1">
                  <c:v>150.51724137931035</c:v>
                </c:pt>
                <c:pt idx="2">
                  <c:v>64.785714285714292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F40-89DF-8829C60DA990}"/>
            </c:ext>
          </c:extLst>
        </c:ser>
        <c:ser>
          <c:idx val="1"/>
          <c:order val="1"/>
          <c:tx>
            <c:strRef>
              <c:f>irri_days!$A$57</c:f>
              <c:strCache>
                <c:ptCount val="1"/>
                <c:pt idx="0">
                  <c:v>HH who practice aquaculture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irri_days!$B$55:$D$55</c:f>
              <c:strCache>
                <c:ptCount val="3"/>
                <c:pt idx="0">
                  <c:v>Annual 2017-2018</c:v>
                </c:pt>
                <c:pt idx="1">
                  <c:v>Annual 2018-2019</c:v>
                </c:pt>
                <c:pt idx="2">
                  <c:v>Annual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irri_days!$B$57:$W$57</c15:sqref>
                  </c15:fullRef>
                </c:ext>
              </c:extLst>
              <c:f>irri_days!$B$57:$D$57</c:f>
              <c:numCache>
                <c:formatCode>0</c:formatCode>
                <c:ptCount val="3"/>
                <c:pt idx="0">
                  <c:v>103.22222222222223</c:v>
                </c:pt>
                <c:pt idx="1">
                  <c:v>157.7037037037037</c:v>
                </c:pt>
                <c:pt idx="2">
                  <c:v>64.785714285714292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D-4F40-89DF-8829C60DA990}"/>
            </c:ext>
          </c:extLst>
        </c:ser>
        <c:ser>
          <c:idx val="2"/>
          <c:order val="2"/>
          <c:tx>
            <c:strRef>
              <c:f>irri_days!$A$58</c:f>
              <c:strCache>
                <c:ptCount val="1"/>
                <c:pt idx="0">
                  <c:v>HH with crop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irri_days!$B$55:$D$55</c:f>
              <c:strCache>
                <c:ptCount val="3"/>
                <c:pt idx="0">
                  <c:v>Annual 2017-2018</c:v>
                </c:pt>
                <c:pt idx="1">
                  <c:v>Annual 2018-2019</c:v>
                </c:pt>
                <c:pt idx="2">
                  <c:v>Annual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irri_days!$B$58:$W$58</c15:sqref>
                  </c15:fullRef>
                </c:ext>
              </c:extLst>
              <c:f>irri_days!$B$58:$D$58</c:f>
              <c:numCache>
                <c:formatCode>0</c:formatCode>
                <c:ptCount val="3"/>
                <c:pt idx="0">
                  <c:v>10</c:v>
                </c:pt>
                <c:pt idx="1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F40-89DF-8829C60DA9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irri_days!$A$59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irri_days!$B$55:$D$55</c15:sqref>
                        </c15:formulaRef>
                      </c:ext>
                    </c:extLst>
                    <c:strCache>
                      <c:ptCount val="3"/>
                      <c:pt idx="0">
                        <c:v>Annual 2017-2018</c:v>
                      </c:pt>
                      <c:pt idx="1">
                        <c:v>Annual 2018-2019</c:v>
                      </c:pt>
                      <c:pt idx="2">
                        <c:v>Annual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irri_days!$B$59:$W$59</c15:sqref>
                        </c15:fullRef>
                        <c15:formulaRef>
                          <c15:sqref>irri_days!$B$59:$D$59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93.9</c:v>
                      </c:pt>
                      <c:pt idx="1">
                        <c:v>145.08333333333334</c:v>
                      </c:pt>
                      <c:pt idx="2">
                        <c:v>62.555555555555557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46D-4F40-89DF-8829C60DA99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irri_days!$A$60</c15:sqref>
                        </c15:formulaRef>
                      </c:ext>
                    </c:extLst>
                    <c:strCache>
                      <c:ptCount val="1"/>
                      <c:pt idx="0">
                        <c:v>3 district</c:v>
                      </c:pt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irri_days!$B$55:$D$55</c15:sqref>
                        </c15:formulaRef>
                      </c:ext>
                    </c:extLst>
                    <c:strCache>
                      <c:ptCount val="3"/>
                      <c:pt idx="0">
                        <c:v>Annual 2017-2018</c:v>
                      </c:pt>
                      <c:pt idx="1">
                        <c:v>Annual 2018-2019</c:v>
                      </c:pt>
                      <c:pt idx="2">
                        <c:v>Annual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irri_days!$B$60:$W$60</c15:sqref>
                        </c15:fullRef>
                        <c15:formulaRef>
                          <c15:sqref>irri_days!$B$60:$D$60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1">
                        <c:v>154.35294117647058</c:v>
                      </c:pt>
                      <c:pt idx="2">
                        <c:v>68.8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D-4F40-89DF-8829C60DA990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0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- </a:t>
            </a:r>
            <a:r>
              <a:rPr lang="en-US" sz="1100"/>
              <a:t>Monsoon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irri_days!$G$56:$I$56</c:f>
              <c:numCache>
                <c:formatCode>0</c:formatCode>
                <c:ptCount val="3"/>
                <c:pt idx="0">
                  <c:v>33.526315789473685</c:v>
                </c:pt>
                <c:pt idx="1">
                  <c:v>36.236842105263158</c:v>
                </c:pt>
                <c:pt idx="2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6-41DF-ADD4-8F700C750255}"/>
            </c:ext>
          </c:extLst>
        </c:ser>
        <c:ser>
          <c:idx val="1"/>
          <c:order val="1"/>
          <c:tx>
            <c:strRef>
              <c:f>irri_days!$A$57</c:f>
              <c:strCache>
                <c:ptCount val="1"/>
                <c:pt idx="0">
                  <c:v>HH who practice aquaculture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irri_days!$B$57:$W$57</c15:sqref>
                  </c15:fullRef>
                </c:ext>
              </c:extLst>
              <c:f>irri_days!$G$57:$I$57</c:f>
              <c:numCache>
                <c:formatCode>0</c:formatCode>
                <c:ptCount val="3"/>
                <c:pt idx="0">
                  <c:v>32.700000000000003</c:v>
                </c:pt>
                <c:pt idx="1">
                  <c:v>35.75</c:v>
                </c:pt>
                <c:pt idx="2">
                  <c:v>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6-41DF-ADD4-8F700C750255}"/>
            </c:ext>
          </c:extLst>
        </c:ser>
        <c:ser>
          <c:idx val="2"/>
          <c:order val="2"/>
          <c:tx>
            <c:strRef>
              <c:f>irri_days!$A$58</c:f>
              <c:strCache>
                <c:ptCount val="1"/>
                <c:pt idx="0">
                  <c:v>HH with crop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irri_days!$B$58:$W$58</c15:sqref>
                  </c15:fullRef>
                </c:ext>
              </c:extLst>
              <c:f>irri_days!$G$58:$I$58</c:f>
              <c:numCache>
                <c:formatCode>0</c:formatCode>
                <c:ptCount val="3"/>
                <c:pt idx="0">
                  <c:v>36.5</c:v>
                </c:pt>
                <c:pt idx="1">
                  <c:v>36.523809523809526</c:v>
                </c:pt>
                <c:pt idx="2">
                  <c:v>40.285714285714285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6-41DF-ADD4-8F700C750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irri_days!$A$59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irri_days!$G$55:$I$55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Monsoon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irri_days!$B$59:$W$59</c15:sqref>
                        </c15:fullRef>
                        <c15:formulaRef>
                          <c15:sqref>irri_days!$G$59:$I$59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33.526315789473685</c:v>
                      </c:pt>
                      <c:pt idx="1">
                        <c:v>45.444444444444443</c:v>
                      </c:pt>
                      <c:pt idx="2">
                        <c:v>49.214285714285715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C56-41DF-ADD4-8F700C75025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irri_days!$A$60</c15:sqref>
                        </c15:formulaRef>
                      </c:ext>
                    </c:extLst>
                    <c:strCache>
                      <c:ptCount val="1"/>
                      <c:pt idx="0">
                        <c:v>3 district</c:v>
                      </c:pt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irri_days!$G$55:$I$55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Monsoon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irri_days!$B$60:$W$60</c15:sqref>
                        </c15:fullRef>
                        <c15:formulaRef>
                          <c15:sqref>irri_days!$G$60:$I$60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1">
                        <c:v>27.95</c:v>
                      </c:pt>
                      <c:pt idx="2">
                        <c:v>23.166666666666668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56-41DF-ADD4-8F700C750255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</a:t>
            </a:r>
            <a:r>
              <a:rPr lang="en-US" sz="1100"/>
              <a:t>-</a:t>
            </a:r>
            <a:r>
              <a:rPr lang="en-US" sz="1100" baseline="0"/>
              <a:t> Winter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irri_days!$P$56:$R$56</c:f>
              <c:numCache>
                <c:formatCode>0</c:formatCode>
                <c:ptCount val="3"/>
                <c:pt idx="0">
                  <c:v>27.611111111111111</c:v>
                </c:pt>
                <c:pt idx="1">
                  <c:v>16</c:v>
                </c:pt>
                <c:pt idx="2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2-4DD7-8808-6D7D052A1778}"/>
            </c:ext>
          </c:extLst>
        </c:ser>
        <c:ser>
          <c:idx val="1"/>
          <c:order val="1"/>
          <c:tx>
            <c:strRef>
              <c:f>irri_days!$A$57</c:f>
              <c:strCache>
                <c:ptCount val="1"/>
                <c:pt idx="0">
                  <c:v>HH who practice aquaculture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irri_days!$B$57:$W$57</c15:sqref>
                  </c15:fullRef>
                </c:ext>
              </c:extLst>
              <c:f>irri_days!$P$57:$R$57</c:f>
              <c:numCache>
                <c:formatCode>0</c:formatCode>
                <c:ptCount val="3"/>
                <c:pt idx="0">
                  <c:v>21.625</c:v>
                </c:pt>
                <c:pt idx="1">
                  <c:v>8.6363636363636367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2-4DD7-8808-6D7D052A1778}"/>
            </c:ext>
          </c:extLst>
        </c:ser>
        <c:ser>
          <c:idx val="2"/>
          <c:order val="2"/>
          <c:tx>
            <c:strRef>
              <c:f>irri_days!$A$58</c:f>
              <c:strCache>
                <c:ptCount val="1"/>
                <c:pt idx="0">
                  <c:v>HH with crop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irri_days!$B$58:$W$58</c15:sqref>
                  </c15:fullRef>
                </c:ext>
              </c:extLst>
              <c:f>irri_days!$P$58:$R$58</c:f>
              <c:numCache>
                <c:formatCode>0</c:formatCode>
                <c:ptCount val="3"/>
                <c:pt idx="0">
                  <c:v>32.444444444444443</c:v>
                </c:pt>
                <c:pt idx="1">
                  <c:v>19.142857142857142</c:v>
                </c:pt>
                <c:pt idx="2">
                  <c:v>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2-4DD7-8808-6D7D052A17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irri_days!$A$59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irri_days!$P$55:$R$55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Winter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irri_days!$B$59:$W$59</c15:sqref>
                        </c15:fullRef>
                        <c15:formulaRef>
                          <c15:sqref>irri_days!$P$59:$R$59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27.611111111111111</c:v>
                      </c:pt>
                      <c:pt idx="1">
                        <c:v>24.058823529411764</c:v>
                      </c:pt>
                      <c:pt idx="2">
                        <c:v>6.6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7D2-4DD7-8808-6D7D052A177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irri_days!$A$60</c15:sqref>
                        </c15:formulaRef>
                      </c:ext>
                    </c:extLst>
                    <c:strCache>
                      <c:ptCount val="1"/>
                      <c:pt idx="0">
                        <c:v>3 district</c:v>
                      </c:pt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irri_days!$P$55:$R$55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Winter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irri_days!$B$60:$W$60</c15:sqref>
                        </c15:fullRef>
                        <c15:formulaRef>
                          <c15:sqref>irri_days!$P$60:$R$60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1">
                        <c:v>7.4375</c:v>
                      </c:pt>
                      <c:pt idx="2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7D2-4DD7-8808-6D7D052A1778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</a:t>
            </a:r>
            <a:r>
              <a:rPr lang="en-US" sz="1100"/>
              <a:t>-</a:t>
            </a:r>
            <a:r>
              <a:rPr lang="en-US" sz="1100" baseline="0"/>
              <a:t> Summer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irri_days!$L$56:$M$56</c:f>
              <c:numCache>
                <c:formatCode>0</c:formatCode>
                <c:ptCount val="2"/>
                <c:pt idx="0">
                  <c:v>39.368421052631582</c:v>
                </c:pt>
                <c:pt idx="1">
                  <c:v>36.93333333333333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8-457A-949B-D1C83F93B06F}"/>
            </c:ext>
          </c:extLst>
        </c:ser>
        <c:ser>
          <c:idx val="1"/>
          <c:order val="1"/>
          <c:tx>
            <c:strRef>
              <c:f>irri_days!$A$57</c:f>
              <c:strCache>
                <c:ptCount val="1"/>
                <c:pt idx="0">
                  <c:v>HH who practice aquaculture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irri_days!$B$57:$W$57</c15:sqref>
                  </c15:fullRef>
                </c:ext>
              </c:extLst>
              <c:f>irri_days!$L$57:$M$57</c:f>
              <c:numCache>
                <c:formatCode>0</c:formatCode>
                <c:ptCount val="2"/>
                <c:pt idx="0">
                  <c:v>41.4</c:v>
                </c:pt>
                <c:pt idx="1">
                  <c:v>36.81818181818182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8-457A-949B-D1C83F93B06F}"/>
            </c:ext>
          </c:extLst>
        </c:ser>
        <c:ser>
          <c:idx val="2"/>
          <c:order val="2"/>
          <c:tx>
            <c:strRef>
              <c:f>irri_days!$A$58</c:f>
              <c:strCache>
                <c:ptCount val="1"/>
                <c:pt idx="0">
                  <c:v>HH with crop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irri_days!$B$58:$W$58</c15:sqref>
                  </c15:fullRef>
                </c:ext>
              </c:extLst>
              <c:f>irri_days!$L$58:$M$58</c:f>
              <c:numCache>
                <c:formatCode>0</c:formatCode>
                <c:ptCount val="2"/>
                <c:pt idx="0">
                  <c:v>31.5</c:v>
                </c:pt>
                <c:pt idx="1">
                  <c:v>35.444444444444443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8-457A-949B-D1C83F93B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irri_days!$A$59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irri_days!$L$55:$M$55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irri_days!$B$59:$W$59</c15:sqref>
                        </c15:fullRef>
                        <c15:formulaRef>
                          <c15:sqref>irri_days!$L$59:$M$59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41.444444444444443</c:v>
                      </c:pt>
                      <c:pt idx="1">
                        <c:v>40.5625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468-457A-949B-D1C83F93B06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irri_days!$A$60</c15:sqref>
                        </c15:formulaRef>
                      </c:ext>
                    </c:extLst>
                    <c:strCache>
                      <c:ptCount val="1"/>
                      <c:pt idx="0">
                        <c:v>3 district</c:v>
                      </c:pt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irri_days!$L$55:$M$55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irri_days!$B$60:$W$60</c15:sqref>
                        </c15:fullRef>
                        <c15:formulaRef>
                          <c15:sqref>irri_days!$L$60:$M$60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2</c:v>
                      </c:pt>
                      <c:pt idx="1">
                        <c:v>32.785714285714285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68-457A-949B-D1C83F93B06F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- </a:t>
            </a:r>
            <a:r>
              <a:rPr lang="en-US" sz="1100"/>
              <a:t>Monsoon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irri_days!$G$56:$I$56</c:f>
              <c:numCache>
                <c:formatCode>0</c:formatCode>
                <c:ptCount val="3"/>
                <c:pt idx="0">
                  <c:v>33.526315789473685</c:v>
                </c:pt>
                <c:pt idx="1">
                  <c:v>36.236842105263158</c:v>
                </c:pt>
                <c:pt idx="2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F-4CD1-BD36-25357E07DE22}"/>
            </c:ext>
          </c:extLst>
        </c:ser>
        <c:ser>
          <c:idx val="3"/>
          <c:order val="3"/>
          <c:tx>
            <c:strRef>
              <c:f>irri_days!$A$59</c:f>
              <c:strCache>
                <c:ptCount val="1"/>
                <c:pt idx="0">
                  <c:v>Saptari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irri_days!$B$59:$W$59</c15:sqref>
                  </c15:fullRef>
                </c:ext>
              </c:extLst>
              <c:f>irri_days!$G$59:$I$59</c:f>
              <c:numCache>
                <c:formatCode>0</c:formatCode>
                <c:ptCount val="3"/>
                <c:pt idx="0">
                  <c:v>33.526315789473685</c:v>
                </c:pt>
                <c:pt idx="1">
                  <c:v>45.444444444444443</c:v>
                </c:pt>
                <c:pt idx="2">
                  <c:v>49.214285714285715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F-4CD1-BD36-25357E07DE22}"/>
            </c:ext>
          </c:extLst>
        </c:ser>
        <c:ser>
          <c:idx val="4"/>
          <c:order val="4"/>
          <c:tx>
            <c:strRef>
              <c:f>irri_days!$A$60</c:f>
              <c:strCache>
                <c:ptCount val="1"/>
                <c:pt idx="0">
                  <c:v>3 district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irri_days!$B$60:$W$60</c15:sqref>
                  </c15:fullRef>
                </c:ext>
              </c:extLst>
              <c:f>irri_days!$G$60:$I$60</c:f>
              <c:numCache>
                <c:formatCode>0</c:formatCode>
                <c:ptCount val="3"/>
                <c:pt idx="1">
                  <c:v>27.95</c:v>
                </c:pt>
                <c:pt idx="2">
                  <c:v>23.166666666666668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F-4CD1-BD36-25357E07DE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irri_days!$A$57</c15:sqref>
                        </c15:formulaRef>
                      </c:ext>
                    </c:extLst>
                    <c:strCache>
                      <c:ptCount val="1"/>
                      <c:pt idx="0">
                        <c:v>HH who practice aquaculture</c:v>
                      </c:pt>
                    </c:strCache>
                  </c:strRef>
                </c:tx>
                <c:spPr>
                  <a:solidFill>
                    <a:srgbClr val="2F5597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irri_days!$G$55:$I$55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Monsoon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irri_days!$B$57:$W$57</c15:sqref>
                        </c15:fullRef>
                        <c15:formulaRef>
                          <c15:sqref>irri_days!$G$57:$I$57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32.700000000000003</c:v>
                      </c:pt>
                      <c:pt idx="1">
                        <c:v>35.75</c:v>
                      </c:pt>
                      <c:pt idx="2">
                        <c:v>43.8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0F-4CD1-BD36-25357E07DE2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irri_days!$A$58</c15:sqref>
                        </c15:formulaRef>
                      </c:ext>
                    </c:extLst>
                    <c:strCache>
                      <c:ptCount val="1"/>
                      <c:pt idx="0">
                        <c:v>HH with crop only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irri_days!$G$55:$I$55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Monsoon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irri_days!$B$58:$W$58</c15:sqref>
                        </c15:fullRef>
                        <c15:formulaRef>
                          <c15:sqref>irri_days!$G$58:$I$58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36.5</c:v>
                      </c:pt>
                      <c:pt idx="1">
                        <c:v>36.523809523809526</c:v>
                      </c:pt>
                      <c:pt idx="2">
                        <c:v>40.285714285714285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0F-4CD1-BD36-25357E07DE22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agriculture area - size</a:t>
            </a:r>
            <a:r>
              <a:rPr lang="he-IL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master!$C$135</c:f>
              <c:strCache>
                <c:ptCount val="1"/>
                <c:pt idx="0">
                  <c:v>cultivated_area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B8-4143-86D5-EA8B923495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6B8-4143-86D5-EA8B9234955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B8-4143-86D5-EA8B9234955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B8-4143-86D5-EA8B9234955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6B8-4143-86D5-EA8B9234955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B8-4143-86D5-EA8B9234955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6B8-4143-86D5-EA8B923495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master!$B$136:$B$152</c15:sqref>
                  </c15:fullRef>
                </c:ext>
              </c:extLst>
              <c:f>(master!$B$136:$B$137,master!$B$140:$B$142,master!$B$145:$B$146,master!$B$149:$B$150,master!$B$152)</c:f>
              <c:strCache>
                <c:ptCount val="10"/>
                <c:pt idx="0">
                  <c:v>Annual 2017-2018</c:v>
                </c:pt>
                <c:pt idx="1">
                  <c:v>Annual 2018-2019</c:v>
                </c:pt>
                <c:pt idx="2">
                  <c:v>Monsoon 2017-2018</c:v>
                </c:pt>
                <c:pt idx="3">
                  <c:v>Monsoon 2018-2019</c:v>
                </c:pt>
                <c:pt idx="4">
                  <c:v>Monsoon 2019-2020</c:v>
                </c:pt>
                <c:pt idx="5">
                  <c:v>Summer 2017-2018</c:v>
                </c:pt>
                <c:pt idx="6">
                  <c:v>Summer 2018-2019</c:v>
                </c:pt>
                <c:pt idx="7">
                  <c:v>Winter 2017-2018</c:v>
                </c:pt>
                <c:pt idx="8">
                  <c:v>Winter 2018-2019</c:v>
                </c:pt>
                <c:pt idx="9">
                  <c:v>Winter 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master!$C$136:$C$152</c15:sqref>
                  </c15:fullRef>
                </c:ext>
              </c:extLst>
              <c:f>(master!$C$136:$C$137,master!$C$140:$C$142,master!$C$145:$C$146,master!$C$149:$C$150,master!$C$152)</c:f>
              <c:numCache>
                <c:formatCode>General</c:formatCode>
                <c:ptCount val="10"/>
                <c:pt idx="0">
                  <c:v>6</c:v>
                </c:pt>
                <c:pt idx="1">
                  <c:v>28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master!$C$143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master!$C$144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master!$C$147</c15:sqref>
                  <c15:spPr xmlns:c15="http://schemas.microsoft.com/office/drawing/2012/chart">
                    <a:solidFill>
                      <a:schemeClr val="bg1">
                        <a:lumMod val="65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master!$C$148</c15:sqref>
                  <c15:spPr xmlns:c15="http://schemas.microsoft.com/office/drawing/2012/chart">
                    <a:solidFill>
                      <a:schemeClr val="bg1">
                        <a:lumMod val="65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6B8-4143-86D5-EA8B9234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172728"/>
        <c:axId val="542174648"/>
      </c:barChart>
      <c:catAx>
        <c:axId val="54217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42174648"/>
        <c:crosses val="autoZero"/>
        <c:auto val="1"/>
        <c:lblAlgn val="ctr"/>
        <c:lblOffset val="100"/>
        <c:noMultiLvlLbl val="0"/>
      </c:catAx>
      <c:valAx>
        <c:axId val="5421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4217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</a:t>
            </a:r>
            <a:r>
              <a:rPr lang="en-US" sz="1100"/>
              <a:t>-</a:t>
            </a:r>
            <a:r>
              <a:rPr lang="en-US" sz="1100" baseline="0"/>
              <a:t> Winter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irri_days!$P$56:$R$56</c:f>
              <c:numCache>
                <c:formatCode>0</c:formatCode>
                <c:ptCount val="3"/>
                <c:pt idx="0">
                  <c:v>27.611111111111111</c:v>
                </c:pt>
                <c:pt idx="1">
                  <c:v>16</c:v>
                </c:pt>
                <c:pt idx="2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0-4570-A1C1-F9109AFC9FCD}"/>
            </c:ext>
          </c:extLst>
        </c:ser>
        <c:ser>
          <c:idx val="3"/>
          <c:order val="3"/>
          <c:tx>
            <c:strRef>
              <c:f>irri_days!$A$59</c:f>
              <c:strCache>
                <c:ptCount val="1"/>
                <c:pt idx="0">
                  <c:v>Saptari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irri_days!$B$59:$W$59</c15:sqref>
                  </c15:fullRef>
                </c:ext>
              </c:extLst>
              <c:f>irri_days!$P$59:$R$59</c:f>
              <c:numCache>
                <c:formatCode>0</c:formatCode>
                <c:ptCount val="3"/>
                <c:pt idx="0">
                  <c:v>27.611111111111111</c:v>
                </c:pt>
                <c:pt idx="1">
                  <c:v>24.058823529411764</c:v>
                </c:pt>
                <c:pt idx="2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0-4570-A1C1-F9109AFC9FCD}"/>
            </c:ext>
          </c:extLst>
        </c:ser>
        <c:ser>
          <c:idx val="4"/>
          <c:order val="4"/>
          <c:tx>
            <c:strRef>
              <c:f>irri_days!$A$60</c:f>
              <c:strCache>
                <c:ptCount val="1"/>
                <c:pt idx="0">
                  <c:v>3 district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irri_days!$B$60:$W$60</c15:sqref>
                  </c15:fullRef>
                </c:ext>
              </c:extLst>
              <c:f>irri_days!$P$60:$R$60</c:f>
              <c:numCache>
                <c:formatCode>0</c:formatCode>
                <c:ptCount val="3"/>
                <c:pt idx="1">
                  <c:v>7.4375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0-4570-A1C1-F9109AFC9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irri_days!$A$57</c15:sqref>
                        </c15:formulaRef>
                      </c:ext>
                    </c:extLst>
                    <c:strCache>
                      <c:ptCount val="1"/>
                      <c:pt idx="0">
                        <c:v>HH who practice aquaculture</c:v>
                      </c:pt>
                    </c:strCache>
                  </c:strRef>
                </c:tx>
                <c:spPr>
                  <a:solidFill>
                    <a:srgbClr val="2F5597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irri_days!$P$55:$R$55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Winter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irri_days!$B$57:$W$57</c15:sqref>
                        </c15:fullRef>
                        <c15:formulaRef>
                          <c15:sqref>irri_days!$P$57:$R$57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21.625</c:v>
                      </c:pt>
                      <c:pt idx="1">
                        <c:v>8.6363636363636367</c:v>
                      </c:pt>
                      <c:pt idx="2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F50-4570-A1C1-F9109AFC9FC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irri_days!$A$58</c15:sqref>
                        </c15:formulaRef>
                      </c:ext>
                    </c:extLst>
                    <c:strCache>
                      <c:ptCount val="1"/>
                      <c:pt idx="0">
                        <c:v>HH with crop only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irri_days!$P$55:$R$55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Winter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irri_days!$B$58:$W$58</c15:sqref>
                        </c15:fullRef>
                        <c15:formulaRef>
                          <c15:sqref>irri_days!$P$58:$R$58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32.444444444444443</c:v>
                      </c:pt>
                      <c:pt idx="1">
                        <c:v>19.142857142857142</c:v>
                      </c:pt>
                      <c:pt idx="2">
                        <c:v>7.625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50-4570-A1C1-F9109AFC9FCD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</a:t>
            </a:r>
            <a:r>
              <a:rPr lang="en-US" sz="1100"/>
              <a:t>-</a:t>
            </a:r>
            <a:r>
              <a:rPr lang="en-US" sz="1100" baseline="0"/>
              <a:t> Summer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irri_days!$L$56:$M$56</c:f>
              <c:numCache>
                <c:formatCode>0</c:formatCode>
                <c:ptCount val="2"/>
                <c:pt idx="0">
                  <c:v>39.368421052631582</c:v>
                </c:pt>
                <c:pt idx="1">
                  <c:v>36.93333333333333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F-4E98-9108-BF0B3F3BCFE9}"/>
            </c:ext>
          </c:extLst>
        </c:ser>
        <c:ser>
          <c:idx val="3"/>
          <c:order val="3"/>
          <c:tx>
            <c:strRef>
              <c:f>irri_days!$A$59</c:f>
              <c:strCache>
                <c:ptCount val="1"/>
                <c:pt idx="0">
                  <c:v>Saptari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irri_days!$B$59:$W$59</c15:sqref>
                  </c15:fullRef>
                </c:ext>
              </c:extLst>
              <c:f>irri_days!$L$59:$M$59</c:f>
              <c:numCache>
                <c:formatCode>0</c:formatCode>
                <c:ptCount val="2"/>
                <c:pt idx="0">
                  <c:v>41.444444444444443</c:v>
                </c:pt>
                <c:pt idx="1">
                  <c:v>40.5625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F-4E98-9108-BF0B3F3BCFE9}"/>
            </c:ext>
          </c:extLst>
        </c:ser>
        <c:ser>
          <c:idx val="4"/>
          <c:order val="4"/>
          <c:tx>
            <c:strRef>
              <c:f>irri_days!$A$60</c:f>
              <c:strCache>
                <c:ptCount val="1"/>
                <c:pt idx="0">
                  <c:v>3 district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irri_days!$B$60:$W$60</c15:sqref>
                  </c15:fullRef>
                </c:ext>
              </c:extLst>
              <c:f>irri_days!$L$60:$M$60</c:f>
              <c:numCache>
                <c:formatCode>0</c:formatCode>
                <c:ptCount val="2"/>
                <c:pt idx="0">
                  <c:v>2</c:v>
                </c:pt>
                <c:pt idx="1">
                  <c:v>32.785714285714285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F-4E98-9108-BF0B3F3BCF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irri_days!$A$57</c15:sqref>
                        </c15:formulaRef>
                      </c:ext>
                    </c:extLst>
                    <c:strCache>
                      <c:ptCount val="1"/>
                      <c:pt idx="0">
                        <c:v>HH who practice aquaculture</c:v>
                      </c:pt>
                    </c:strCache>
                  </c:strRef>
                </c:tx>
                <c:spPr>
                  <a:solidFill>
                    <a:srgbClr val="2F5597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irri_days!$L$55:$M$55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irri_days!$B$57:$W$57</c15:sqref>
                        </c15:fullRef>
                        <c15:formulaRef>
                          <c15:sqref>irri_days!$L$57:$M$57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41.4</c:v>
                      </c:pt>
                      <c:pt idx="1">
                        <c:v>36.81818181818182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06F-4E98-9108-BF0B3F3BCF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irri_days!$A$58</c15:sqref>
                        </c15:formulaRef>
                      </c:ext>
                    </c:extLst>
                    <c:strCache>
                      <c:ptCount val="1"/>
                      <c:pt idx="0">
                        <c:v>HH with crop only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irri_days!$L$55:$M$55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irri_days!$B$58:$W$58</c15:sqref>
                        </c15:fullRef>
                        <c15:formulaRef>
                          <c15:sqref>irri_days!$L$58:$M$58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31.5</c:v>
                      </c:pt>
                      <c:pt idx="1">
                        <c:v>35.444444444444443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6F-4E98-9108-BF0B3F3BCFE9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irri_days!$A$118</c:f>
              <c:strCache>
                <c:ptCount val="1"/>
                <c:pt idx="0">
                  <c:v>A0110402001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irri_days!$B$118:$E$118</c15:sqref>
                  </c15:fullRef>
                </c:ext>
              </c:extLst>
              <c:f>irri_days!$E$118</c:f>
              <c:numCache>
                <c:formatCode>General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C-4812-94DD-F6DDE52EDFFF}"/>
            </c:ext>
          </c:extLst>
        </c:ser>
        <c:ser>
          <c:idx val="1"/>
          <c:order val="1"/>
          <c:tx>
            <c:strRef>
              <c:f>irri_days!$A$119</c:f>
              <c:strCache>
                <c:ptCount val="1"/>
                <c:pt idx="0">
                  <c:v>A104507035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irri_days!$B$119:$E$119</c15:sqref>
                  </c15:fullRef>
                </c:ext>
              </c:extLst>
              <c:f>irri_days!$E$119</c:f>
              <c:numCache>
                <c:formatCode>General</c:formatCode>
                <c:ptCount val="1"/>
                <c:pt idx="0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C-4812-94DD-F6DDE52EDFFF}"/>
            </c:ext>
          </c:extLst>
        </c:ser>
        <c:ser>
          <c:idx val="2"/>
          <c:order val="2"/>
          <c:tx>
            <c:strRef>
              <c:f>irri_days!$A$120</c:f>
              <c:strCache>
                <c:ptCount val="1"/>
                <c:pt idx="0">
                  <c:v>E0104705010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irri_days!$B$120:$E$120</c15:sqref>
                  </c15:fullRef>
                </c:ext>
              </c:extLst>
              <c:f>irri_days!$E$120</c:f>
              <c:numCache>
                <c:formatCode>General</c:formatCode>
                <c:ptCount val="1"/>
                <c:pt idx="0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C-4812-94DD-F6DDE52EDFFF}"/>
            </c:ext>
          </c:extLst>
        </c:ser>
        <c:ser>
          <c:idx val="3"/>
          <c:order val="3"/>
          <c:tx>
            <c:strRef>
              <c:f>irri_days!$A$121</c:f>
              <c:strCache>
                <c:ptCount val="1"/>
                <c:pt idx="0">
                  <c:v>T100503002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irri_days!$B$121:$E$121</c15:sqref>
                  </c15:fullRef>
                </c:ext>
              </c:extLst>
              <c:f>irri_days!$E$121</c:f>
              <c:numCache>
                <c:formatCode>General</c:formatCode>
                <c:ptCount val="1"/>
                <c:pt idx="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C-4812-94DD-F6DDE52EDFFF}"/>
            </c:ext>
          </c:extLst>
        </c:ser>
        <c:ser>
          <c:idx val="4"/>
          <c:order val="4"/>
          <c:tx>
            <c:strRef>
              <c:f>irri_days!$A$122</c:f>
              <c:strCache>
                <c:ptCount val="1"/>
                <c:pt idx="0">
                  <c:v>T102007001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irri_days!$B$122:$E$122</c15:sqref>
                  </c15:fullRef>
                </c:ext>
              </c:extLst>
              <c:f>irri_days!$E$122</c:f>
              <c:numCache>
                <c:formatCode>General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6C-4812-94DD-F6DDE52EDFFF}"/>
            </c:ext>
          </c:extLst>
        </c:ser>
        <c:ser>
          <c:idx val="5"/>
          <c:order val="5"/>
          <c:tx>
            <c:strRef>
              <c:f>irri_days!$A$123</c:f>
              <c:strCache>
                <c:ptCount val="1"/>
                <c:pt idx="0">
                  <c:v>T103204001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irri_days!$B$123:$E$123</c15:sqref>
                  </c15:fullRef>
                </c:ext>
              </c:extLst>
              <c:f>irri_days!$E$123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6C-4812-94DD-F6DDE52EDFFF}"/>
            </c:ext>
          </c:extLst>
        </c:ser>
        <c:ser>
          <c:idx val="6"/>
          <c:order val="6"/>
          <c:tx>
            <c:strRef>
              <c:f>irri_days!$A$124</c:f>
              <c:strCache>
                <c:ptCount val="1"/>
                <c:pt idx="0">
                  <c:v>T104209001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irri_days!$B$124:$E$124</c15:sqref>
                  </c15:fullRef>
                </c:ext>
              </c:extLst>
              <c:f>irri_days!$E$124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6C-4812-94DD-F6DDE52EDFFF}"/>
            </c:ext>
          </c:extLst>
        </c:ser>
        <c:ser>
          <c:idx val="7"/>
          <c:order val="7"/>
          <c:tx>
            <c:strRef>
              <c:f>irri_days!$A$125</c:f>
              <c:strCache>
                <c:ptCount val="1"/>
                <c:pt idx="0">
                  <c:v>T106605002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irri_days!$B$125:$E$125</c15:sqref>
                  </c15:fullRef>
                </c:ext>
              </c:extLst>
              <c:f>irri_days!$E$125</c:f>
              <c:numCache>
                <c:formatCode>General</c:formatCode>
                <c:ptCount val="1"/>
                <c:pt idx="0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6C-4812-94DD-F6DDE52EDFFF}"/>
            </c:ext>
          </c:extLst>
        </c:ser>
        <c:ser>
          <c:idx val="8"/>
          <c:order val="8"/>
          <c:tx>
            <c:strRef>
              <c:f>irri_days!$A$126</c:f>
              <c:strCache>
                <c:ptCount val="1"/>
                <c:pt idx="0">
                  <c:v>T109203001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irri_days!$B$126:$E$126</c15:sqref>
                  </c15:fullRef>
                </c:ext>
              </c:extLst>
              <c:f>irri_days!$E$126</c:f>
              <c:numCache>
                <c:formatCode>General</c:formatCode>
                <c:ptCount val="1"/>
                <c:pt idx="0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6C-4812-94DD-F6DDE52EDFFF}"/>
            </c:ext>
          </c:extLst>
        </c:ser>
        <c:ser>
          <c:idx val="9"/>
          <c:order val="9"/>
          <c:tx>
            <c:strRef>
              <c:f>irri_days!$A$127</c:f>
              <c:strCache>
                <c:ptCount val="1"/>
                <c:pt idx="0">
                  <c:v>T109205004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irri_days!$B$127:$E$127</c15:sqref>
                  </c15:fullRef>
                </c:ext>
              </c:extLst>
              <c:f>irri_days!$E$127</c:f>
              <c:numCache>
                <c:formatCode>General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6C-4812-94DD-F6DDE52EDFFF}"/>
            </c:ext>
          </c:extLst>
        </c:ser>
        <c:ser>
          <c:idx val="10"/>
          <c:order val="10"/>
          <c:tx>
            <c:strRef>
              <c:f>irri_days!$A$128</c:f>
              <c:strCache>
                <c:ptCount val="1"/>
                <c:pt idx="0">
                  <c:v>T109902001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irri_days!$B$128:$E$128</c15:sqref>
                  </c15:fullRef>
                </c:ext>
              </c:extLst>
              <c:f>irri_days!$E$128</c:f>
              <c:numCache>
                <c:formatCode>General</c:formatCode>
                <c:ptCount val="1"/>
                <c:pt idx="0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6C-4812-94DD-F6DDE52EDFFF}"/>
            </c:ext>
          </c:extLst>
        </c:ser>
        <c:ser>
          <c:idx val="11"/>
          <c:order val="11"/>
          <c:tx>
            <c:strRef>
              <c:f>irri_days!$A$129</c:f>
              <c:strCache>
                <c:ptCount val="1"/>
                <c:pt idx="0">
                  <c:v>T109902002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irri_days!$B$129:$E$129</c15:sqref>
                  </c15:fullRef>
                </c:ext>
              </c:extLst>
              <c:f>irri_days!$E$129</c:f>
              <c:numCache>
                <c:formatCode>General</c:formatCode>
                <c:ptCount val="1"/>
                <c:pt idx="0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6C-4812-94DD-F6DDE52EDFFF}"/>
            </c:ext>
          </c:extLst>
        </c:ser>
        <c:ser>
          <c:idx val="12"/>
          <c:order val="12"/>
          <c:tx>
            <c:strRef>
              <c:f>irri_days!$A$130</c:f>
              <c:strCache>
                <c:ptCount val="1"/>
                <c:pt idx="0">
                  <c:v>T110505001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irri_days!$B$130:$E$130</c15:sqref>
                  </c15:fullRef>
                </c:ext>
              </c:extLst>
              <c:f>irri_days!$E$130</c:f>
              <c:numCache>
                <c:formatCode>General</c:formatCode>
                <c:ptCount val="1"/>
                <c:pt idx="0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6C-4812-94DD-F6DDE52EDFFF}"/>
            </c:ext>
          </c:extLst>
        </c:ser>
        <c:ser>
          <c:idx val="13"/>
          <c:order val="13"/>
          <c:tx>
            <c:strRef>
              <c:f>irri_days!$A$131</c:f>
              <c:strCache>
                <c:ptCount val="1"/>
                <c:pt idx="0">
                  <c:v>T200103002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irri_days!$B$131:$E$131</c15:sqref>
                  </c15:fullRef>
                </c:ext>
              </c:extLst>
              <c:f>irri_days!$E$131</c:f>
              <c:numCache>
                <c:formatCode>General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6C-4812-94DD-F6DDE52EDFFF}"/>
            </c:ext>
          </c:extLst>
        </c:ser>
        <c:ser>
          <c:idx val="14"/>
          <c:order val="14"/>
          <c:tx>
            <c:strRef>
              <c:f>irri_days!$A$132</c:f>
              <c:strCache>
                <c:ptCount val="1"/>
                <c:pt idx="0">
                  <c:v>T203901002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irri_days!$B$132:$E$132</c15:sqref>
                  </c15:fullRef>
                </c:ext>
              </c:extLst>
              <c:f>irri_days!$E$132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6C-4812-94DD-F6DDE52EDFFF}"/>
            </c:ext>
          </c:extLst>
        </c:ser>
        <c:ser>
          <c:idx val="15"/>
          <c:order val="15"/>
          <c:tx>
            <c:strRef>
              <c:f>irri_days!$A$133</c:f>
              <c:strCache>
                <c:ptCount val="1"/>
                <c:pt idx="0">
                  <c:v>T203908001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irri_days!$B$133:$E$133</c15:sqref>
                  </c15:fullRef>
                </c:ext>
              </c:extLst>
              <c:f>irri_days!$E$133</c:f>
              <c:numCache>
                <c:formatCode>General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6C-4812-94DD-F6DDE52EDFFF}"/>
            </c:ext>
          </c:extLst>
        </c:ser>
        <c:ser>
          <c:idx val="16"/>
          <c:order val="16"/>
          <c:tx>
            <c:strRef>
              <c:f>irri_days!$A$134</c:f>
              <c:strCache>
                <c:ptCount val="1"/>
                <c:pt idx="0">
                  <c:v>T205105003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irri_days!$B$134:$E$134</c15:sqref>
                  </c15:fullRef>
                </c:ext>
              </c:extLst>
              <c:f>irri_days!$E$134</c:f>
              <c:numCache>
                <c:formatCode>General</c:formatCode>
                <c:ptCount val="1"/>
                <c:pt idx="0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6C-4812-94DD-F6DDE52EDFFF}"/>
            </c:ext>
          </c:extLst>
        </c:ser>
        <c:ser>
          <c:idx val="17"/>
          <c:order val="17"/>
          <c:tx>
            <c:strRef>
              <c:f>irri_days!$A$135</c:f>
              <c:strCache>
                <c:ptCount val="1"/>
                <c:pt idx="0">
                  <c:v>T210101002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irri_days!$B$135:$E$135</c15:sqref>
                  </c15:fullRef>
                </c:ext>
              </c:extLst>
              <c:f>irri_days!$E$135</c:f>
              <c:numCache>
                <c:formatCode>General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6C-4812-94DD-F6DDE52EDFFF}"/>
            </c:ext>
          </c:extLst>
        </c:ser>
        <c:ser>
          <c:idx val="18"/>
          <c:order val="18"/>
          <c:tx>
            <c:strRef>
              <c:f>irri_days!$A$136</c:f>
              <c:strCache>
                <c:ptCount val="1"/>
                <c:pt idx="0">
                  <c:v>T210408001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irri_days!$B$136:$E$136</c15:sqref>
                  </c15:fullRef>
                </c:ext>
              </c:extLst>
              <c:f>irri_days!$E$136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6C-4812-94DD-F6DDE52EDFFF}"/>
            </c:ext>
          </c:extLst>
        </c:ser>
        <c:ser>
          <c:idx val="19"/>
          <c:order val="19"/>
          <c:tx>
            <c:strRef>
              <c:f>irri_days!$A$137</c:f>
              <c:strCache>
                <c:ptCount val="1"/>
                <c:pt idx="0">
                  <c:v>T210701004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irri_days!$B$137:$E$137</c15:sqref>
                  </c15:fullRef>
                </c:ext>
              </c:extLst>
              <c:f>irri_days!$E$137</c:f>
              <c:numCache>
                <c:formatCode>General</c:formatCode>
                <c:ptCount val="1"/>
                <c:pt idx="0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6C-4812-94DD-F6DDE52EDFFF}"/>
            </c:ext>
          </c:extLst>
        </c:ser>
        <c:ser>
          <c:idx val="20"/>
          <c:order val="20"/>
          <c:tx>
            <c:strRef>
              <c:f>irri_days!$A$138</c:f>
              <c:strCache>
                <c:ptCount val="1"/>
                <c:pt idx="0">
                  <c:v>T210708002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irri_days!$B$138:$E$138</c15:sqref>
                  </c15:fullRef>
                </c:ext>
              </c:extLst>
              <c:f>irri_days!$E$138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6C-4812-94DD-F6DDE52EDFFF}"/>
            </c:ext>
          </c:extLst>
        </c:ser>
        <c:ser>
          <c:idx val="21"/>
          <c:order val="21"/>
          <c:tx>
            <c:strRef>
              <c:f>irri_days!$A$139</c:f>
              <c:strCache>
                <c:ptCount val="1"/>
                <c:pt idx="0">
                  <c:v>T210709001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irri_days!$B$139:$E$139</c15:sqref>
                  </c15:fullRef>
                </c:ext>
              </c:extLst>
              <c:f>irri_days!$E$139</c:f>
              <c:numCache>
                <c:formatCode>General</c:formatCode>
                <c:ptCount val="1"/>
                <c:pt idx="0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D6C-4812-94DD-F6DDE52EDFFF}"/>
            </c:ext>
          </c:extLst>
        </c:ser>
        <c:ser>
          <c:idx val="22"/>
          <c:order val="22"/>
          <c:tx>
            <c:strRef>
              <c:f>irri_days!$A$140</c:f>
              <c:strCache>
                <c:ptCount val="1"/>
                <c:pt idx="0">
                  <c:v>T210709003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irri_days!$B$140:$E$140</c15:sqref>
                  </c15:fullRef>
                </c:ext>
              </c:extLst>
              <c:f>irri_days!$E$140</c:f>
              <c:numCache>
                <c:formatCode>General</c:formatCode>
                <c:ptCount val="1"/>
                <c:pt idx="0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6C-4812-94DD-F6DDE52EDFFF}"/>
            </c:ext>
          </c:extLst>
        </c:ser>
        <c:ser>
          <c:idx val="23"/>
          <c:order val="23"/>
          <c:tx>
            <c:strRef>
              <c:f>irri_days!$A$141</c:f>
              <c:strCache>
                <c:ptCount val="1"/>
                <c:pt idx="0">
                  <c:v>T210904001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irri_days!$B$141:$E$141</c15:sqref>
                  </c15:fullRef>
                </c:ext>
              </c:extLst>
              <c:f>irri_days!$E$141</c:f>
              <c:numCache>
                <c:formatCode>General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D6C-4812-94DD-F6DDE52EDFFF}"/>
            </c:ext>
          </c:extLst>
        </c:ser>
        <c:ser>
          <c:idx val="24"/>
          <c:order val="24"/>
          <c:tx>
            <c:strRef>
              <c:f>irri_days!$A$142</c:f>
              <c:strCache>
                <c:ptCount val="1"/>
                <c:pt idx="0">
                  <c:v>T300307001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irri_days!$B$142:$E$142</c15:sqref>
                  </c15:fullRef>
                </c:ext>
              </c:extLst>
              <c:f>irri_days!$E$142</c:f>
              <c:numCache>
                <c:formatCode>General</c:formatCode>
                <c:ptCount val="1"/>
                <c:pt idx="0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6C-4812-94DD-F6DDE52EDFFF}"/>
            </c:ext>
          </c:extLst>
        </c:ser>
        <c:ser>
          <c:idx val="25"/>
          <c:order val="25"/>
          <c:tx>
            <c:strRef>
              <c:f>irri_days!$A$143</c:f>
              <c:strCache>
                <c:ptCount val="1"/>
                <c:pt idx="0">
                  <c:v>T300406089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irri_days!$B$143:$E$143</c15:sqref>
                  </c15:fullRef>
                </c:ext>
              </c:extLst>
              <c:f>irri_days!$E$143</c:f>
              <c:numCache>
                <c:formatCode>General</c:formatCode>
                <c:ptCount val="1"/>
                <c:pt idx="0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D6C-4812-94DD-F6DDE52EDFFF}"/>
            </c:ext>
          </c:extLst>
        </c:ser>
        <c:ser>
          <c:idx val="26"/>
          <c:order val="26"/>
          <c:tx>
            <c:strRef>
              <c:f>irri_days!$A$144</c:f>
              <c:strCache>
                <c:ptCount val="1"/>
                <c:pt idx="0">
                  <c:v>T300508099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irri_days!$B$144:$E$144</c15:sqref>
                  </c15:fullRef>
                </c:ext>
              </c:extLst>
              <c:f>irri_days!$E$144</c:f>
              <c:numCache>
                <c:formatCode>General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D6C-4812-94DD-F6DDE52EDFFF}"/>
            </c:ext>
          </c:extLst>
        </c:ser>
        <c:ser>
          <c:idx val="27"/>
          <c:order val="27"/>
          <c:tx>
            <c:strRef>
              <c:f>irri_days!$A$145</c:f>
              <c:strCache>
                <c:ptCount val="1"/>
                <c:pt idx="0">
                  <c:v>T300608006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irri_days!$B$145:$E$145</c15:sqref>
                  </c15:fullRef>
                </c:ext>
              </c:extLst>
              <c:f>irri_days!$E$145</c:f>
              <c:numCache>
                <c:formatCode>General</c:formatCode>
                <c:ptCount val="1"/>
                <c:pt idx="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D6C-4812-94DD-F6DDE52EDFFF}"/>
            </c:ext>
          </c:extLst>
        </c:ser>
        <c:ser>
          <c:idx val="28"/>
          <c:order val="28"/>
          <c:tx>
            <c:strRef>
              <c:f>irri_days!$A$146</c:f>
              <c:strCache>
                <c:ptCount val="1"/>
                <c:pt idx="0">
                  <c:v>T300608033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irri_days!$B$146:$E$146</c15:sqref>
                  </c15:fullRef>
                </c:ext>
              </c:extLst>
              <c:f>irri_days!$E$146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D6C-4812-94DD-F6DDE52EDFFF}"/>
            </c:ext>
          </c:extLst>
        </c:ser>
        <c:ser>
          <c:idx val="29"/>
          <c:order val="29"/>
          <c:tx>
            <c:strRef>
              <c:f>irri_days!$A$147</c:f>
              <c:strCache>
                <c:ptCount val="1"/>
                <c:pt idx="0">
                  <c:v>T300901091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irri_days!$B$147:$E$147</c15:sqref>
                  </c15:fullRef>
                </c:ext>
              </c:extLst>
              <c:f>irri_days!$E$147</c:f>
              <c:numCache>
                <c:formatCode>General</c:formatCode>
                <c:ptCount val="1"/>
                <c:pt idx="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D6C-4812-94DD-F6DDE52EDFFF}"/>
            </c:ext>
          </c:extLst>
        </c:ser>
        <c:ser>
          <c:idx val="30"/>
          <c:order val="30"/>
          <c:tx>
            <c:strRef>
              <c:f>irri_days!$A$148</c:f>
              <c:strCache>
                <c:ptCount val="1"/>
                <c:pt idx="0">
                  <c:v>T300901113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irri_days!$B$148:$E$148</c15:sqref>
                  </c15:fullRef>
                </c:ext>
              </c:extLst>
              <c:f>irri_days!$E$148</c:f>
              <c:numCache>
                <c:formatCode>General</c:formatCode>
                <c:ptCount val="1"/>
                <c:pt idx="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6C-4812-94DD-F6DDE52EDFFF}"/>
            </c:ext>
          </c:extLst>
        </c:ser>
        <c:ser>
          <c:idx val="31"/>
          <c:order val="31"/>
          <c:tx>
            <c:strRef>
              <c:f>irri_days!$A$149</c:f>
              <c:strCache>
                <c:ptCount val="1"/>
                <c:pt idx="0">
                  <c:v>T301911010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irri_days!$B$149:$E$149</c15:sqref>
                  </c15:fullRef>
                </c:ext>
              </c:extLst>
              <c:f>irri_days!$E$149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D6C-4812-94DD-F6DDE52EDFFF}"/>
            </c:ext>
          </c:extLst>
        </c:ser>
        <c:ser>
          <c:idx val="32"/>
          <c:order val="32"/>
          <c:tx>
            <c:strRef>
              <c:f>irri_days!$A$150</c:f>
              <c:strCache>
                <c:ptCount val="1"/>
                <c:pt idx="0">
                  <c:v>T302602009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irri_days!$B$150:$E$150</c15:sqref>
                  </c15:fullRef>
                </c:ext>
              </c:extLst>
              <c:f>irri_days!$E$150</c:f>
              <c:numCache>
                <c:formatCode>General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D6C-4812-94DD-F6DDE52EDFFF}"/>
            </c:ext>
          </c:extLst>
        </c:ser>
        <c:ser>
          <c:idx val="33"/>
          <c:order val="33"/>
          <c:tx>
            <c:strRef>
              <c:f>irri_days!$A$151</c:f>
              <c:strCache>
                <c:ptCount val="1"/>
                <c:pt idx="0">
                  <c:v>T302603034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irri_days!$B$151:$E$151</c15:sqref>
                  </c15:fullRef>
                </c:ext>
              </c:extLst>
              <c:f>irri_days!$E$151</c:f>
              <c:numCache>
                <c:formatCode>General</c:formatCode>
                <c:ptCount val="1"/>
                <c:pt idx="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D6C-4812-94DD-F6DDE52EDFFF}"/>
            </c:ext>
          </c:extLst>
        </c:ser>
        <c:ser>
          <c:idx val="34"/>
          <c:order val="34"/>
          <c:tx>
            <c:strRef>
              <c:f>irri_days!$A$152</c:f>
              <c:strCache>
                <c:ptCount val="1"/>
                <c:pt idx="0">
                  <c:v>T302806050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irri_days!$B$152:$E$152</c15:sqref>
                  </c15:fullRef>
                </c:ext>
              </c:extLst>
              <c:f>irri_days!$E$152</c:f>
              <c:numCache>
                <c:formatCode>General</c:formatCode>
                <c:ptCount val="1"/>
                <c:pt idx="0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D6C-4812-94DD-F6DDE52EDFFF}"/>
            </c:ext>
          </c:extLst>
        </c:ser>
        <c:ser>
          <c:idx val="35"/>
          <c:order val="35"/>
          <c:tx>
            <c:strRef>
              <c:f>irri_days!$A$153</c:f>
              <c:strCache>
                <c:ptCount val="1"/>
                <c:pt idx="0">
                  <c:v>T303007001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irri_days!$B$153:$E$153</c15:sqref>
                  </c15:fullRef>
                </c:ext>
              </c:extLst>
              <c:f>irri_days!$E$153</c:f>
              <c:numCache>
                <c:formatCode>General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D6C-4812-94DD-F6DDE52EDFFF}"/>
            </c:ext>
          </c:extLst>
        </c:ser>
        <c:ser>
          <c:idx val="36"/>
          <c:order val="36"/>
          <c:tx>
            <c:strRef>
              <c:f>irri_days!$A$154</c:f>
              <c:strCache>
                <c:ptCount val="1"/>
                <c:pt idx="0">
                  <c:v>T304802030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irri_days!$B$154:$E$154</c15:sqref>
                  </c15:fullRef>
                </c:ext>
              </c:extLst>
              <c:f>irri_days!$E$154</c:f>
              <c:numCache>
                <c:formatCode>General</c:formatCode>
                <c:ptCount val="1"/>
                <c:pt idx="0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D6C-4812-94DD-F6DDE52EDFFF}"/>
            </c:ext>
          </c:extLst>
        </c:ser>
        <c:ser>
          <c:idx val="37"/>
          <c:order val="37"/>
          <c:tx>
            <c:strRef>
              <c:f>irri_days!$A$155</c:f>
              <c:strCache>
                <c:ptCount val="1"/>
                <c:pt idx="0">
                  <c:v>T304802122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irri_days!$B$155:$E$155</c15:sqref>
                  </c15:fullRef>
                </c:ext>
              </c:extLst>
              <c:f>irri_days!$E$155</c:f>
              <c:numCache>
                <c:formatCode>General</c:formatCode>
                <c:ptCount val="1"/>
                <c:pt idx="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D6C-4812-94DD-F6DDE52EDFFF}"/>
            </c:ext>
          </c:extLst>
        </c:ser>
        <c:ser>
          <c:idx val="38"/>
          <c:order val="38"/>
          <c:tx>
            <c:strRef>
              <c:f>irri_days!$A$156</c:f>
              <c:strCache>
                <c:ptCount val="1"/>
                <c:pt idx="0">
                  <c:v>T305001120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irri_days!$B$156:$E$156</c15:sqref>
                  </c15:fullRef>
                </c:ext>
              </c:extLst>
              <c:f>irri_days!$E$156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D6C-4812-94DD-F6DDE52EDFFF}"/>
            </c:ext>
          </c:extLst>
        </c:ser>
        <c:ser>
          <c:idx val="39"/>
          <c:order val="39"/>
          <c:tx>
            <c:strRef>
              <c:f>irri_days!$A$157</c:f>
              <c:strCache>
                <c:ptCount val="1"/>
                <c:pt idx="0">
                  <c:v>T305519001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irri_days!$B$157:$E$157</c15:sqref>
                  </c15:fullRef>
                </c:ext>
              </c:extLst>
              <c:f>irri_days!$E$157</c:f>
              <c:numCache>
                <c:formatCode>General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D6C-4812-94DD-F6DDE52EDFFF}"/>
            </c:ext>
          </c:extLst>
        </c:ser>
        <c:ser>
          <c:idx val="40"/>
          <c:order val="40"/>
          <c:tx>
            <c:strRef>
              <c:f>irri_days!$A$158</c:f>
              <c:strCache>
                <c:ptCount val="1"/>
                <c:pt idx="0">
                  <c:v>T305602003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irri_days!$B$158:$E$158</c15:sqref>
                  </c15:fullRef>
                </c:ext>
              </c:extLst>
              <c:f>irri_days!$E$158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D6C-4812-94DD-F6DDE52EDFFF}"/>
            </c:ext>
          </c:extLst>
        </c:ser>
        <c:ser>
          <c:idx val="41"/>
          <c:order val="41"/>
          <c:tx>
            <c:strRef>
              <c:f>irri_days!$A$159</c:f>
              <c:strCache>
                <c:ptCount val="1"/>
                <c:pt idx="0">
                  <c:v>T305607002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irri_days!$B$159:$E$159</c15:sqref>
                  </c15:fullRef>
                </c:ext>
              </c:extLst>
              <c:f>irri_days!$E$159</c:f>
              <c:numCache>
                <c:formatCode>General</c:formatCode>
                <c:ptCount val="1"/>
                <c:pt idx="0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D6C-4812-94DD-F6DDE52EDFFF}"/>
            </c:ext>
          </c:extLst>
        </c:ser>
        <c:ser>
          <c:idx val="42"/>
          <c:order val="42"/>
          <c:tx>
            <c:strRef>
              <c:f>irri_days!$A$160</c:f>
              <c:strCache>
                <c:ptCount val="1"/>
                <c:pt idx="0">
                  <c:v>T305607004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irri_days!$B$160:$E$160</c15:sqref>
                  </c15:fullRef>
                </c:ext>
              </c:extLst>
              <c:f>irri_days!$E$160</c:f>
              <c:numCache>
                <c:formatCode>General</c:formatCode>
                <c:ptCount val="1"/>
                <c:pt idx="0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D6C-4812-94DD-F6DDE52EDFFF}"/>
            </c:ext>
          </c:extLst>
        </c:ser>
        <c:ser>
          <c:idx val="43"/>
          <c:order val="43"/>
          <c:tx>
            <c:strRef>
              <c:f>irri_days!$A$161</c:f>
              <c:strCache>
                <c:ptCount val="1"/>
                <c:pt idx="0">
                  <c:v>T305607005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irri_days!$B$161:$E$161</c15:sqref>
                  </c15:fullRef>
                </c:ext>
              </c:extLst>
              <c:f>irri_days!$E$161</c:f>
              <c:numCache>
                <c:formatCode>General</c:formatCode>
                <c:ptCount val="1"/>
                <c:pt idx="0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D6C-4812-94DD-F6DDE52EDFFF}"/>
            </c:ext>
          </c:extLst>
        </c:ser>
        <c:ser>
          <c:idx val="44"/>
          <c:order val="44"/>
          <c:tx>
            <c:strRef>
              <c:f>irri_days!$A$162</c:f>
              <c:strCache>
                <c:ptCount val="1"/>
                <c:pt idx="0">
                  <c:v>T306004001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irri_days!$B$162:$E$162</c15:sqref>
                  </c15:fullRef>
                </c:ext>
              </c:extLst>
              <c:f>irri_days!$E$162</c:f>
              <c:numCache>
                <c:formatCode>General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D6C-4812-94DD-F6DDE52EDFFF}"/>
            </c:ext>
          </c:extLst>
        </c:ser>
        <c:ser>
          <c:idx val="45"/>
          <c:order val="45"/>
          <c:tx>
            <c:strRef>
              <c:f>irri_days!$A$163</c:f>
              <c:strCache>
                <c:ptCount val="1"/>
                <c:pt idx="0">
                  <c:v>T306102001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irri_days!$B$163:$E$163</c15:sqref>
                  </c15:fullRef>
                </c:ext>
              </c:extLst>
              <c:f>irri_days!$E$163</c:f>
              <c:numCache>
                <c:formatCode>General</c:formatCode>
                <c:ptCount val="1"/>
                <c:pt idx="0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D6C-4812-94DD-F6DDE52EDFFF}"/>
            </c:ext>
          </c:extLst>
        </c:ser>
        <c:ser>
          <c:idx val="46"/>
          <c:order val="46"/>
          <c:tx>
            <c:strRef>
              <c:f>irri_days!$A$164</c:f>
              <c:strCache>
                <c:ptCount val="1"/>
                <c:pt idx="0">
                  <c:v>T306102002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irri_days!$B$164:$E$164</c15:sqref>
                  </c15:fullRef>
                </c:ext>
              </c:extLst>
              <c:f>irri_days!$E$164</c:f>
              <c:numCache>
                <c:formatCode>General</c:formatCode>
                <c:ptCount val="1"/>
                <c:pt idx="0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D6C-4812-94DD-F6DDE52EDFFF}"/>
            </c:ext>
          </c:extLst>
        </c:ser>
        <c:ser>
          <c:idx val="47"/>
          <c:order val="47"/>
          <c:tx>
            <c:strRef>
              <c:f>irri_days!$A$165</c:f>
              <c:strCache>
                <c:ptCount val="1"/>
                <c:pt idx="0">
                  <c:v>T308703001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irri_days!$B$168:$E$168</c15:sqref>
                  </c15:fullRef>
                </c:ext>
              </c:extLst>
              <c:f>irri_days!$E$168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D6C-4812-94DD-F6DDE52EDFFF}"/>
            </c:ext>
          </c:extLst>
        </c:ser>
        <c:ser>
          <c:idx val="48"/>
          <c:order val="48"/>
          <c:tx>
            <c:strRef>
              <c:f>irri_days!$A$166</c:f>
              <c:strCache>
                <c:ptCount val="1"/>
                <c:pt idx="0">
                  <c:v>T308705001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irri_days!$B$166:$E$166</c15:sqref>
                  </c15:fullRef>
                </c:ext>
              </c:extLst>
              <c:f>irri_days!$E$166</c:f>
              <c:numCache>
                <c:formatCode>General</c:formatCode>
                <c:ptCount val="1"/>
                <c:pt idx="0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D6C-4812-94DD-F6DDE52EDFFF}"/>
            </c:ext>
          </c:extLst>
        </c:ser>
        <c:ser>
          <c:idx val="49"/>
          <c:order val="49"/>
          <c:tx>
            <c:strRef>
              <c:f>irri_days!$A$167</c:f>
              <c:strCache>
                <c:ptCount val="1"/>
                <c:pt idx="0">
                  <c:v>T308707002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irri_days!$B$167:$E$167</c15:sqref>
                  </c15:fullRef>
                </c:ext>
              </c:extLst>
              <c:f>irri_days!$E$167</c:f>
              <c:numCache>
                <c:formatCode>General</c:formatCode>
                <c:ptCount val="1"/>
                <c:pt idx="0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6C-4812-94DD-F6DDE52EDFFF}"/>
            </c:ext>
          </c:extLst>
        </c:ser>
        <c:ser>
          <c:idx val="50"/>
          <c:order val="50"/>
          <c:tx>
            <c:strRef>
              <c:f>irri_days!$A$168</c:f>
              <c:strCache>
                <c:ptCount val="1"/>
                <c:pt idx="0">
                  <c:v>T309306012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irri_days!$B$168:$E$168</c15:sqref>
                  </c15:fullRef>
                </c:ext>
              </c:extLst>
              <c:f>irri_days!$E$168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D6C-4812-94DD-F6DDE52EDFFF}"/>
            </c:ext>
          </c:extLst>
        </c:ser>
        <c:ser>
          <c:idx val="51"/>
          <c:order val="51"/>
          <c:tx>
            <c:strRef>
              <c:f>irri_days!$A$169</c:f>
              <c:strCache>
                <c:ptCount val="1"/>
                <c:pt idx="0">
                  <c:v>T309708020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irri_days!$B$169:$E$169</c15:sqref>
                  </c15:fullRef>
                </c:ext>
              </c:extLst>
              <c:f>irri_days!$E$169</c:f>
              <c:numCache>
                <c:formatCode>General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D6C-4812-94DD-F6DDE52EDFFF}"/>
            </c:ext>
          </c:extLst>
        </c:ser>
        <c:ser>
          <c:idx val="52"/>
          <c:order val="52"/>
          <c:tx>
            <c:strRef>
              <c:f>irri_days!$A$170</c:f>
              <c:strCache>
                <c:ptCount val="1"/>
                <c:pt idx="0">
                  <c:v>T3HHhhhhh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irri_days!$B$170:$E$170</c15:sqref>
                  </c15:fullRef>
                </c:ext>
              </c:extLst>
              <c:f>irri_days!$E$170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D6C-4812-94DD-F6DDE52EDFFF}"/>
            </c:ext>
          </c:extLst>
        </c:ser>
        <c:ser>
          <c:idx val="53"/>
          <c:order val="53"/>
          <c:tx>
            <c:strRef>
              <c:f>irri_days!$A$171</c:f>
              <c:strCache>
                <c:ptCount val="1"/>
                <c:pt idx="0">
                  <c:v>Avg.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irri_days!$B$117:$E$117</c15:sqref>
                  </c15:fullRef>
                </c:ext>
              </c:extLst>
              <c:f>irri_days!$E$117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irri_days!$B$171:$E$171</c15:sqref>
                  </c15:fullRef>
                </c:ext>
              </c:extLst>
              <c:f>irri_days!$E$171</c:f>
              <c:numCache>
                <c:formatCode>0</c:formatCode>
                <c:ptCount val="1"/>
                <c:pt idx="0" formatCode="0.00">
                  <c:v>0.37943396226415094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D6C-4812-94DD-F6DDE52E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1752976"/>
        <c:axId val="491755216"/>
      </c:barChart>
      <c:catAx>
        <c:axId val="49175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1755216"/>
        <c:crosses val="autoZero"/>
        <c:auto val="1"/>
        <c:lblAlgn val="ctr"/>
        <c:lblOffset val="100"/>
        <c:noMultiLvlLbl val="0"/>
      </c:catAx>
      <c:valAx>
        <c:axId val="4917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17529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irri_days!$B$117</c:f>
              <c:strCache>
                <c:ptCount val="1"/>
                <c:pt idx="0">
                  <c:v>Daily Irrigation Houres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irri_days!$A$118:$A$126</c:f>
              <c:strCache>
                <c:ptCount val="9"/>
                <c:pt idx="0">
                  <c:v>A0110402001</c:v>
                </c:pt>
                <c:pt idx="1">
                  <c:v>A104507035</c:v>
                </c:pt>
                <c:pt idx="2">
                  <c:v>E0104705010</c:v>
                </c:pt>
                <c:pt idx="3">
                  <c:v>T100503002</c:v>
                </c:pt>
                <c:pt idx="4">
                  <c:v>T102007001</c:v>
                </c:pt>
                <c:pt idx="5">
                  <c:v>T103204001</c:v>
                </c:pt>
                <c:pt idx="6">
                  <c:v>T104209001</c:v>
                </c:pt>
                <c:pt idx="7">
                  <c:v>T106605002</c:v>
                </c:pt>
                <c:pt idx="8">
                  <c:v>T109203001</c:v>
                </c:pt>
              </c:strCache>
            </c:strRef>
          </c:cat>
          <c:val>
            <c:numRef>
              <c:f>irri_days!$B$118:$B$126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A-440A-871E-CFA3DFC70B50}"/>
            </c:ext>
          </c:extLst>
        </c:ser>
        <c:ser>
          <c:idx val="1"/>
          <c:order val="1"/>
          <c:tx>
            <c:strRef>
              <c:f>irri_days!$C$117</c:f>
              <c:strCache>
                <c:ptCount val="1"/>
                <c:pt idx="0">
                  <c:v>total_days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irri_days!$A$118:$A$126</c:f>
              <c:strCache>
                <c:ptCount val="9"/>
                <c:pt idx="0">
                  <c:v>A0110402001</c:v>
                </c:pt>
                <c:pt idx="1">
                  <c:v>A104507035</c:v>
                </c:pt>
                <c:pt idx="2">
                  <c:v>E0104705010</c:v>
                </c:pt>
                <c:pt idx="3">
                  <c:v>T100503002</c:v>
                </c:pt>
                <c:pt idx="4">
                  <c:v>T102007001</c:v>
                </c:pt>
                <c:pt idx="5">
                  <c:v>T103204001</c:v>
                </c:pt>
                <c:pt idx="6">
                  <c:v>T104209001</c:v>
                </c:pt>
                <c:pt idx="7">
                  <c:v>T106605002</c:v>
                </c:pt>
                <c:pt idx="8">
                  <c:v>T109203001</c:v>
                </c:pt>
              </c:strCache>
            </c:strRef>
          </c:cat>
          <c:val>
            <c:numRef>
              <c:f>irri_days!$C$118:$C$126</c:f>
              <c:numCache>
                <c:formatCode>General</c:formatCode>
                <c:ptCount val="9"/>
                <c:pt idx="0">
                  <c:v>625</c:v>
                </c:pt>
                <c:pt idx="1">
                  <c:v>922</c:v>
                </c:pt>
                <c:pt idx="2">
                  <c:v>100</c:v>
                </c:pt>
                <c:pt idx="3">
                  <c:v>802</c:v>
                </c:pt>
                <c:pt idx="4">
                  <c:v>837</c:v>
                </c:pt>
                <c:pt idx="5">
                  <c:v>926</c:v>
                </c:pt>
                <c:pt idx="6">
                  <c:v>872</c:v>
                </c:pt>
                <c:pt idx="7">
                  <c:v>920</c:v>
                </c:pt>
                <c:pt idx="8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A-440A-871E-CFA3DFC70B50}"/>
            </c:ext>
          </c:extLst>
        </c:ser>
        <c:ser>
          <c:idx val="2"/>
          <c:order val="2"/>
          <c:tx>
            <c:strRef>
              <c:f>irri_days!$D$117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irri_days!$A$118:$A$126</c:f>
              <c:strCache>
                <c:ptCount val="9"/>
                <c:pt idx="0">
                  <c:v>A0110402001</c:v>
                </c:pt>
                <c:pt idx="1">
                  <c:v>A104507035</c:v>
                </c:pt>
                <c:pt idx="2">
                  <c:v>E0104705010</c:v>
                </c:pt>
                <c:pt idx="3">
                  <c:v>T100503002</c:v>
                </c:pt>
                <c:pt idx="4">
                  <c:v>T102007001</c:v>
                </c:pt>
                <c:pt idx="5">
                  <c:v>T103204001</c:v>
                </c:pt>
                <c:pt idx="6">
                  <c:v>T104209001</c:v>
                </c:pt>
                <c:pt idx="7">
                  <c:v>T106605002</c:v>
                </c:pt>
                <c:pt idx="8">
                  <c:v>T109203001</c:v>
                </c:pt>
              </c:strCache>
            </c:strRef>
          </c:cat>
          <c:val>
            <c:numRef>
              <c:f>irri_days!$D$118:$D$126</c:f>
              <c:numCache>
                <c:formatCode>General</c:formatCode>
                <c:ptCount val="9"/>
                <c:pt idx="0">
                  <c:v>39</c:v>
                </c:pt>
                <c:pt idx="1">
                  <c:v>363</c:v>
                </c:pt>
                <c:pt idx="2">
                  <c:v>29</c:v>
                </c:pt>
                <c:pt idx="3">
                  <c:v>170</c:v>
                </c:pt>
                <c:pt idx="4">
                  <c:v>247</c:v>
                </c:pt>
                <c:pt idx="5">
                  <c:v>740</c:v>
                </c:pt>
                <c:pt idx="6">
                  <c:v>524</c:v>
                </c:pt>
                <c:pt idx="7">
                  <c:v>246</c:v>
                </c:pt>
                <c:pt idx="8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A-440A-871E-CFA3DFC70B50}"/>
            </c:ext>
          </c:extLst>
        </c:ser>
        <c:ser>
          <c:idx val="3"/>
          <c:order val="3"/>
          <c:tx>
            <c:strRef>
              <c:f>irri_days!$E$117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irri_days!$A$118:$A$126</c:f>
              <c:strCache>
                <c:ptCount val="9"/>
                <c:pt idx="0">
                  <c:v>A0110402001</c:v>
                </c:pt>
                <c:pt idx="1">
                  <c:v>A104507035</c:v>
                </c:pt>
                <c:pt idx="2">
                  <c:v>E0104705010</c:v>
                </c:pt>
                <c:pt idx="3">
                  <c:v>T100503002</c:v>
                </c:pt>
                <c:pt idx="4">
                  <c:v>T102007001</c:v>
                </c:pt>
                <c:pt idx="5">
                  <c:v>T103204001</c:v>
                </c:pt>
                <c:pt idx="6">
                  <c:v>T104209001</c:v>
                </c:pt>
                <c:pt idx="7">
                  <c:v>T106605002</c:v>
                </c:pt>
                <c:pt idx="8">
                  <c:v>T109203001</c:v>
                </c:pt>
              </c:strCache>
            </c:strRef>
          </c:cat>
          <c:val>
            <c:numRef>
              <c:f>irri_days!$E$118:$E$126</c:f>
              <c:numCache>
                <c:formatCode>General</c:formatCode>
                <c:ptCount val="9"/>
                <c:pt idx="0">
                  <c:v>0.06</c:v>
                </c:pt>
                <c:pt idx="1">
                  <c:v>0.39</c:v>
                </c:pt>
                <c:pt idx="2">
                  <c:v>0.28999999999999998</c:v>
                </c:pt>
                <c:pt idx="3">
                  <c:v>0.21</c:v>
                </c:pt>
                <c:pt idx="4">
                  <c:v>0.3</c:v>
                </c:pt>
                <c:pt idx="5">
                  <c:v>0.8</c:v>
                </c:pt>
                <c:pt idx="6">
                  <c:v>0.6</c:v>
                </c:pt>
                <c:pt idx="7">
                  <c:v>0.27</c:v>
                </c:pt>
                <c:pt idx="8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A-440A-871E-CFA3DFC7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4415992"/>
        <c:axId val="654419512"/>
      </c:barChart>
      <c:catAx>
        <c:axId val="654415992"/>
        <c:scaling>
          <c:orientation val="maxMin"/>
        </c:scaling>
        <c:delete val="1"/>
        <c:axPos val="b"/>
        <c:numFmt formatCode="General" sourceLinked="1"/>
        <c:majorTickMark val="out"/>
        <c:minorTickMark val="none"/>
        <c:tickLblPos val="nextTo"/>
        <c:crossAx val="654419512"/>
        <c:crosses val="autoZero"/>
        <c:auto val="0"/>
        <c:lblAlgn val="ctr"/>
        <c:lblOffset val="100"/>
        <c:noMultiLvlLbl val="0"/>
      </c:catAx>
      <c:valAx>
        <c:axId val="654419512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544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Aquaculture ponds area -</a:t>
            </a:r>
            <a:r>
              <a:rPr lang="en-US" sz="1400" b="0" i="0" u="none" strike="noStrike" baseline="0">
                <a:effectLst/>
              </a:rPr>
              <a:t>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master!$B$153:$B$155</c:f>
              <c:strCache>
                <c:ptCount val="3"/>
                <c:pt idx="0">
                  <c:v>Annual 2017-2018</c:v>
                </c:pt>
                <c:pt idx="1">
                  <c:v>Annual 2018-2019</c:v>
                </c:pt>
                <c:pt idx="2">
                  <c:v>Annual 2019-2020</c:v>
                </c:pt>
              </c:strCache>
            </c:strRef>
          </c:cat>
          <c:val>
            <c:numRef>
              <c:f>master!$C$153:$C$155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A-46B4-9813-93E5C6550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469752"/>
        <c:axId val="542470072"/>
      </c:barChart>
      <c:catAx>
        <c:axId val="54246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42470072"/>
        <c:crosses val="autoZero"/>
        <c:auto val="1"/>
        <c:lblAlgn val="ctr"/>
        <c:lblOffset val="100"/>
        <c:noMultiLvlLbl val="0"/>
      </c:catAx>
      <c:valAx>
        <c:axId val="54247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4246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total_cultivated_area </a:t>
            </a:r>
            <a:r>
              <a:rPr lang="en-US" sz="1400" b="0" i="0" u="none" strike="noStrike" baseline="0">
                <a:effectLst/>
              </a:rPr>
              <a:t>size</a:t>
            </a:r>
            <a:r>
              <a:rPr lang="en-US"/>
              <a:t> (agriculture &amp; aquaculture)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D77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master!$B$156:$B$158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master!$C$156:$C$158</c:f>
              <c:numCache>
                <c:formatCode>General</c:formatCode>
                <c:ptCount val="3"/>
                <c:pt idx="0">
                  <c:v>12.07</c:v>
                </c:pt>
                <c:pt idx="1">
                  <c:v>31.4</c:v>
                </c:pt>
                <c:pt idx="2">
                  <c:v>14.13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B-45C9-A40B-8C1597AEC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217912"/>
        <c:axId val="523219192"/>
      </c:barChart>
      <c:catAx>
        <c:axId val="52321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219192"/>
        <c:crosses val="autoZero"/>
        <c:auto val="1"/>
        <c:lblAlgn val="ctr"/>
        <c:lblOffset val="100"/>
        <c:noMultiLvlLbl val="0"/>
      </c:catAx>
      <c:valAx>
        <c:axId val="5232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21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 </a:t>
            </a:r>
            <a:r>
              <a:rPr lang="en-US" sz="1200" b="0" i="0" baseline="0">
                <a:effectLst/>
              </a:rPr>
              <a:t>Daily Monitoring of Irrigation hours   </a:t>
            </a:r>
            <a:r>
              <a:rPr lang="he-IL" sz="1200" b="0" i="0" baseline="0">
                <a:effectLst/>
              </a:rPr>
              <a:t> </a:t>
            </a:r>
            <a:endParaRPr lang="en-001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/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master!$Q$56:$S$56</c:f>
              <c:numCache>
                <c:formatCode>0</c:formatCode>
                <c:ptCount val="3"/>
                <c:pt idx="0">
                  <c:v>129.21555555555557</c:v>
                </c:pt>
                <c:pt idx="1">
                  <c:v>69.407272727272741</c:v>
                </c:pt>
                <c:pt idx="2">
                  <c:v>36.778888888888893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9-4C72-BE85-C17DD3FDD425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master!$Q$59:$S$59</c:f>
              <c:numCache>
                <c:formatCode>0</c:formatCode>
                <c:ptCount val="3"/>
                <c:pt idx="0">
                  <c:v>129.21555555555557</c:v>
                </c:pt>
                <c:pt idx="1">
                  <c:v>102.88941176470587</c:v>
                </c:pt>
                <c:pt idx="2">
                  <c:v>21.630000000000003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9-4C72-BE85-C17DD3FDD425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master!$Q$60:$S$60</c:f>
              <c:numCache>
                <c:formatCode>0</c:formatCode>
                <c:ptCount val="3"/>
                <c:pt idx="0">
                  <c:v>0</c:v>
                </c:pt>
                <c:pt idx="1">
                  <c:v>33.832500000000003</c:v>
                </c:pt>
                <c:pt idx="2">
                  <c:v>55.715000000000003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9-4C72-BE85-C17DD3FDD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master!$Q$55:$S$55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master!$Q$57:$S$57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95.618750000000006</c:v>
                      </c:pt>
                      <c:pt idx="1">
                        <c:v>44.24727272727273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59-4C72-BE85-C17DD3FDD4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master!$Q$55:$S$55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master!$Q$58:$S$58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156.09300000000002</c:v>
                      </c:pt>
                      <c:pt idx="1">
                        <c:v>81.987272727272725</c:v>
                      </c:pt>
                      <c:pt idx="2">
                        <c:v>37.316250000000004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59-4C72-BE85-C17DD3FDD425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</a:t>
            </a:r>
            <a:r>
              <a:rPr lang="en-US"/>
              <a:t> Monsoon</a:t>
            </a:r>
            <a:r>
              <a:rPr lang="he-I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master!$H$56:$J$56</c:f>
              <c:numCache>
                <c:formatCode>0</c:formatCode>
                <c:ptCount val="3"/>
                <c:pt idx="0">
                  <c:v>165.65789473684211</c:v>
                </c:pt>
                <c:pt idx="1">
                  <c:v>222.11210526315796</c:v>
                </c:pt>
                <c:pt idx="2">
                  <c:v>245.26550000000003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0-496A-A970-DAD540C65F91}"/>
            </c:ext>
          </c:extLst>
        </c:ser>
        <c:ser>
          <c:idx val="1"/>
          <c:order val="1"/>
          <c:tx>
            <c:strRef>
              <c:f>master!$B$57</c:f>
              <c:strCache>
                <c:ptCount val="1"/>
                <c:pt idx="0">
                  <c:v>HH practice_aquaculture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master!$C$57:$AC$57</c15:sqref>
                  </c15:fullRef>
                </c:ext>
              </c:extLst>
              <c:f>master!$H$57:$J$57</c:f>
              <c:numCache>
                <c:formatCode>0</c:formatCode>
                <c:ptCount val="3"/>
                <c:pt idx="0">
                  <c:v>160.19</c:v>
                </c:pt>
                <c:pt idx="1">
                  <c:v>215.32062500000001</c:v>
                </c:pt>
                <c:pt idx="2">
                  <c:v>240.91800000000003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0-496A-A970-DAD540C65F91}"/>
            </c:ext>
          </c:extLst>
        </c:ser>
        <c:ser>
          <c:idx val="2"/>
          <c:order val="2"/>
          <c:tx>
            <c:strRef>
              <c:f>master!$B$58</c:f>
              <c:strCache>
                <c:ptCount val="1"/>
                <c:pt idx="0">
                  <c:v>HH  do not practice_aquaculture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master!$C$58:$AC$58</c15:sqref>
                  </c15:fullRef>
                </c:ext>
              </c:extLst>
              <c:f>master!$H$58:$J$58</c:f>
              <c:numCache>
                <c:formatCode>0</c:formatCode>
                <c:ptCount val="3"/>
                <c:pt idx="0">
                  <c:v>171.73333333333329</c:v>
                </c:pt>
                <c:pt idx="1">
                  <c:v>227.05136363636365</c:v>
                </c:pt>
                <c:pt idx="2">
                  <c:v>246.71466666666666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0-496A-A970-DAD540C65F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master!$B$59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master!$H$55:$J$55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master!$C$59:$AC$59</c15:sqref>
                        </c15:fullRef>
                        <c15:formulaRef>
                          <c15:sqref>master!$H$59:$J$59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165.65789473684211</c:v>
                      </c:pt>
                      <c:pt idx="1">
                        <c:v>238.6644444444444</c:v>
                      </c:pt>
                      <c:pt idx="2">
                        <c:v>283.28285714285715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590-496A-A970-DAD540C65F9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master!$B$60</c15:sqref>
                        </c15:formulaRef>
                      </c:ext>
                    </c:extLst>
                    <c:strCache>
                      <c:ptCount val="1"/>
                      <c:pt idx="0">
                        <c:v>RBS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master!$H$55:$J$55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master!$C$60:$AC$60</c15:sqref>
                        </c15:fullRef>
                        <c15:formulaRef>
                          <c15:sqref>master!$H$60:$J$60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0</c:v>
                      </c:pt>
                      <c:pt idx="1">
                        <c:v>207.21500000000006</c:v>
                      </c:pt>
                      <c:pt idx="2">
                        <c:v>156.55833333333334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90-496A-A970-DAD540C65F91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Daily Monitoring of Irrigation hours </a:t>
            </a:r>
            <a:r>
              <a:rPr lang="en-US" sz="1200" b="0" i="0" u="none" strike="noStrike" baseline="0"/>
              <a:t> </a:t>
            </a:r>
            <a:r>
              <a:rPr lang="en-US" sz="1200"/>
              <a:t> Monsoon</a:t>
            </a:r>
            <a:r>
              <a:rPr lang="he-IL" sz="120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master!$H$56:$J$56</c:f>
              <c:numCache>
                <c:formatCode>0</c:formatCode>
                <c:ptCount val="3"/>
                <c:pt idx="0">
                  <c:v>165.65789473684211</c:v>
                </c:pt>
                <c:pt idx="1">
                  <c:v>222.11210526315796</c:v>
                </c:pt>
                <c:pt idx="2">
                  <c:v>245.26550000000003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2-4720-A45E-0D72633B67FB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master!$H$59:$J$59</c:f>
              <c:numCache>
                <c:formatCode>0</c:formatCode>
                <c:ptCount val="3"/>
                <c:pt idx="0">
                  <c:v>165.65789473684211</c:v>
                </c:pt>
                <c:pt idx="1">
                  <c:v>238.6644444444444</c:v>
                </c:pt>
                <c:pt idx="2">
                  <c:v>283.28285714285715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2-4720-A45E-0D72633B67FB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master!$H$60:$J$60</c:f>
              <c:numCache>
                <c:formatCode>0</c:formatCode>
                <c:ptCount val="3"/>
                <c:pt idx="0">
                  <c:v>0</c:v>
                </c:pt>
                <c:pt idx="1">
                  <c:v>207.21500000000006</c:v>
                </c:pt>
                <c:pt idx="2">
                  <c:v>156.55833333333334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2-4720-A45E-0D72633B67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master!$H$55:$J$55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master!$H$57:$J$57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160.19</c:v>
                      </c:pt>
                      <c:pt idx="1">
                        <c:v>215.32062500000001</c:v>
                      </c:pt>
                      <c:pt idx="2">
                        <c:v>240.91800000000003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C22-4720-A45E-0D72633B67F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001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master!$H$55:$J$55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master!$H$58:$J$58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171.73333333333329</c:v>
                      </c:pt>
                      <c:pt idx="1">
                        <c:v>227.05136363636365</c:v>
                      </c:pt>
                      <c:pt idx="2">
                        <c:v>246.71466666666666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22-4720-A45E-0D72633B67FB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547664</xdr:colOff>
      <xdr:row>98</xdr:row>
      <xdr:rowOff>145956</xdr:rowOff>
    </xdr:from>
    <xdr:to>
      <xdr:col>12</xdr:col>
      <xdr:colOff>155115</xdr:colOff>
      <xdr:row>114</xdr:row>
      <xdr:rowOff>144762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0ACF82-ADE1-41A6-85AD-3DCAF5DD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170347</xdr:colOff>
      <xdr:row>137</xdr:row>
      <xdr:rowOff>52722</xdr:rowOff>
    </xdr:from>
    <xdr:to>
      <xdr:col>16</xdr:col>
      <xdr:colOff>431327</xdr:colOff>
      <xdr:row>151</xdr:row>
      <xdr:rowOff>103236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D219ADE-E0BE-4FC5-9EED-FEBA6AD8B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301370</xdr:colOff>
      <xdr:row>41</xdr:row>
      <xdr:rowOff>177854</xdr:rowOff>
    </xdr:from>
    <xdr:to>
      <xdr:col>37</xdr:col>
      <xdr:colOff>177537</xdr:colOff>
      <xdr:row>55</xdr:row>
      <xdr:rowOff>103582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3C73E0-F661-4C6A-830A-E0D5BDD17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329885</xdr:colOff>
      <xdr:row>171</xdr:row>
      <xdr:rowOff>162513</xdr:rowOff>
    </xdr:from>
    <xdr:to>
      <xdr:col>23</xdr:col>
      <xdr:colOff>104787</xdr:colOff>
      <xdr:row>187</xdr:row>
      <xdr:rowOff>54277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55F753-0A3E-454B-B065-E6AD353E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162176</xdr:colOff>
      <xdr:row>152</xdr:row>
      <xdr:rowOff>135812</xdr:rowOff>
    </xdr:from>
    <xdr:to>
      <xdr:col>23</xdr:col>
      <xdr:colOff>368335</xdr:colOff>
      <xdr:row>168</xdr:row>
      <xdr:rowOff>68274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3BA280-72D6-4757-8FFB-B8336AE8A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300427</xdr:colOff>
      <xdr:row>152</xdr:row>
      <xdr:rowOff>119247</xdr:rowOff>
    </xdr:from>
    <xdr:to>
      <xdr:col>14</xdr:col>
      <xdr:colOff>311645</xdr:colOff>
      <xdr:row>168</xdr:row>
      <xdr:rowOff>51709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C7DB9E-012D-4688-A815-57F12E6EE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470944</xdr:colOff>
      <xdr:row>98</xdr:row>
      <xdr:rowOff>155432</xdr:rowOff>
    </xdr:from>
    <xdr:to>
      <xdr:col>18</xdr:col>
      <xdr:colOff>556473</xdr:colOff>
      <xdr:row>114</xdr:row>
      <xdr:rowOff>106494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5FFDF8-FEA8-4354-9FC2-165338EAB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564381</xdr:colOff>
      <xdr:row>80</xdr:row>
      <xdr:rowOff>145956</xdr:rowOff>
    </xdr:from>
    <xdr:to>
      <xdr:col>12</xdr:col>
      <xdr:colOff>171832</xdr:colOff>
      <xdr:row>96</xdr:row>
      <xdr:rowOff>144762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D3F6A9-7619-4A01-AC88-1C6211FA6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447132</xdr:colOff>
      <xdr:row>80</xdr:row>
      <xdr:rowOff>177707</xdr:rowOff>
    </xdr:from>
    <xdr:to>
      <xdr:col>18</xdr:col>
      <xdr:colOff>530976</xdr:colOff>
      <xdr:row>96</xdr:row>
      <xdr:rowOff>136707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FE3268E-386A-40ED-95E5-41D0D03BC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535948</xdr:colOff>
      <xdr:row>116</xdr:row>
      <xdr:rowOff>136478</xdr:rowOff>
    </xdr:from>
    <xdr:to>
      <xdr:col>12</xdr:col>
      <xdr:colOff>143399</xdr:colOff>
      <xdr:row>132</xdr:row>
      <xdr:rowOff>135284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DFAB32D-36AB-4C7C-958A-81BA4B6D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332414</xdr:colOff>
      <xdr:row>116</xdr:row>
      <xdr:rowOff>136478</xdr:rowOff>
    </xdr:from>
    <xdr:to>
      <xdr:col>18</xdr:col>
      <xdr:colOff>408164</xdr:colOff>
      <xdr:row>132</xdr:row>
      <xdr:rowOff>87540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10F388B-344F-4D95-9232-96079A816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559994</xdr:colOff>
      <xdr:row>62</xdr:row>
      <xdr:rowOff>27057</xdr:rowOff>
    </xdr:from>
    <xdr:to>
      <xdr:col>12</xdr:col>
      <xdr:colOff>219637</xdr:colOff>
      <xdr:row>78</xdr:row>
      <xdr:rowOff>31750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AE3CF8A-2100-4213-942D-A0EBF3F3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382245</xdr:colOff>
      <xdr:row>62</xdr:row>
      <xdr:rowOff>6512</xdr:rowOff>
    </xdr:from>
    <xdr:to>
      <xdr:col>21</xdr:col>
      <xdr:colOff>201084</xdr:colOff>
      <xdr:row>78</xdr:row>
      <xdr:rowOff>42708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1CC5813-DF80-481B-81DB-DAFDCB7BF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555623</xdr:colOff>
      <xdr:row>18</xdr:row>
      <xdr:rowOff>139700</xdr:rowOff>
    </xdr:from>
    <xdr:to>
      <xdr:col>23</xdr:col>
      <xdr:colOff>254952</xdr:colOff>
      <xdr:row>34</xdr:row>
      <xdr:rowOff>121392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79353-5B67-404C-B84C-A4587CA66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244475</xdr:colOff>
      <xdr:row>0</xdr:row>
      <xdr:rowOff>177800</xdr:rowOff>
    </xdr:from>
    <xdr:to>
      <xdr:col>13</xdr:col>
      <xdr:colOff>361950</xdr:colOff>
      <xdr:row>16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03920B-7B86-4CB4-A172-4073161B7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230188</xdr:colOff>
      <xdr:row>18</xdr:row>
      <xdr:rowOff>160338</xdr:rowOff>
    </xdr:from>
    <xdr:to>
      <xdr:col>13</xdr:col>
      <xdr:colOff>341314</xdr:colOff>
      <xdr:row>34</xdr:row>
      <xdr:rowOff>97113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C3BB10-6FC2-45A9-A4AB-06370840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571499</xdr:colOff>
      <xdr:row>37</xdr:row>
      <xdr:rowOff>174634</xdr:rowOff>
    </xdr:from>
    <xdr:to>
      <xdr:col>23</xdr:col>
      <xdr:colOff>243555</xdr:colOff>
      <xdr:row>53</xdr:row>
      <xdr:rowOff>173440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4592F6-27FD-454E-B73E-EFF932199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222249</xdr:colOff>
      <xdr:row>37</xdr:row>
      <xdr:rowOff>158758</xdr:rowOff>
    </xdr:from>
    <xdr:to>
      <xdr:col>13</xdr:col>
      <xdr:colOff>377374</xdr:colOff>
      <xdr:row>53</xdr:row>
      <xdr:rowOff>174633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259258-198A-4C06-AA8C-0AD3EAE60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182563</xdr:colOff>
      <xdr:row>57</xdr:row>
      <xdr:rowOff>134949</xdr:rowOff>
    </xdr:from>
    <xdr:to>
      <xdr:col>13</xdr:col>
      <xdr:colOff>321813</xdr:colOff>
      <xdr:row>73</xdr:row>
      <xdr:rowOff>150824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DDC0BB-94E7-4914-8A3D-EC4664261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571501</xdr:colOff>
      <xdr:row>57</xdr:row>
      <xdr:rowOff>150823</xdr:rowOff>
    </xdr:from>
    <xdr:to>
      <xdr:col>23</xdr:col>
      <xdr:colOff>243557</xdr:colOff>
      <xdr:row>73</xdr:row>
      <xdr:rowOff>149629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A7A9B2-3231-4053-B84D-D97EA30A1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579438</xdr:colOff>
      <xdr:row>0</xdr:row>
      <xdr:rowOff>166688</xdr:rowOff>
    </xdr:from>
    <xdr:to>
      <xdr:col>23</xdr:col>
      <xdr:colOff>278767</xdr:colOff>
      <xdr:row>16</xdr:row>
      <xdr:rowOff>76942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82474D-CB69-45E6-89F9-4AEFEC92C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531363</xdr:colOff>
      <xdr:row>16</xdr:row>
      <xdr:rowOff>54250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52B41C-184A-4B25-BC83-3BC296991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</xdr:row>
      <xdr:rowOff>182557</xdr:rowOff>
    </xdr:from>
    <xdr:to>
      <xdr:col>6</xdr:col>
      <xdr:colOff>544063</xdr:colOff>
      <xdr:row>34</xdr:row>
      <xdr:rowOff>141557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A5096A-C8E2-4520-AE51-FDD08D937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523871</xdr:colOff>
      <xdr:row>57</xdr:row>
      <xdr:rowOff>142873</xdr:rowOff>
    </xdr:from>
    <xdr:to>
      <xdr:col>6</xdr:col>
      <xdr:colOff>456746</xdr:colOff>
      <xdr:row>73</xdr:row>
      <xdr:rowOff>101873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DFD3F9-2490-431C-A7C0-63D5FBAA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37</xdr:row>
      <xdr:rowOff>182559</xdr:rowOff>
    </xdr:from>
    <xdr:to>
      <xdr:col>6</xdr:col>
      <xdr:colOff>531363</xdr:colOff>
      <xdr:row>53</xdr:row>
      <xdr:rowOff>117747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30E98CD-7BF9-4C52-A83E-46B7F5388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321125</xdr:colOff>
      <xdr:row>59</xdr:row>
      <xdr:rowOff>15875</xdr:rowOff>
    </xdr:from>
    <xdr:to>
      <xdr:col>11</xdr:col>
      <xdr:colOff>34925</xdr:colOff>
      <xdr:row>74</xdr:row>
      <xdr:rowOff>133625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95085-CD99-4C8D-9A23-FA1D6C0AF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305250</xdr:colOff>
      <xdr:row>74</xdr:row>
      <xdr:rowOff>182561</xdr:rowOff>
    </xdr:from>
    <xdr:to>
      <xdr:col>11</xdr:col>
      <xdr:colOff>31750</xdr:colOff>
      <xdr:row>90</xdr:row>
      <xdr:rowOff>141561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7937A-4D75-4D33-9175-3D4640884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305250</xdr:colOff>
      <xdr:row>92</xdr:row>
      <xdr:rowOff>-1</xdr:rowOff>
    </xdr:from>
    <xdr:to>
      <xdr:col>11</xdr:col>
      <xdr:colOff>31750</xdr:colOff>
      <xdr:row>107</xdr:row>
      <xdr:rowOff>141562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505DE4-5FD5-479F-AE68-081C7D225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317950</xdr:colOff>
      <xdr:row>109</xdr:row>
      <xdr:rowOff>0</xdr:rowOff>
    </xdr:from>
    <xdr:to>
      <xdr:col>11</xdr:col>
      <xdr:colOff>31750</xdr:colOff>
      <xdr:row>124</xdr:row>
      <xdr:rowOff>117750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FAA34-DD7F-441E-94F4-6FA8BEAB2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541867</xdr:rowOff>
    </xdr:from>
    <xdr:to>
      <xdr:col>36</xdr:col>
      <xdr:colOff>143005</xdr:colOff>
      <xdr:row>15</xdr:row>
      <xdr:rowOff>16933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506DE1-EBE1-4DB1-9F7F-B13456EDD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236008</xdr:colOff>
      <xdr:row>15</xdr:row>
      <xdr:rowOff>187326</xdr:rowOff>
    </xdr:from>
    <xdr:to>
      <xdr:col>36</xdr:col>
      <xdr:colOff>261538</xdr:colOff>
      <xdr:row>30</xdr:row>
      <xdr:rowOff>68792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540C3C-E02E-43C6-8656-EFB9A4CC6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141151</xdr:colOff>
      <xdr:row>31</xdr:row>
      <xdr:rowOff>144457</xdr:rowOff>
    </xdr:from>
    <xdr:to>
      <xdr:col>36</xdr:col>
      <xdr:colOff>175944</xdr:colOff>
      <xdr:row>46</xdr:row>
      <xdr:rowOff>13745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82AE42-50F6-44E9-89C1-231794D8D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196444</xdr:colOff>
      <xdr:row>47</xdr:row>
      <xdr:rowOff>38053</xdr:rowOff>
    </xdr:from>
    <xdr:to>
      <xdr:col>36</xdr:col>
      <xdr:colOff>175039</xdr:colOff>
      <xdr:row>61</xdr:row>
      <xdr:rowOff>86381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6B8A5-CC6E-442D-9BD3-CAF35E29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336032</xdr:colOff>
      <xdr:row>63</xdr:row>
      <xdr:rowOff>8643</xdr:rowOff>
    </xdr:from>
    <xdr:to>
      <xdr:col>10</xdr:col>
      <xdr:colOff>391594</xdr:colOff>
      <xdr:row>77</xdr:row>
      <xdr:rowOff>172893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BB6D5-271B-4661-A123-E1685DC91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557390</xdr:colOff>
      <xdr:row>63</xdr:row>
      <xdr:rowOff>4408</xdr:rowOff>
    </xdr:from>
    <xdr:to>
      <xdr:col>19</xdr:col>
      <xdr:colOff>49390</xdr:colOff>
      <xdr:row>77</xdr:row>
      <xdr:rowOff>178504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47124-D77D-48D6-8588-6417C98B3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454218</xdr:colOff>
      <xdr:row>80</xdr:row>
      <xdr:rowOff>4410</xdr:rowOff>
    </xdr:from>
    <xdr:to>
      <xdr:col>8</xdr:col>
      <xdr:colOff>468329</xdr:colOff>
      <xdr:row>94</xdr:row>
      <xdr:rowOff>178506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D93A8-E0D7-45F8-95EC-5F1E01E8F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550334</xdr:colOff>
      <xdr:row>80</xdr:row>
      <xdr:rowOff>11465</xdr:rowOff>
    </xdr:from>
    <xdr:to>
      <xdr:col>17</xdr:col>
      <xdr:colOff>42334</xdr:colOff>
      <xdr:row>95</xdr:row>
      <xdr:rowOff>2999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B2C50-735E-4D11-8F3F-20C7CDFA2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109336</xdr:colOff>
      <xdr:row>80</xdr:row>
      <xdr:rowOff>11469</xdr:rowOff>
    </xdr:from>
    <xdr:to>
      <xdr:col>22</xdr:col>
      <xdr:colOff>494746</xdr:colOff>
      <xdr:row>95</xdr:row>
      <xdr:rowOff>3003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69F556-2D30-46F5-A599-6EF1A387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460385</xdr:colOff>
      <xdr:row>97</xdr:row>
      <xdr:rowOff>0</xdr:rowOff>
    </xdr:from>
    <xdr:to>
      <xdr:col>8</xdr:col>
      <xdr:colOff>474496</xdr:colOff>
      <xdr:row>111</xdr:row>
      <xdr:rowOff>174096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1FF27-A633-4B07-A40B-84993FC5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547687</xdr:colOff>
      <xdr:row>97</xdr:row>
      <xdr:rowOff>0</xdr:rowOff>
    </xdr:from>
    <xdr:to>
      <xdr:col>17</xdr:col>
      <xdr:colOff>39687</xdr:colOff>
      <xdr:row>111</xdr:row>
      <xdr:rowOff>174096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982CB7-95F4-4755-9350-7F8DF4E6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111120</xdr:colOff>
      <xdr:row>97</xdr:row>
      <xdr:rowOff>0</xdr:rowOff>
    </xdr:from>
    <xdr:to>
      <xdr:col>22</xdr:col>
      <xdr:colOff>496530</xdr:colOff>
      <xdr:row>111</xdr:row>
      <xdr:rowOff>174096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9B2AF0-A23D-4246-9DF4-F63C449B8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333375</xdr:colOff>
      <xdr:row>156</xdr:row>
      <xdr:rowOff>41275</xdr:rowOff>
    </xdr:from>
    <xdr:to>
      <xdr:col>11</xdr:col>
      <xdr:colOff>384175</xdr:colOff>
      <xdr:row>170</xdr:row>
      <xdr:rowOff>117475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0F5E79-779B-4BB0-8B3A-AB4CA6D4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333375</xdr:colOff>
      <xdr:row>117</xdr:row>
      <xdr:rowOff>47625</xdr:rowOff>
    </xdr:from>
    <xdr:to>
      <xdr:col>11</xdr:col>
      <xdr:colOff>384175</xdr:colOff>
      <xdr:row>131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C896893-B054-44A4-A10A-01629B980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"/>
  <sheetViews>
    <sheetView rightToLeft="1" topLeftCell="D8" workbookViewId="0">
      <selection activeCell="B6" sqref="B6"/>
    </sheetView>
  </sheetViews>
  <sheetFormatPr defaultRowHeight="14.5" x14ac:dyDescent="0.35"/>
  <cols>
    <col min="2" max="2" width="8.7265625" style="225"/>
  </cols>
  <sheetData>
    <row r="1" spans="1:25" x14ac:dyDescent="0.35">
      <c r="A1" t="s">
        <v>0</v>
      </c>
      <c r="B1" s="22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 t="s">
        <v>25</v>
      </c>
      <c r="B2" s="225" t="s">
        <v>26</v>
      </c>
      <c r="C2" t="s">
        <v>27</v>
      </c>
      <c r="D2">
        <v>2345.33</v>
      </c>
      <c r="E2">
        <v>524.4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2345.33</v>
      </c>
      <c r="X2">
        <v>524.4</v>
      </c>
      <c r="Y2">
        <v>1</v>
      </c>
    </row>
    <row r="3" spans="1:25" x14ac:dyDescent="0.35">
      <c r="A3" t="s">
        <v>25</v>
      </c>
      <c r="B3" s="225" t="s">
        <v>28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>
        <v>53.42</v>
      </c>
      <c r="J3">
        <v>41.25</v>
      </c>
      <c r="K3" t="s">
        <v>27</v>
      </c>
      <c r="L3" t="s">
        <v>27</v>
      </c>
      <c r="M3" t="s">
        <v>27</v>
      </c>
      <c r="N3">
        <v>6.25</v>
      </c>
      <c r="O3" t="s">
        <v>27</v>
      </c>
      <c r="P3" t="s">
        <v>27</v>
      </c>
      <c r="Q3" t="s">
        <v>27</v>
      </c>
      <c r="R3">
        <v>25.73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</row>
    <row r="4" spans="1:25" x14ac:dyDescent="0.35">
      <c r="A4" t="s">
        <v>25</v>
      </c>
      <c r="B4" s="225" t="s">
        <v>29</v>
      </c>
      <c r="C4" t="s">
        <v>27</v>
      </c>
      <c r="D4">
        <v>2141.92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2141.92</v>
      </c>
      <c r="X4" t="s">
        <v>27</v>
      </c>
      <c r="Y4">
        <v>1</v>
      </c>
    </row>
    <row r="5" spans="1:25" x14ac:dyDescent="0.35">
      <c r="A5" t="s">
        <v>25</v>
      </c>
      <c r="B5" s="225" t="s">
        <v>30</v>
      </c>
      <c r="C5" t="s">
        <v>27</v>
      </c>
      <c r="D5">
        <v>112.67</v>
      </c>
      <c r="E5" t="s">
        <v>27</v>
      </c>
      <c r="F5" t="s">
        <v>27</v>
      </c>
      <c r="G5" t="s">
        <v>27</v>
      </c>
      <c r="H5" t="s">
        <v>27</v>
      </c>
      <c r="I5">
        <v>529</v>
      </c>
      <c r="J5" t="s">
        <v>27</v>
      </c>
      <c r="K5" t="s">
        <v>27</v>
      </c>
      <c r="L5" t="s">
        <v>27</v>
      </c>
      <c r="M5" t="s">
        <v>27</v>
      </c>
      <c r="N5">
        <v>801.27</v>
      </c>
      <c r="O5" t="s">
        <v>27</v>
      </c>
      <c r="P5" t="s">
        <v>27</v>
      </c>
      <c r="Q5" t="s">
        <v>27</v>
      </c>
      <c r="R5">
        <v>25.17</v>
      </c>
      <c r="S5" t="s">
        <v>27</v>
      </c>
      <c r="T5" t="s">
        <v>27</v>
      </c>
      <c r="U5" t="s">
        <v>27</v>
      </c>
      <c r="V5" t="s">
        <v>27</v>
      </c>
      <c r="W5">
        <v>112.67</v>
      </c>
      <c r="X5" t="s">
        <v>27</v>
      </c>
      <c r="Y5">
        <v>1</v>
      </c>
    </row>
    <row r="6" spans="1:25" x14ac:dyDescent="0.35">
      <c r="A6" t="s">
        <v>25</v>
      </c>
      <c r="B6" s="225" t="s">
        <v>31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>
        <v>43.03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</row>
    <row r="7" spans="1:25" x14ac:dyDescent="0.35">
      <c r="A7" t="s">
        <v>25</v>
      </c>
      <c r="B7" s="225" t="s">
        <v>32</v>
      </c>
      <c r="C7" t="s">
        <v>27</v>
      </c>
      <c r="D7">
        <v>1309.43</v>
      </c>
      <c r="E7">
        <v>79.33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>
        <v>1309.43</v>
      </c>
      <c r="X7">
        <v>79.33</v>
      </c>
      <c r="Y7">
        <v>1</v>
      </c>
    </row>
    <row r="8" spans="1:25" x14ac:dyDescent="0.35">
      <c r="A8" t="s">
        <v>25</v>
      </c>
      <c r="B8" s="225" t="s">
        <v>33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>
        <v>42.85</v>
      </c>
      <c r="J8">
        <v>130.91999999999999</v>
      </c>
      <c r="K8" t="s">
        <v>27</v>
      </c>
      <c r="L8" t="s">
        <v>27</v>
      </c>
      <c r="M8">
        <v>4</v>
      </c>
      <c r="N8">
        <v>5.32</v>
      </c>
      <c r="O8" t="s">
        <v>27</v>
      </c>
      <c r="P8" t="s">
        <v>27</v>
      </c>
      <c r="Q8" t="s">
        <v>27</v>
      </c>
      <c r="R8">
        <v>56.43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</row>
    <row r="9" spans="1:25" x14ac:dyDescent="0.35">
      <c r="A9" t="s">
        <v>25</v>
      </c>
      <c r="B9" s="225" t="s">
        <v>34</v>
      </c>
      <c r="C9" t="s">
        <v>27</v>
      </c>
      <c r="D9">
        <v>1527.43</v>
      </c>
      <c r="E9">
        <v>345.48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>
        <v>1527.43</v>
      </c>
      <c r="X9">
        <v>345.48</v>
      </c>
      <c r="Y9">
        <v>1</v>
      </c>
    </row>
    <row r="10" spans="1:25" x14ac:dyDescent="0.35">
      <c r="A10" t="s">
        <v>25</v>
      </c>
      <c r="B10" s="225" t="s">
        <v>35</v>
      </c>
      <c r="C10" t="s">
        <v>27</v>
      </c>
      <c r="D10">
        <v>212.63</v>
      </c>
      <c r="E10" t="s">
        <v>27</v>
      </c>
      <c r="F10" t="s">
        <v>27</v>
      </c>
      <c r="G10" t="s">
        <v>27</v>
      </c>
      <c r="H10" t="s">
        <v>27</v>
      </c>
      <c r="I10">
        <v>702.83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>
        <v>212.63</v>
      </c>
      <c r="X10" t="s">
        <v>27</v>
      </c>
      <c r="Y10">
        <v>1</v>
      </c>
    </row>
    <row r="11" spans="1:25" x14ac:dyDescent="0.35">
      <c r="A11" t="s">
        <v>25</v>
      </c>
      <c r="B11" s="225" t="s">
        <v>36</v>
      </c>
      <c r="C11" t="s">
        <v>27</v>
      </c>
      <c r="D11">
        <v>734.87</v>
      </c>
      <c r="E11" t="s">
        <v>27</v>
      </c>
      <c r="F11" t="s">
        <v>27</v>
      </c>
      <c r="G11" t="s">
        <v>27</v>
      </c>
      <c r="H11" t="s">
        <v>27</v>
      </c>
      <c r="I11">
        <v>83.5</v>
      </c>
      <c r="J11" t="s">
        <v>27</v>
      </c>
      <c r="K11" t="s">
        <v>27</v>
      </c>
      <c r="L11" t="s">
        <v>27</v>
      </c>
      <c r="M11" t="s">
        <v>27</v>
      </c>
      <c r="N11">
        <v>19.48</v>
      </c>
      <c r="O11" t="s">
        <v>27</v>
      </c>
      <c r="P11" t="s">
        <v>27</v>
      </c>
      <c r="Q11" t="s">
        <v>27</v>
      </c>
      <c r="R11">
        <v>25.67</v>
      </c>
      <c r="S11" t="s">
        <v>27</v>
      </c>
      <c r="T11" t="s">
        <v>27</v>
      </c>
      <c r="U11" t="s">
        <v>27</v>
      </c>
      <c r="V11" t="s">
        <v>27</v>
      </c>
      <c r="W11">
        <v>734.87</v>
      </c>
      <c r="X11" t="s">
        <v>27</v>
      </c>
      <c r="Y11">
        <v>1</v>
      </c>
    </row>
    <row r="12" spans="1:25" x14ac:dyDescent="0.35">
      <c r="A12" t="s">
        <v>25</v>
      </c>
      <c r="B12" s="225" t="s">
        <v>37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>
        <v>363.27</v>
      </c>
      <c r="J12" t="s">
        <v>27</v>
      </c>
      <c r="K12" t="s">
        <v>27</v>
      </c>
      <c r="L12" t="s">
        <v>27</v>
      </c>
      <c r="M12" t="s">
        <v>27</v>
      </c>
      <c r="N12">
        <v>506.37</v>
      </c>
      <c r="O12" t="s">
        <v>27</v>
      </c>
      <c r="P12" t="s">
        <v>27</v>
      </c>
      <c r="Q12" t="s">
        <v>27</v>
      </c>
      <c r="R12">
        <v>8.18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</row>
    <row r="13" spans="1:25" x14ac:dyDescent="0.35">
      <c r="A13" t="s">
        <v>25</v>
      </c>
      <c r="B13" s="225" t="s">
        <v>38</v>
      </c>
      <c r="C13" t="s">
        <v>27</v>
      </c>
      <c r="D13">
        <v>2056.5300000000002</v>
      </c>
      <c r="E13">
        <v>657.67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>
        <v>2056.5300000000002</v>
      </c>
      <c r="X13">
        <v>657.67</v>
      </c>
      <c r="Y13">
        <v>1</v>
      </c>
    </row>
    <row r="14" spans="1:25" x14ac:dyDescent="0.35">
      <c r="A14" t="s">
        <v>25</v>
      </c>
      <c r="B14" s="225" t="s">
        <v>39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>
        <v>427.77</v>
      </c>
      <c r="J14">
        <v>331.3</v>
      </c>
      <c r="K14" t="s">
        <v>27</v>
      </c>
      <c r="L14" t="s">
        <v>27</v>
      </c>
      <c r="M14" t="s">
        <v>27</v>
      </c>
      <c r="N14">
        <v>10.1</v>
      </c>
      <c r="O14" t="s">
        <v>27</v>
      </c>
      <c r="P14" t="s">
        <v>27</v>
      </c>
      <c r="Q14" t="s">
        <v>27</v>
      </c>
      <c r="R14">
        <v>38.22</v>
      </c>
      <c r="S14">
        <v>11.92</v>
      </c>
      <c r="T14">
        <v>18.420000000000002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</row>
    <row r="15" spans="1:25" x14ac:dyDescent="0.35">
      <c r="A15" t="s">
        <v>25</v>
      </c>
      <c r="B15" s="225" t="s">
        <v>40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>
        <v>310.73</v>
      </c>
      <c r="J15" t="s">
        <v>27</v>
      </c>
      <c r="K15" t="s">
        <v>27</v>
      </c>
      <c r="L15" t="s">
        <v>27</v>
      </c>
      <c r="M15" t="s">
        <v>27</v>
      </c>
      <c r="N15">
        <v>331.32</v>
      </c>
      <c r="O15" t="s">
        <v>27</v>
      </c>
      <c r="P15" t="s">
        <v>27</v>
      </c>
      <c r="Q15" t="s">
        <v>27</v>
      </c>
      <c r="R15">
        <v>9.02</v>
      </c>
      <c r="S15">
        <v>18.170000000000002</v>
      </c>
      <c r="T15">
        <v>20.329999999999998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</row>
    <row r="16" spans="1:25" x14ac:dyDescent="0.35">
      <c r="A16" t="s">
        <v>25</v>
      </c>
      <c r="B16" s="225" t="s">
        <v>41</v>
      </c>
      <c r="C16" t="s">
        <v>27</v>
      </c>
      <c r="D16">
        <v>766.72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>
        <v>766.72</v>
      </c>
      <c r="X16" t="s">
        <v>27</v>
      </c>
      <c r="Y16">
        <v>1</v>
      </c>
    </row>
    <row r="17" spans="1:25" x14ac:dyDescent="0.35">
      <c r="A17" t="s">
        <v>25</v>
      </c>
      <c r="B17" s="225" t="s">
        <v>42</v>
      </c>
      <c r="C17" t="s">
        <v>27</v>
      </c>
      <c r="D17">
        <v>1629.8</v>
      </c>
      <c r="E17">
        <v>677.93</v>
      </c>
      <c r="F17" t="s">
        <v>27</v>
      </c>
      <c r="G17" t="s">
        <v>27</v>
      </c>
      <c r="H17" t="s">
        <v>27</v>
      </c>
      <c r="I17">
        <v>154.78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>
        <v>1629.8</v>
      </c>
      <c r="X17">
        <v>677.93</v>
      </c>
      <c r="Y17">
        <v>1</v>
      </c>
    </row>
    <row r="18" spans="1:25" x14ac:dyDescent="0.35">
      <c r="A18" t="s">
        <v>25</v>
      </c>
      <c r="B18" s="225" t="s">
        <v>43</v>
      </c>
      <c r="C18" t="s">
        <v>27</v>
      </c>
      <c r="D18">
        <v>1707.8</v>
      </c>
      <c r="E18" t="s">
        <v>27</v>
      </c>
      <c r="F18" t="s">
        <v>27</v>
      </c>
      <c r="G18" t="s">
        <v>27</v>
      </c>
      <c r="H18" t="s">
        <v>27</v>
      </c>
      <c r="I18">
        <v>54.92</v>
      </c>
      <c r="J18" t="s">
        <v>27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>
        <v>5.7</v>
      </c>
      <c r="S18" t="s">
        <v>27</v>
      </c>
      <c r="T18" t="s">
        <v>27</v>
      </c>
      <c r="U18" t="s">
        <v>27</v>
      </c>
      <c r="V18" t="s">
        <v>27</v>
      </c>
      <c r="W18">
        <v>1707.8</v>
      </c>
      <c r="X18" t="s">
        <v>27</v>
      </c>
      <c r="Y18">
        <v>1</v>
      </c>
    </row>
    <row r="19" spans="1:25" x14ac:dyDescent="0.35">
      <c r="A19" t="s">
        <v>44</v>
      </c>
      <c r="B19" s="225" t="s">
        <v>45</v>
      </c>
      <c r="C19" t="s">
        <v>27</v>
      </c>
      <c r="D19">
        <v>21</v>
      </c>
      <c r="E19" t="s">
        <v>27</v>
      </c>
      <c r="F19" t="s">
        <v>27</v>
      </c>
      <c r="G19" t="s">
        <v>27</v>
      </c>
      <c r="H19" t="s">
        <v>27</v>
      </c>
      <c r="I19">
        <v>313.39999999999998</v>
      </c>
      <c r="J19" t="s">
        <v>27</v>
      </c>
      <c r="K19" t="s">
        <v>27</v>
      </c>
      <c r="L19" t="s">
        <v>27</v>
      </c>
      <c r="M19" t="s">
        <v>27</v>
      </c>
      <c r="N19">
        <v>926.88</v>
      </c>
      <c r="O19" t="s">
        <v>27</v>
      </c>
      <c r="P19" t="s">
        <v>27</v>
      </c>
      <c r="Q19" t="s">
        <v>27</v>
      </c>
      <c r="R19">
        <v>41.05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</row>
    <row r="20" spans="1:25" x14ac:dyDescent="0.35">
      <c r="A20" t="s">
        <v>44</v>
      </c>
      <c r="B20" s="225" t="s">
        <v>46</v>
      </c>
      <c r="C20" t="s">
        <v>27</v>
      </c>
      <c r="D20">
        <v>20</v>
      </c>
      <c r="E20" t="s">
        <v>27</v>
      </c>
      <c r="F20" t="s">
        <v>27</v>
      </c>
      <c r="G20" t="s">
        <v>27</v>
      </c>
      <c r="H20" t="s">
        <v>27</v>
      </c>
      <c r="I20">
        <v>30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>
        <v>20</v>
      </c>
      <c r="X20" t="s">
        <v>27</v>
      </c>
      <c r="Y20">
        <v>1</v>
      </c>
    </row>
    <row r="21" spans="1:25" x14ac:dyDescent="0.35">
      <c r="A21" t="s">
        <v>44</v>
      </c>
      <c r="B21" s="225" t="s">
        <v>47</v>
      </c>
      <c r="C21" t="s">
        <v>27</v>
      </c>
      <c r="D21" t="s">
        <v>27</v>
      </c>
      <c r="E21" t="s">
        <v>27</v>
      </c>
      <c r="F21" t="s">
        <v>27</v>
      </c>
      <c r="G21" t="s">
        <v>27</v>
      </c>
      <c r="H21" t="s">
        <v>27</v>
      </c>
      <c r="I21">
        <v>191.52</v>
      </c>
      <c r="J21">
        <v>138.63</v>
      </c>
      <c r="K21" t="s">
        <v>27</v>
      </c>
      <c r="L21" t="s">
        <v>27</v>
      </c>
      <c r="M21" t="s">
        <v>27</v>
      </c>
      <c r="N21">
        <v>19.899999999999999</v>
      </c>
      <c r="O21" t="s">
        <v>27</v>
      </c>
      <c r="P21" t="s">
        <v>27</v>
      </c>
      <c r="Q21" t="s">
        <v>27</v>
      </c>
      <c r="R21">
        <v>51.85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</row>
    <row r="22" spans="1:25" x14ac:dyDescent="0.35">
      <c r="A22" t="s">
        <v>44</v>
      </c>
      <c r="B22" s="225" t="s">
        <v>48</v>
      </c>
      <c r="C22" t="s">
        <v>27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>
        <v>27.5</v>
      </c>
      <c r="J22" t="s">
        <v>27</v>
      </c>
      <c r="K22" t="s">
        <v>27</v>
      </c>
      <c r="L22" t="s">
        <v>27</v>
      </c>
      <c r="M22" t="s">
        <v>27</v>
      </c>
      <c r="N22">
        <v>5.82</v>
      </c>
      <c r="O22" t="s">
        <v>27</v>
      </c>
      <c r="P22" t="s">
        <v>27</v>
      </c>
      <c r="Q22" t="s">
        <v>27</v>
      </c>
      <c r="R22">
        <v>9.83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</row>
    <row r="23" spans="1:25" x14ac:dyDescent="0.35">
      <c r="A23" t="s">
        <v>44</v>
      </c>
      <c r="B23" s="225" t="s">
        <v>49</v>
      </c>
      <c r="C23" t="s">
        <v>27</v>
      </c>
      <c r="D23" t="s">
        <v>27</v>
      </c>
      <c r="E23" t="s">
        <v>27</v>
      </c>
      <c r="F23" t="s">
        <v>27</v>
      </c>
      <c r="G23" t="s">
        <v>27</v>
      </c>
      <c r="H23" t="s">
        <v>27</v>
      </c>
      <c r="I23">
        <v>35.42</v>
      </c>
      <c r="J23" t="s">
        <v>27</v>
      </c>
      <c r="K23" t="s">
        <v>27</v>
      </c>
      <c r="L23" t="s">
        <v>27</v>
      </c>
      <c r="M23" t="s">
        <v>27</v>
      </c>
      <c r="N23" t="s">
        <v>27</v>
      </c>
      <c r="O23" t="s">
        <v>27</v>
      </c>
      <c r="P23" t="s">
        <v>27</v>
      </c>
      <c r="Q23" t="s">
        <v>27</v>
      </c>
      <c r="R23">
        <v>10.220000000000001</v>
      </c>
      <c r="S23" t="s">
        <v>27</v>
      </c>
      <c r="T23">
        <v>148.52000000000001</v>
      </c>
      <c r="U23">
        <v>98.27</v>
      </c>
      <c r="V23" t="s">
        <v>27</v>
      </c>
      <c r="W23" t="s">
        <v>27</v>
      </c>
      <c r="X23" t="s">
        <v>27</v>
      </c>
      <c r="Y23" t="s">
        <v>27</v>
      </c>
    </row>
    <row r="24" spans="1:25" x14ac:dyDescent="0.35">
      <c r="A24" t="s">
        <v>44</v>
      </c>
      <c r="B24" s="225" t="s">
        <v>50</v>
      </c>
      <c r="C24" t="s">
        <v>27</v>
      </c>
      <c r="D24" t="s">
        <v>27</v>
      </c>
      <c r="E24" t="s">
        <v>27</v>
      </c>
      <c r="F24" t="s">
        <v>27</v>
      </c>
      <c r="G24" t="s">
        <v>27</v>
      </c>
      <c r="H24" t="s">
        <v>27</v>
      </c>
      <c r="I24">
        <v>181.13</v>
      </c>
      <c r="J24">
        <v>106.42</v>
      </c>
      <c r="K24" t="s">
        <v>27</v>
      </c>
      <c r="L24" t="s">
        <v>27</v>
      </c>
      <c r="M24" t="s">
        <v>27</v>
      </c>
      <c r="N24">
        <v>203.48</v>
      </c>
      <c r="O24" t="s">
        <v>27</v>
      </c>
      <c r="P24" t="s">
        <v>27</v>
      </c>
      <c r="Q24" t="s">
        <v>27</v>
      </c>
      <c r="R24">
        <v>44.67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</row>
    <row r="25" spans="1:25" x14ac:dyDescent="0.35">
      <c r="A25" t="s">
        <v>44</v>
      </c>
      <c r="B25" s="225" t="s">
        <v>51</v>
      </c>
      <c r="C25" t="s">
        <v>27</v>
      </c>
      <c r="D25" t="s">
        <v>27</v>
      </c>
      <c r="E25" t="s">
        <v>27</v>
      </c>
      <c r="F25" t="s">
        <v>27</v>
      </c>
      <c r="G25" t="s">
        <v>27</v>
      </c>
      <c r="H25" t="s">
        <v>27</v>
      </c>
      <c r="I25">
        <v>265</v>
      </c>
      <c r="J25">
        <v>190.83</v>
      </c>
      <c r="K25" t="s">
        <v>27</v>
      </c>
      <c r="L25" t="s">
        <v>27</v>
      </c>
      <c r="M25" t="s">
        <v>27</v>
      </c>
      <c r="N25">
        <v>32.82</v>
      </c>
      <c r="O25" t="s">
        <v>27</v>
      </c>
      <c r="P25" t="s">
        <v>27</v>
      </c>
      <c r="Q25" t="s">
        <v>27</v>
      </c>
      <c r="R25">
        <v>48.5</v>
      </c>
      <c r="S25">
        <v>5.5</v>
      </c>
      <c r="T25" t="s">
        <v>27</v>
      </c>
      <c r="U25" t="s">
        <v>27</v>
      </c>
      <c r="V25" t="s">
        <v>27</v>
      </c>
      <c r="W25" t="s">
        <v>27</v>
      </c>
      <c r="X25" t="s">
        <v>27</v>
      </c>
      <c r="Y25" t="s">
        <v>27</v>
      </c>
    </row>
    <row r="26" spans="1:25" x14ac:dyDescent="0.35">
      <c r="A26" t="s">
        <v>44</v>
      </c>
      <c r="B26" s="225" t="s">
        <v>52</v>
      </c>
      <c r="C26" t="s">
        <v>27</v>
      </c>
      <c r="D26">
        <v>712.88</v>
      </c>
      <c r="E26" t="s">
        <v>27</v>
      </c>
      <c r="F26" t="s">
        <v>27</v>
      </c>
      <c r="G26" t="s">
        <v>27</v>
      </c>
      <c r="H26" t="s">
        <v>27</v>
      </c>
      <c r="I26">
        <v>313.23</v>
      </c>
      <c r="J26" t="s">
        <v>27</v>
      </c>
      <c r="K26" t="s">
        <v>27</v>
      </c>
      <c r="L26" t="s">
        <v>27</v>
      </c>
      <c r="M26" t="s">
        <v>27</v>
      </c>
      <c r="N26">
        <v>87.5</v>
      </c>
      <c r="O26" t="s">
        <v>27</v>
      </c>
      <c r="P26" t="s">
        <v>27</v>
      </c>
      <c r="Q26" t="s">
        <v>27</v>
      </c>
      <c r="R26">
        <v>19.03</v>
      </c>
      <c r="S26" t="s">
        <v>27</v>
      </c>
      <c r="T26" t="s">
        <v>27</v>
      </c>
      <c r="U26">
        <v>97.6</v>
      </c>
      <c r="V26" t="s">
        <v>27</v>
      </c>
      <c r="W26" t="s">
        <v>27</v>
      </c>
      <c r="X26" t="s">
        <v>27</v>
      </c>
      <c r="Y26" t="s">
        <v>27</v>
      </c>
    </row>
    <row r="27" spans="1:25" x14ac:dyDescent="0.35">
      <c r="A27" t="s">
        <v>44</v>
      </c>
      <c r="B27" s="225" t="s">
        <v>53</v>
      </c>
      <c r="C27" t="s">
        <v>27</v>
      </c>
      <c r="D27">
        <v>85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 t="s">
        <v>27</v>
      </c>
      <c r="M27" t="s">
        <v>27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>
        <v>85</v>
      </c>
      <c r="X27" t="s">
        <v>27</v>
      </c>
      <c r="Y27">
        <v>1</v>
      </c>
    </row>
    <row r="28" spans="1:25" x14ac:dyDescent="0.35">
      <c r="A28" t="s">
        <v>54</v>
      </c>
      <c r="B28" s="225" t="s">
        <v>55</v>
      </c>
      <c r="C28" t="s">
        <v>27</v>
      </c>
      <c r="D28" t="s">
        <v>27</v>
      </c>
      <c r="E28" t="s">
        <v>27</v>
      </c>
      <c r="F28">
        <v>26.5</v>
      </c>
      <c r="G28">
        <v>33</v>
      </c>
      <c r="H28" t="s">
        <v>27</v>
      </c>
      <c r="I28">
        <v>3.92</v>
      </c>
      <c r="J28" t="s">
        <v>27</v>
      </c>
      <c r="K28">
        <v>25.5</v>
      </c>
      <c r="L28">
        <v>56</v>
      </c>
      <c r="M28" t="s">
        <v>27</v>
      </c>
      <c r="N28">
        <v>37.25</v>
      </c>
      <c r="O28">
        <v>230.58</v>
      </c>
      <c r="P28">
        <v>161</v>
      </c>
      <c r="Q28" t="s">
        <v>27</v>
      </c>
      <c r="R28">
        <v>34.25</v>
      </c>
      <c r="S28" t="s">
        <v>27</v>
      </c>
      <c r="T28">
        <v>24.17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</row>
    <row r="29" spans="1:25" x14ac:dyDescent="0.35">
      <c r="A29" t="s">
        <v>54</v>
      </c>
      <c r="B29" s="225" t="s">
        <v>56</v>
      </c>
      <c r="C29" t="s">
        <v>27</v>
      </c>
      <c r="D29" t="s">
        <v>27</v>
      </c>
      <c r="E29" t="s">
        <v>27</v>
      </c>
      <c r="F29">
        <v>105.92</v>
      </c>
      <c r="G29">
        <v>98.43</v>
      </c>
      <c r="H29">
        <v>142</v>
      </c>
      <c r="I29">
        <v>201.52</v>
      </c>
      <c r="J29">
        <v>118.67</v>
      </c>
      <c r="K29">
        <v>176.12</v>
      </c>
      <c r="L29">
        <v>123.42</v>
      </c>
      <c r="M29">
        <v>140.41999999999999</v>
      </c>
      <c r="N29">
        <v>88.75</v>
      </c>
      <c r="O29">
        <v>164.18</v>
      </c>
      <c r="P29">
        <v>223.3</v>
      </c>
      <c r="Q29">
        <v>188.88</v>
      </c>
      <c r="R29">
        <v>247.92</v>
      </c>
      <c r="S29" t="s">
        <v>27</v>
      </c>
      <c r="T29">
        <v>30.5</v>
      </c>
      <c r="U29">
        <v>24</v>
      </c>
      <c r="V29" t="s">
        <v>27</v>
      </c>
      <c r="W29" t="s">
        <v>27</v>
      </c>
      <c r="X29" t="s">
        <v>27</v>
      </c>
      <c r="Y29" t="s">
        <v>27</v>
      </c>
    </row>
    <row r="30" spans="1:25" x14ac:dyDescent="0.35">
      <c r="A30" t="s">
        <v>54</v>
      </c>
      <c r="B30" s="225" t="s">
        <v>57</v>
      </c>
      <c r="C30" t="s">
        <v>27</v>
      </c>
      <c r="D30" t="s">
        <v>27</v>
      </c>
      <c r="E30" t="s">
        <v>27</v>
      </c>
      <c r="F30">
        <v>14.23</v>
      </c>
      <c r="G30">
        <v>195</v>
      </c>
      <c r="H30" t="s">
        <v>27</v>
      </c>
      <c r="I30" t="s">
        <v>27</v>
      </c>
      <c r="J30" t="s">
        <v>27</v>
      </c>
      <c r="K30">
        <v>160.82</v>
      </c>
      <c r="L30" t="s">
        <v>27</v>
      </c>
      <c r="M30">
        <v>83.08</v>
      </c>
      <c r="N30" t="s">
        <v>27</v>
      </c>
      <c r="O30">
        <v>42.87</v>
      </c>
      <c r="P30">
        <v>219.83</v>
      </c>
      <c r="Q30">
        <v>88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27</v>
      </c>
      <c r="Y30" t="s">
        <v>27</v>
      </c>
    </row>
    <row r="31" spans="1:25" x14ac:dyDescent="0.35">
      <c r="A31" t="s">
        <v>54</v>
      </c>
      <c r="B31" s="225" t="s">
        <v>58</v>
      </c>
      <c r="C31" t="s">
        <v>27</v>
      </c>
      <c r="D31" t="s">
        <v>27</v>
      </c>
      <c r="E31" t="s">
        <v>27</v>
      </c>
      <c r="F31" t="s">
        <v>27</v>
      </c>
      <c r="G31" t="s">
        <v>27</v>
      </c>
      <c r="H31">
        <v>270.33</v>
      </c>
      <c r="I31">
        <v>145.72999999999999</v>
      </c>
      <c r="J31">
        <v>227.33</v>
      </c>
      <c r="K31" t="s">
        <v>27</v>
      </c>
      <c r="L31">
        <v>15.67</v>
      </c>
      <c r="M31" t="s">
        <v>27</v>
      </c>
      <c r="N31" t="s">
        <v>27</v>
      </c>
      <c r="O31" t="s">
        <v>27</v>
      </c>
      <c r="P31">
        <v>19.5</v>
      </c>
      <c r="Q31">
        <v>117.67</v>
      </c>
      <c r="R31">
        <v>115.42</v>
      </c>
      <c r="S31" t="s">
        <v>27</v>
      </c>
      <c r="T31" t="s">
        <v>27</v>
      </c>
      <c r="U31">
        <v>0.5</v>
      </c>
      <c r="V31" t="s">
        <v>27</v>
      </c>
      <c r="W31" t="s">
        <v>27</v>
      </c>
      <c r="X31" t="s">
        <v>27</v>
      </c>
      <c r="Y31" t="s">
        <v>27</v>
      </c>
    </row>
    <row r="32" spans="1:25" x14ac:dyDescent="0.35">
      <c r="A32" t="s">
        <v>54</v>
      </c>
      <c r="B32" s="225" t="s">
        <v>59</v>
      </c>
      <c r="C32">
        <v>61.17</v>
      </c>
      <c r="D32" t="s">
        <v>27</v>
      </c>
      <c r="E32" t="s">
        <v>27</v>
      </c>
      <c r="F32" t="s">
        <v>27</v>
      </c>
      <c r="G32" t="s">
        <v>27</v>
      </c>
      <c r="H32">
        <v>106.85</v>
      </c>
      <c r="I32">
        <v>644.33000000000004</v>
      </c>
      <c r="J32">
        <v>280.52</v>
      </c>
      <c r="K32" t="s">
        <v>27</v>
      </c>
      <c r="L32">
        <v>157.91999999999999</v>
      </c>
      <c r="M32">
        <v>225.18</v>
      </c>
      <c r="N32">
        <v>58.67</v>
      </c>
      <c r="O32" t="s">
        <v>27</v>
      </c>
      <c r="P32" t="s">
        <v>27</v>
      </c>
      <c r="Q32">
        <v>75.400000000000006</v>
      </c>
      <c r="R32">
        <v>56.82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27</v>
      </c>
      <c r="Y32" t="s">
        <v>27</v>
      </c>
    </row>
    <row r="33" spans="1:25" x14ac:dyDescent="0.35">
      <c r="A33" t="s">
        <v>54</v>
      </c>
      <c r="B33" s="225" t="s">
        <v>60</v>
      </c>
      <c r="C33">
        <v>100.03</v>
      </c>
      <c r="D33">
        <v>2137.58</v>
      </c>
      <c r="E33">
        <v>1444.65</v>
      </c>
      <c r="F33" t="s">
        <v>27</v>
      </c>
      <c r="G33" t="s">
        <v>27</v>
      </c>
      <c r="H33">
        <v>179.25</v>
      </c>
      <c r="I33" t="s">
        <v>27</v>
      </c>
      <c r="J33" t="s">
        <v>27</v>
      </c>
      <c r="K33" t="s">
        <v>27</v>
      </c>
      <c r="L33">
        <v>103.48</v>
      </c>
      <c r="M33">
        <v>140.25</v>
      </c>
      <c r="N33">
        <v>73.58</v>
      </c>
      <c r="O33" t="s">
        <v>27</v>
      </c>
      <c r="P33" t="s">
        <v>27</v>
      </c>
      <c r="Q33">
        <v>161.72</v>
      </c>
      <c r="R33">
        <v>73.52</v>
      </c>
      <c r="S33" t="s">
        <v>27</v>
      </c>
      <c r="T33" t="s">
        <v>27</v>
      </c>
      <c r="U33">
        <v>106.27</v>
      </c>
      <c r="V33">
        <v>100.03</v>
      </c>
      <c r="W33">
        <v>2137.58</v>
      </c>
      <c r="X33">
        <v>1444.65</v>
      </c>
      <c r="Y33">
        <v>1</v>
      </c>
    </row>
    <row r="34" spans="1:25" x14ac:dyDescent="0.35">
      <c r="A34" t="s">
        <v>54</v>
      </c>
      <c r="B34" s="225" t="s">
        <v>61</v>
      </c>
      <c r="C34">
        <v>313.7</v>
      </c>
      <c r="D34">
        <v>1546.83</v>
      </c>
      <c r="E34">
        <v>687.25</v>
      </c>
      <c r="F34" t="s">
        <v>27</v>
      </c>
      <c r="G34" t="s">
        <v>27</v>
      </c>
      <c r="H34">
        <v>53.58</v>
      </c>
      <c r="I34">
        <v>137.66999999999999</v>
      </c>
      <c r="J34" t="s">
        <v>27</v>
      </c>
      <c r="K34" t="s">
        <v>27</v>
      </c>
      <c r="L34">
        <v>22</v>
      </c>
      <c r="M34" t="s">
        <v>27</v>
      </c>
      <c r="N34" t="s">
        <v>27</v>
      </c>
      <c r="O34" t="s">
        <v>27</v>
      </c>
      <c r="P34" t="s">
        <v>27</v>
      </c>
      <c r="Q34">
        <v>22</v>
      </c>
      <c r="R34" t="s">
        <v>27</v>
      </c>
      <c r="S34" t="s">
        <v>27</v>
      </c>
      <c r="T34" t="s">
        <v>27</v>
      </c>
      <c r="U34">
        <v>31.33</v>
      </c>
      <c r="V34">
        <v>313.7</v>
      </c>
      <c r="W34">
        <v>1546.83</v>
      </c>
      <c r="X34">
        <v>687.25</v>
      </c>
      <c r="Y34">
        <v>1</v>
      </c>
    </row>
    <row r="35" spans="1:25" x14ac:dyDescent="0.35">
      <c r="A35" t="s">
        <v>54</v>
      </c>
      <c r="B35" s="225" t="s">
        <v>62</v>
      </c>
      <c r="C35" t="s">
        <v>27</v>
      </c>
      <c r="D35" t="s">
        <v>27</v>
      </c>
      <c r="E35" t="s">
        <v>27</v>
      </c>
      <c r="F35" t="s">
        <v>27</v>
      </c>
      <c r="G35" t="s">
        <v>27</v>
      </c>
      <c r="H35">
        <v>151.5</v>
      </c>
      <c r="I35">
        <v>233.12</v>
      </c>
      <c r="J35">
        <v>347.83</v>
      </c>
      <c r="K35" t="s">
        <v>27</v>
      </c>
      <c r="L35">
        <v>179.83</v>
      </c>
      <c r="M35">
        <v>33.83</v>
      </c>
      <c r="N35">
        <v>118.9</v>
      </c>
      <c r="O35" t="s">
        <v>27</v>
      </c>
      <c r="P35">
        <v>30</v>
      </c>
      <c r="Q35">
        <v>138.44999999999999</v>
      </c>
      <c r="R35">
        <v>178.43</v>
      </c>
      <c r="S35" t="s">
        <v>27</v>
      </c>
      <c r="T35" t="s">
        <v>27</v>
      </c>
      <c r="U35">
        <v>22</v>
      </c>
      <c r="V35" t="s">
        <v>27</v>
      </c>
      <c r="W35" t="s">
        <v>27</v>
      </c>
      <c r="X35" t="s">
        <v>27</v>
      </c>
      <c r="Y35" t="s">
        <v>27</v>
      </c>
    </row>
    <row r="36" spans="1:25" x14ac:dyDescent="0.35">
      <c r="A36" t="s">
        <v>54</v>
      </c>
      <c r="B36" s="225" t="s">
        <v>63</v>
      </c>
      <c r="C36" t="s">
        <v>27</v>
      </c>
      <c r="D36">
        <v>198.05</v>
      </c>
      <c r="E36">
        <v>75.88</v>
      </c>
      <c r="F36" t="s">
        <v>27</v>
      </c>
      <c r="G36" t="s">
        <v>27</v>
      </c>
      <c r="H36">
        <v>193.8</v>
      </c>
      <c r="I36">
        <v>277.98</v>
      </c>
      <c r="J36">
        <v>421.1</v>
      </c>
      <c r="K36" t="s">
        <v>27</v>
      </c>
      <c r="L36">
        <v>257.62</v>
      </c>
      <c r="M36">
        <v>300.68</v>
      </c>
      <c r="N36">
        <v>170.95</v>
      </c>
      <c r="O36" t="s">
        <v>27</v>
      </c>
      <c r="P36">
        <v>10.5</v>
      </c>
      <c r="Q36">
        <v>52.43</v>
      </c>
      <c r="R36">
        <v>44.25</v>
      </c>
      <c r="S36" t="s">
        <v>27</v>
      </c>
      <c r="T36">
        <v>32.479999999999997</v>
      </c>
      <c r="U36">
        <v>24.33</v>
      </c>
      <c r="V36" t="s">
        <v>27</v>
      </c>
      <c r="W36">
        <v>198.05</v>
      </c>
      <c r="X36">
        <v>75.88</v>
      </c>
      <c r="Y36">
        <v>1</v>
      </c>
    </row>
    <row r="37" spans="1:25" x14ac:dyDescent="0.35">
      <c r="A37" t="s">
        <v>54</v>
      </c>
      <c r="B37" s="225" t="s">
        <v>64</v>
      </c>
      <c r="C37" t="s">
        <v>27</v>
      </c>
      <c r="D37" t="s">
        <v>27</v>
      </c>
      <c r="E37" t="s">
        <v>27</v>
      </c>
      <c r="F37" t="s">
        <v>27</v>
      </c>
      <c r="G37" t="s">
        <v>27</v>
      </c>
      <c r="H37">
        <v>95.17</v>
      </c>
      <c r="I37">
        <v>220.08</v>
      </c>
      <c r="J37">
        <v>286.5</v>
      </c>
      <c r="K37" t="s">
        <v>27</v>
      </c>
      <c r="L37">
        <v>193</v>
      </c>
      <c r="M37">
        <v>515.83000000000004</v>
      </c>
      <c r="N37">
        <v>404.48</v>
      </c>
      <c r="O37" t="s">
        <v>27</v>
      </c>
      <c r="P37">
        <v>14</v>
      </c>
      <c r="Q37">
        <v>171.08</v>
      </c>
      <c r="R37">
        <v>164.65</v>
      </c>
      <c r="S37" t="s">
        <v>27</v>
      </c>
      <c r="T37" t="s">
        <v>27</v>
      </c>
      <c r="U37">
        <v>24.03</v>
      </c>
      <c r="V37" t="s">
        <v>27</v>
      </c>
      <c r="W37" t="s">
        <v>27</v>
      </c>
      <c r="X37" t="s">
        <v>27</v>
      </c>
      <c r="Y37" t="s">
        <v>27</v>
      </c>
    </row>
    <row r="38" spans="1:25" x14ac:dyDescent="0.35">
      <c r="A38" t="s">
        <v>54</v>
      </c>
      <c r="B38" s="225" t="s">
        <v>65</v>
      </c>
      <c r="C38" t="s">
        <v>27</v>
      </c>
      <c r="D38">
        <v>187.38</v>
      </c>
      <c r="E38" t="s">
        <v>27</v>
      </c>
      <c r="F38" t="s">
        <v>27</v>
      </c>
      <c r="G38" t="s">
        <v>27</v>
      </c>
      <c r="H38">
        <v>27.58</v>
      </c>
      <c r="I38">
        <v>205.75</v>
      </c>
      <c r="J38">
        <v>53.42</v>
      </c>
      <c r="K38" t="s">
        <v>27</v>
      </c>
      <c r="L38">
        <v>44.93</v>
      </c>
      <c r="M38">
        <v>127.62</v>
      </c>
      <c r="N38">
        <v>36.25</v>
      </c>
      <c r="O38" t="s">
        <v>27</v>
      </c>
      <c r="P38" t="s">
        <v>27</v>
      </c>
      <c r="Q38">
        <v>47.13</v>
      </c>
      <c r="R38">
        <v>25.7</v>
      </c>
      <c r="S38" t="s">
        <v>27</v>
      </c>
      <c r="T38" t="s">
        <v>27</v>
      </c>
      <c r="U38">
        <v>0.5</v>
      </c>
      <c r="V38" t="s">
        <v>27</v>
      </c>
      <c r="W38">
        <v>187.38</v>
      </c>
      <c r="X38" t="s">
        <v>27</v>
      </c>
      <c r="Y38">
        <v>1</v>
      </c>
    </row>
    <row r="39" spans="1:25" x14ac:dyDescent="0.35">
      <c r="A39" t="s">
        <v>54</v>
      </c>
      <c r="B39" s="225" t="s">
        <v>66</v>
      </c>
      <c r="C39" t="s">
        <v>27</v>
      </c>
      <c r="D39" t="s">
        <v>27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>
        <v>39.5</v>
      </c>
      <c r="K39" t="s">
        <v>27</v>
      </c>
      <c r="L39" t="s">
        <v>27</v>
      </c>
      <c r="M39" t="s">
        <v>27</v>
      </c>
      <c r="N39" t="s">
        <v>27</v>
      </c>
      <c r="O39" t="s">
        <v>27</v>
      </c>
      <c r="P39" t="s">
        <v>27</v>
      </c>
      <c r="Q39" t="s">
        <v>27</v>
      </c>
      <c r="R39" t="s">
        <v>27</v>
      </c>
      <c r="S39" t="s">
        <v>27</v>
      </c>
      <c r="T39">
        <v>9</v>
      </c>
      <c r="U39" t="s">
        <v>27</v>
      </c>
      <c r="V39" t="s">
        <v>27</v>
      </c>
      <c r="W39" t="s">
        <v>27</v>
      </c>
      <c r="X39" t="s">
        <v>27</v>
      </c>
      <c r="Y39" t="s">
        <v>27</v>
      </c>
    </row>
    <row r="40" spans="1:25" x14ac:dyDescent="0.35">
      <c r="A40" t="s">
        <v>54</v>
      </c>
      <c r="B40" s="225" t="s">
        <v>67</v>
      </c>
      <c r="C40">
        <v>433.12</v>
      </c>
      <c r="D40">
        <v>71.48</v>
      </c>
      <c r="E40">
        <v>63.17</v>
      </c>
      <c r="F40" t="s">
        <v>27</v>
      </c>
      <c r="G40" t="s">
        <v>27</v>
      </c>
      <c r="H40">
        <v>319.17</v>
      </c>
      <c r="I40">
        <v>350.83</v>
      </c>
      <c r="J40">
        <v>329.3</v>
      </c>
      <c r="K40" t="s">
        <v>27</v>
      </c>
      <c r="L40">
        <v>125.25</v>
      </c>
      <c r="M40">
        <v>285.47000000000003</v>
      </c>
      <c r="N40">
        <v>62.65</v>
      </c>
      <c r="O40" t="s">
        <v>27</v>
      </c>
      <c r="P40" t="s">
        <v>27</v>
      </c>
      <c r="Q40">
        <v>235.77</v>
      </c>
      <c r="R40">
        <v>86.92</v>
      </c>
      <c r="S40" t="s">
        <v>27</v>
      </c>
      <c r="T40" t="s">
        <v>27</v>
      </c>
      <c r="U40">
        <v>82.7</v>
      </c>
      <c r="V40">
        <v>319.87</v>
      </c>
      <c r="W40">
        <v>71.48</v>
      </c>
      <c r="X40">
        <v>63.17</v>
      </c>
      <c r="Y40">
        <v>1</v>
      </c>
    </row>
    <row r="41" spans="1:25" x14ac:dyDescent="0.35">
      <c r="A41" t="s">
        <v>54</v>
      </c>
      <c r="B41" s="225" t="s">
        <v>68</v>
      </c>
      <c r="C41">
        <v>1893.98</v>
      </c>
      <c r="D41">
        <v>6786.7</v>
      </c>
      <c r="E41">
        <v>0.7</v>
      </c>
      <c r="F41" t="s">
        <v>27</v>
      </c>
      <c r="G41" t="s">
        <v>27</v>
      </c>
      <c r="H41" t="s">
        <v>27</v>
      </c>
      <c r="I41" t="s">
        <v>27</v>
      </c>
      <c r="J41" t="s">
        <v>27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t="s">
        <v>27</v>
      </c>
      <c r="Q41" t="s">
        <v>27</v>
      </c>
      <c r="R41" t="s">
        <v>27</v>
      </c>
      <c r="S41" t="s">
        <v>27</v>
      </c>
      <c r="T41" t="s">
        <v>27</v>
      </c>
      <c r="U41" t="s">
        <v>27</v>
      </c>
      <c r="V41">
        <v>1893.98</v>
      </c>
      <c r="W41">
        <v>6786.7</v>
      </c>
      <c r="X41">
        <v>0.7</v>
      </c>
      <c r="Y41">
        <v>1</v>
      </c>
    </row>
    <row r="42" spans="1:25" x14ac:dyDescent="0.35">
      <c r="A42" t="s">
        <v>54</v>
      </c>
      <c r="B42" s="225" t="s">
        <v>69</v>
      </c>
      <c r="C42">
        <v>95</v>
      </c>
      <c r="D42">
        <v>128</v>
      </c>
      <c r="E42" t="s">
        <v>27</v>
      </c>
      <c r="F42" t="s">
        <v>27</v>
      </c>
      <c r="G42" t="s">
        <v>27</v>
      </c>
      <c r="H42">
        <v>86.38</v>
      </c>
      <c r="I42">
        <v>40.369999999999997</v>
      </c>
      <c r="J42" t="s">
        <v>27</v>
      </c>
      <c r="K42" t="s">
        <v>27</v>
      </c>
      <c r="L42" t="s">
        <v>27</v>
      </c>
      <c r="M42">
        <v>58.92</v>
      </c>
      <c r="N42" t="s">
        <v>27</v>
      </c>
      <c r="O42" t="s">
        <v>27</v>
      </c>
      <c r="P42" t="s">
        <v>27</v>
      </c>
      <c r="Q42" t="s">
        <v>27</v>
      </c>
      <c r="R42" t="s">
        <v>27</v>
      </c>
      <c r="S42" t="s">
        <v>27</v>
      </c>
      <c r="T42" t="s">
        <v>27</v>
      </c>
      <c r="U42">
        <v>5</v>
      </c>
      <c r="V42">
        <v>95</v>
      </c>
      <c r="W42">
        <v>128</v>
      </c>
      <c r="X42" t="s">
        <v>27</v>
      </c>
      <c r="Y42">
        <v>1</v>
      </c>
    </row>
    <row r="43" spans="1:25" x14ac:dyDescent="0.35">
      <c r="A43" t="s">
        <v>54</v>
      </c>
      <c r="B43" s="225" t="s">
        <v>70</v>
      </c>
      <c r="C43" t="s">
        <v>27</v>
      </c>
      <c r="D43" t="s">
        <v>27</v>
      </c>
      <c r="E43" t="s">
        <v>27</v>
      </c>
      <c r="F43" t="s">
        <v>27</v>
      </c>
      <c r="G43" t="s">
        <v>27</v>
      </c>
      <c r="H43">
        <v>284.62</v>
      </c>
      <c r="I43">
        <v>425.73</v>
      </c>
      <c r="J43">
        <v>826.9</v>
      </c>
      <c r="K43" t="s">
        <v>27</v>
      </c>
      <c r="L43">
        <v>523.85</v>
      </c>
      <c r="M43">
        <v>266.63</v>
      </c>
      <c r="N43">
        <v>410.07</v>
      </c>
      <c r="O43" t="s">
        <v>27</v>
      </c>
      <c r="P43">
        <v>16</v>
      </c>
      <c r="Q43">
        <v>150.68</v>
      </c>
      <c r="R43">
        <v>164.95</v>
      </c>
      <c r="S43" t="s">
        <v>27</v>
      </c>
      <c r="T43" t="s">
        <v>27</v>
      </c>
      <c r="U43" t="s">
        <v>27</v>
      </c>
      <c r="V43" t="s">
        <v>27</v>
      </c>
      <c r="W43" t="s">
        <v>27</v>
      </c>
      <c r="X43" t="s">
        <v>27</v>
      </c>
      <c r="Y43" t="s">
        <v>27</v>
      </c>
    </row>
    <row r="44" spans="1:25" x14ac:dyDescent="0.35">
      <c r="A44" t="s">
        <v>54</v>
      </c>
      <c r="B44" s="225" t="s">
        <v>71</v>
      </c>
      <c r="C44" t="s">
        <v>27</v>
      </c>
      <c r="D44" t="s">
        <v>27</v>
      </c>
      <c r="E44" t="s">
        <v>27</v>
      </c>
      <c r="F44" t="s">
        <v>27</v>
      </c>
      <c r="G44" t="s">
        <v>27</v>
      </c>
      <c r="H44">
        <v>348.5</v>
      </c>
      <c r="I44">
        <v>152.75</v>
      </c>
      <c r="J44">
        <v>174.75</v>
      </c>
      <c r="K44" t="s">
        <v>27</v>
      </c>
      <c r="L44">
        <v>155.69999999999999</v>
      </c>
      <c r="M44">
        <v>90.42</v>
      </c>
      <c r="N44">
        <v>143.91999999999999</v>
      </c>
      <c r="O44" t="s">
        <v>27</v>
      </c>
      <c r="P44">
        <v>6</v>
      </c>
      <c r="Q44">
        <v>432.02</v>
      </c>
      <c r="R44">
        <v>223.17</v>
      </c>
      <c r="S44" t="s">
        <v>27</v>
      </c>
      <c r="T44" t="s">
        <v>27</v>
      </c>
      <c r="U44">
        <v>23.75</v>
      </c>
      <c r="V44" t="s">
        <v>27</v>
      </c>
      <c r="W44" t="s">
        <v>27</v>
      </c>
      <c r="X44" t="s">
        <v>27</v>
      </c>
      <c r="Y44" t="s">
        <v>27</v>
      </c>
    </row>
    <row r="45" spans="1:25" x14ac:dyDescent="0.35">
      <c r="A45" t="s">
        <v>54</v>
      </c>
      <c r="B45" s="225" t="s">
        <v>72</v>
      </c>
      <c r="C45">
        <v>113.33</v>
      </c>
      <c r="D45">
        <v>28.67</v>
      </c>
      <c r="E45">
        <v>27.5</v>
      </c>
      <c r="F45" t="s">
        <v>27</v>
      </c>
      <c r="G45" t="s">
        <v>27</v>
      </c>
      <c r="H45">
        <v>339.47</v>
      </c>
      <c r="I45">
        <v>193.62</v>
      </c>
      <c r="J45" t="s">
        <v>27</v>
      </c>
      <c r="K45" t="s">
        <v>27</v>
      </c>
      <c r="L45">
        <v>7.5</v>
      </c>
      <c r="M45">
        <v>78.23</v>
      </c>
      <c r="N45">
        <v>209.83</v>
      </c>
      <c r="O45" t="s">
        <v>27</v>
      </c>
      <c r="P45" t="s">
        <v>27</v>
      </c>
      <c r="Q45" t="s">
        <v>27</v>
      </c>
      <c r="R45">
        <v>11.5</v>
      </c>
      <c r="S45" t="s">
        <v>27</v>
      </c>
      <c r="T45" t="s">
        <v>27</v>
      </c>
      <c r="U45" t="s">
        <v>27</v>
      </c>
      <c r="V45">
        <v>113.33</v>
      </c>
      <c r="W45">
        <v>28.67</v>
      </c>
      <c r="X45">
        <v>27.5</v>
      </c>
      <c r="Y45">
        <v>1</v>
      </c>
    </row>
    <row r="46" spans="1:25" x14ac:dyDescent="0.35">
      <c r="A46" t="s">
        <v>54</v>
      </c>
      <c r="B46" s="225" t="s">
        <v>73</v>
      </c>
      <c r="C46">
        <v>1381.53</v>
      </c>
      <c r="D46">
        <v>1111.22</v>
      </c>
      <c r="E46">
        <v>931.53</v>
      </c>
      <c r="F46" t="s">
        <v>27</v>
      </c>
      <c r="G46" t="s">
        <v>27</v>
      </c>
      <c r="H46" t="s">
        <v>27</v>
      </c>
      <c r="I46" t="s">
        <v>27</v>
      </c>
      <c r="J46" t="s">
        <v>27</v>
      </c>
      <c r="K46" t="s">
        <v>27</v>
      </c>
      <c r="L46">
        <v>60.67</v>
      </c>
      <c r="M46">
        <v>516.48</v>
      </c>
      <c r="N46" t="s">
        <v>27</v>
      </c>
      <c r="O46" t="s">
        <v>27</v>
      </c>
      <c r="P46">
        <v>7.67</v>
      </c>
      <c r="Q46" t="s">
        <v>27</v>
      </c>
      <c r="R46" t="s">
        <v>27</v>
      </c>
      <c r="S46" t="s">
        <v>27</v>
      </c>
      <c r="T46" t="s">
        <v>27</v>
      </c>
      <c r="U46" t="s">
        <v>27</v>
      </c>
      <c r="V46">
        <v>1381.53</v>
      </c>
      <c r="W46">
        <v>1111.22</v>
      </c>
      <c r="X46">
        <v>931.53</v>
      </c>
      <c r="Y46">
        <v>1</v>
      </c>
    </row>
    <row r="47" spans="1:25" x14ac:dyDescent="0.35">
      <c r="A47" t="s">
        <v>54</v>
      </c>
      <c r="B47" s="225" t="s">
        <v>74</v>
      </c>
      <c r="C47" t="s">
        <v>27</v>
      </c>
      <c r="D47" t="s">
        <v>27</v>
      </c>
      <c r="E47" t="s">
        <v>27</v>
      </c>
      <c r="F47" t="s">
        <v>27</v>
      </c>
      <c r="G47" t="s">
        <v>27</v>
      </c>
      <c r="H47">
        <v>86.3</v>
      </c>
      <c r="I47" t="s">
        <v>27</v>
      </c>
      <c r="J47" t="s">
        <v>27</v>
      </c>
      <c r="K47" t="s">
        <v>27</v>
      </c>
      <c r="L47">
        <v>148.22999999999999</v>
      </c>
      <c r="M47" t="s">
        <v>27</v>
      </c>
      <c r="N47" t="s">
        <v>27</v>
      </c>
      <c r="O47" t="s">
        <v>27</v>
      </c>
      <c r="P47" t="s">
        <v>27</v>
      </c>
      <c r="Q47">
        <v>20.420000000000002</v>
      </c>
      <c r="R47" t="s">
        <v>27</v>
      </c>
      <c r="S47" t="s">
        <v>27</v>
      </c>
      <c r="T47" t="s">
        <v>27</v>
      </c>
      <c r="U47" t="s">
        <v>27</v>
      </c>
      <c r="V47" t="s">
        <v>27</v>
      </c>
      <c r="W47" t="s">
        <v>27</v>
      </c>
      <c r="X47" t="s">
        <v>27</v>
      </c>
      <c r="Y47" t="s">
        <v>27</v>
      </c>
    </row>
    <row r="48" spans="1:25" x14ac:dyDescent="0.35">
      <c r="A48" t="s">
        <v>54</v>
      </c>
      <c r="B48" s="225" t="s">
        <v>75</v>
      </c>
      <c r="C48">
        <v>315.38</v>
      </c>
      <c r="D48">
        <v>925.7</v>
      </c>
      <c r="E48">
        <v>95.32</v>
      </c>
      <c r="F48" t="s">
        <v>27</v>
      </c>
      <c r="G48" t="s">
        <v>27</v>
      </c>
      <c r="H48">
        <v>127.75</v>
      </c>
      <c r="I48">
        <v>154.47999999999999</v>
      </c>
      <c r="J48" t="s">
        <v>27</v>
      </c>
      <c r="K48" t="s">
        <v>27</v>
      </c>
      <c r="L48">
        <v>364.2</v>
      </c>
      <c r="M48">
        <v>497.93</v>
      </c>
      <c r="N48">
        <v>534.91999999999996</v>
      </c>
      <c r="O48" t="s">
        <v>27</v>
      </c>
      <c r="P48" t="s">
        <v>27</v>
      </c>
      <c r="Q48">
        <v>41.85</v>
      </c>
      <c r="R48">
        <v>111.67</v>
      </c>
      <c r="S48" t="s">
        <v>27</v>
      </c>
      <c r="T48" t="s">
        <v>27</v>
      </c>
      <c r="U48" t="s">
        <v>27</v>
      </c>
      <c r="V48">
        <v>315.38</v>
      </c>
      <c r="W48">
        <v>925.7</v>
      </c>
      <c r="X48">
        <v>956</v>
      </c>
      <c r="Y48">
        <v>1</v>
      </c>
    </row>
    <row r="49" spans="1:25" x14ac:dyDescent="0.35">
      <c r="A49" t="s">
        <v>54</v>
      </c>
      <c r="B49" s="225" t="s">
        <v>76</v>
      </c>
      <c r="C49" t="s">
        <v>27</v>
      </c>
      <c r="D49">
        <v>1116.22</v>
      </c>
      <c r="E49" t="s">
        <v>27</v>
      </c>
      <c r="F49" t="s">
        <v>27</v>
      </c>
      <c r="G49" t="s">
        <v>27</v>
      </c>
      <c r="H49">
        <v>71</v>
      </c>
      <c r="I49">
        <v>187.9</v>
      </c>
      <c r="J49">
        <v>154.25</v>
      </c>
      <c r="K49" t="s">
        <v>27</v>
      </c>
      <c r="L49" t="s">
        <v>27</v>
      </c>
      <c r="M49">
        <v>339.72</v>
      </c>
      <c r="N49">
        <v>228.8</v>
      </c>
      <c r="O49" t="s">
        <v>27</v>
      </c>
      <c r="P49" t="s">
        <v>27</v>
      </c>
      <c r="Q49">
        <v>133.66999999999999</v>
      </c>
      <c r="R49">
        <v>20.62</v>
      </c>
      <c r="S49" t="s">
        <v>27</v>
      </c>
      <c r="T49" t="s">
        <v>27</v>
      </c>
      <c r="U49">
        <v>9.35</v>
      </c>
      <c r="V49" t="s">
        <v>27</v>
      </c>
      <c r="W49">
        <v>1116.22</v>
      </c>
      <c r="X49" t="s">
        <v>27</v>
      </c>
      <c r="Y49">
        <v>1</v>
      </c>
    </row>
    <row r="50" spans="1:25" x14ac:dyDescent="0.35">
      <c r="A50" t="s">
        <v>54</v>
      </c>
      <c r="B50" s="225" t="s">
        <v>77</v>
      </c>
      <c r="C50" t="s">
        <v>27</v>
      </c>
      <c r="D50" t="s">
        <v>27</v>
      </c>
      <c r="E50" t="s">
        <v>27</v>
      </c>
      <c r="F50" t="s">
        <v>27</v>
      </c>
      <c r="G50" t="s">
        <v>27</v>
      </c>
      <c r="H50">
        <v>60.33</v>
      </c>
      <c r="I50">
        <v>399.68</v>
      </c>
      <c r="J50">
        <v>459.37</v>
      </c>
      <c r="K50" t="s">
        <v>27</v>
      </c>
      <c r="L50">
        <v>250.42</v>
      </c>
      <c r="M50">
        <v>437.08</v>
      </c>
      <c r="N50">
        <v>402.95</v>
      </c>
      <c r="O50" t="s">
        <v>27</v>
      </c>
      <c r="P50">
        <v>2</v>
      </c>
      <c r="Q50">
        <v>178.33</v>
      </c>
      <c r="R50">
        <v>133.33000000000001</v>
      </c>
      <c r="S50" t="s">
        <v>27</v>
      </c>
      <c r="T50">
        <v>12</v>
      </c>
      <c r="U50" t="s">
        <v>27</v>
      </c>
      <c r="V50" t="s">
        <v>27</v>
      </c>
      <c r="W50" t="s">
        <v>27</v>
      </c>
      <c r="X50" t="s">
        <v>27</v>
      </c>
      <c r="Y50" t="s">
        <v>27</v>
      </c>
    </row>
    <row r="51" spans="1:25" x14ac:dyDescent="0.35">
      <c r="A51" t="s">
        <v>54</v>
      </c>
      <c r="B51" s="225" t="s">
        <v>78</v>
      </c>
      <c r="C51">
        <v>500.43</v>
      </c>
      <c r="D51">
        <v>509.13</v>
      </c>
      <c r="E51">
        <v>158.33000000000001</v>
      </c>
      <c r="F51" t="s">
        <v>27</v>
      </c>
      <c r="G51" t="s">
        <v>27</v>
      </c>
      <c r="H51">
        <v>203.92</v>
      </c>
      <c r="I51">
        <v>320.5</v>
      </c>
      <c r="J51">
        <v>246.52</v>
      </c>
      <c r="K51" t="s">
        <v>27</v>
      </c>
      <c r="L51">
        <v>0</v>
      </c>
      <c r="M51">
        <v>76.97</v>
      </c>
      <c r="N51">
        <v>140.85</v>
      </c>
      <c r="O51" t="s">
        <v>27</v>
      </c>
      <c r="P51" t="s">
        <v>27</v>
      </c>
      <c r="Q51">
        <v>70.38</v>
      </c>
      <c r="R51">
        <v>56</v>
      </c>
      <c r="S51" t="s">
        <v>27</v>
      </c>
      <c r="T51" t="s">
        <v>27</v>
      </c>
      <c r="U51" t="s">
        <v>27</v>
      </c>
      <c r="V51">
        <v>500.43</v>
      </c>
      <c r="W51">
        <v>509.13</v>
      </c>
      <c r="X51">
        <v>158.33000000000001</v>
      </c>
      <c r="Y51">
        <v>1</v>
      </c>
    </row>
    <row r="52" spans="1:25" x14ac:dyDescent="0.35">
      <c r="A52" t="s">
        <v>79</v>
      </c>
      <c r="B52" s="225" t="s">
        <v>80</v>
      </c>
      <c r="C52" t="s">
        <v>27</v>
      </c>
      <c r="D52">
        <v>2921.45</v>
      </c>
      <c r="E52" t="s">
        <v>27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 t="s">
        <v>27</v>
      </c>
      <c r="N52" t="s">
        <v>27</v>
      </c>
      <c r="O52" t="s">
        <v>27</v>
      </c>
      <c r="P52" t="s">
        <v>27</v>
      </c>
      <c r="Q52" t="s">
        <v>27</v>
      </c>
      <c r="R52" t="s">
        <v>27</v>
      </c>
      <c r="S52" t="s">
        <v>27</v>
      </c>
      <c r="T52" t="s">
        <v>27</v>
      </c>
      <c r="U52" t="s">
        <v>27</v>
      </c>
      <c r="V52" t="s">
        <v>27</v>
      </c>
      <c r="W52">
        <v>2824.93</v>
      </c>
      <c r="X52" t="s">
        <v>27</v>
      </c>
      <c r="Y52">
        <v>1</v>
      </c>
    </row>
    <row r="53" spans="1:25" x14ac:dyDescent="0.35">
      <c r="A53" t="s">
        <v>79</v>
      </c>
      <c r="B53" s="225" t="s">
        <v>81</v>
      </c>
      <c r="C53" t="s">
        <v>27</v>
      </c>
      <c r="D53" t="s">
        <v>27</v>
      </c>
      <c r="E53" t="s">
        <v>27</v>
      </c>
      <c r="F53" t="s">
        <v>27</v>
      </c>
      <c r="G53" t="s">
        <v>27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 t="s">
        <v>27</v>
      </c>
      <c r="N53" t="s">
        <v>27</v>
      </c>
      <c r="O53" t="s">
        <v>27</v>
      </c>
      <c r="P53" t="s">
        <v>27</v>
      </c>
      <c r="Q53" t="s">
        <v>27</v>
      </c>
      <c r="R53">
        <v>122.05</v>
      </c>
      <c r="S53" t="s">
        <v>27</v>
      </c>
      <c r="T53" t="s">
        <v>27</v>
      </c>
      <c r="U53">
        <v>701</v>
      </c>
      <c r="V53" t="s">
        <v>27</v>
      </c>
      <c r="W53" t="s">
        <v>27</v>
      </c>
      <c r="X53" t="s">
        <v>27</v>
      </c>
      <c r="Y53" t="s">
        <v>27</v>
      </c>
    </row>
    <row r="54" spans="1:25" x14ac:dyDescent="0.35">
      <c r="A54" t="s">
        <v>79</v>
      </c>
      <c r="B54" s="225" t="s">
        <v>82</v>
      </c>
      <c r="C54" t="s">
        <v>27</v>
      </c>
      <c r="D54">
        <v>220.33</v>
      </c>
      <c r="E54" t="s">
        <v>27</v>
      </c>
      <c r="F54" t="s">
        <v>27</v>
      </c>
      <c r="G54" t="s">
        <v>27</v>
      </c>
      <c r="H54" t="s">
        <v>27</v>
      </c>
      <c r="I54">
        <v>21</v>
      </c>
      <c r="J54" t="s">
        <v>27</v>
      </c>
      <c r="K54" t="s">
        <v>27</v>
      </c>
      <c r="L54" t="s">
        <v>27</v>
      </c>
      <c r="M54" t="s">
        <v>27</v>
      </c>
      <c r="N54">
        <v>45.1</v>
      </c>
      <c r="O54" t="s">
        <v>27</v>
      </c>
      <c r="P54" t="s">
        <v>27</v>
      </c>
      <c r="Q54" t="s">
        <v>27</v>
      </c>
      <c r="R54" t="s">
        <v>27</v>
      </c>
      <c r="S54" t="s">
        <v>27</v>
      </c>
      <c r="T54" t="s">
        <v>27</v>
      </c>
      <c r="U54" t="s">
        <v>27</v>
      </c>
      <c r="V54" t="s">
        <v>27</v>
      </c>
      <c r="W54">
        <v>220.33</v>
      </c>
      <c r="X54" t="s">
        <v>27</v>
      </c>
      <c r="Y5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71"/>
  <sheetViews>
    <sheetView showGridLines="0" rightToLeft="1" tabSelected="1" topLeftCell="A118" zoomScaleNormal="100" workbookViewId="0">
      <selection activeCell="O123" sqref="O123"/>
    </sheetView>
  </sheetViews>
  <sheetFormatPr defaultRowHeight="14.5" x14ac:dyDescent="0.35"/>
  <cols>
    <col min="1" max="1" width="10.90625" style="349" customWidth="1"/>
    <col min="2" max="13" width="8.08984375" customWidth="1"/>
    <col min="14" max="14" width="8.08984375" style="76" customWidth="1"/>
    <col min="15" max="21" width="8.08984375" customWidth="1"/>
  </cols>
  <sheetData>
    <row r="1" spans="1:23" s="235" customFormat="1" ht="32.5" thickBot="1" x14ac:dyDescent="0.35">
      <c r="A1" s="236" t="s">
        <v>1</v>
      </c>
      <c r="B1" s="237" t="s">
        <v>2</v>
      </c>
      <c r="C1" s="237" t="s">
        <v>3</v>
      </c>
      <c r="D1" s="237" t="s">
        <v>4</v>
      </c>
      <c r="E1" s="240" t="s">
        <v>5</v>
      </c>
      <c r="F1" s="241" t="s">
        <v>6</v>
      </c>
      <c r="G1" s="241" t="s">
        <v>7</v>
      </c>
      <c r="H1" s="241" t="s">
        <v>8</v>
      </c>
      <c r="I1" s="242" t="s">
        <v>9</v>
      </c>
      <c r="J1" s="237" t="s">
        <v>10</v>
      </c>
      <c r="K1" s="237" t="s">
        <v>11</v>
      </c>
      <c r="L1" s="237" t="s">
        <v>12</v>
      </c>
      <c r="M1" s="237" t="s">
        <v>13</v>
      </c>
      <c r="N1" s="252" t="s">
        <v>14</v>
      </c>
      <c r="O1" s="241" t="s">
        <v>15</v>
      </c>
      <c r="P1" s="241" t="s">
        <v>16</v>
      </c>
      <c r="Q1" s="241" t="s">
        <v>17</v>
      </c>
      <c r="R1" s="242" t="s">
        <v>19</v>
      </c>
      <c r="S1" s="237" t="s">
        <v>186</v>
      </c>
      <c r="T1" s="237" t="s">
        <v>0</v>
      </c>
      <c r="U1" s="238" t="s">
        <v>86</v>
      </c>
      <c r="V1" s="256" t="s">
        <v>83</v>
      </c>
      <c r="W1" s="256" t="s">
        <v>84</v>
      </c>
    </row>
    <row r="2" spans="1:23" ht="15" thickBot="1" x14ac:dyDescent="0.4">
      <c r="A2" s="231" t="s">
        <v>26</v>
      </c>
      <c r="B2" s="244"/>
      <c r="C2" s="246">
        <v>299</v>
      </c>
      <c r="D2" s="248">
        <v>79</v>
      </c>
      <c r="E2" s="239"/>
      <c r="F2" s="239"/>
      <c r="G2" s="243"/>
      <c r="H2" s="250"/>
      <c r="I2" s="251"/>
      <c r="J2" s="209"/>
      <c r="K2" s="209"/>
      <c r="L2" s="244"/>
      <c r="M2" s="246"/>
      <c r="N2" s="253"/>
      <c r="O2" s="239"/>
      <c r="P2" s="243"/>
      <c r="Q2" s="250"/>
      <c r="R2" s="251"/>
      <c r="S2" s="209"/>
      <c r="T2" s="209" t="s">
        <v>25</v>
      </c>
      <c r="U2" s="232">
        <v>1</v>
      </c>
      <c r="W2">
        <f>SUM(H2,M2,Q2,C2)</f>
        <v>299</v>
      </c>
    </row>
    <row r="3" spans="1:23" ht="15" thickBot="1" x14ac:dyDescent="0.4">
      <c r="A3" s="231" t="s">
        <v>28</v>
      </c>
      <c r="B3" s="244"/>
      <c r="C3" s="246"/>
      <c r="D3" s="248"/>
      <c r="E3" s="209"/>
      <c r="F3" s="209"/>
      <c r="G3" s="244"/>
      <c r="H3" s="246">
        <v>12</v>
      </c>
      <c r="I3" s="248">
        <v>7</v>
      </c>
      <c r="J3" s="209"/>
      <c r="K3" s="209"/>
      <c r="L3" s="244"/>
      <c r="M3" s="246">
        <v>2</v>
      </c>
      <c r="N3" s="254"/>
      <c r="O3" s="209"/>
      <c r="P3" s="244"/>
      <c r="Q3" s="246">
        <v>9</v>
      </c>
      <c r="R3" s="248"/>
      <c r="S3" s="209"/>
      <c r="T3" s="209" t="s">
        <v>25</v>
      </c>
      <c r="U3" s="232"/>
      <c r="W3">
        <f t="shared" ref="W3:W54" si="0">SUM(H3,M3,Q3,C3)</f>
        <v>23</v>
      </c>
    </row>
    <row r="4" spans="1:23" ht="15" thickBot="1" x14ac:dyDescent="0.4">
      <c r="A4" s="231" t="s">
        <v>29</v>
      </c>
      <c r="B4" s="244"/>
      <c r="C4" s="246">
        <v>288</v>
      </c>
      <c r="D4" s="248"/>
      <c r="E4" s="209"/>
      <c r="F4" s="209"/>
      <c r="G4" s="244"/>
      <c r="H4" s="246"/>
      <c r="I4" s="248"/>
      <c r="J4" s="209"/>
      <c r="K4" s="209"/>
      <c r="L4" s="244"/>
      <c r="M4" s="246"/>
      <c r="N4" s="254"/>
      <c r="O4" s="209"/>
      <c r="P4" s="244"/>
      <c r="Q4" s="246"/>
      <c r="R4" s="248"/>
      <c r="S4" s="209"/>
      <c r="T4" s="209" t="s">
        <v>25</v>
      </c>
      <c r="U4" s="232">
        <v>1</v>
      </c>
      <c r="W4">
        <f t="shared" si="0"/>
        <v>288</v>
      </c>
    </row>
    <row r="5" spans="1:23" ht="15" thickBot="1" x14ac:dyDescent="0.4">
      <c r="A5" s="231" t="s">
        <v>30</v>
      </c>
      <c r="B5" s="244"/>
      <c r="C5" s="246">
        <v>20</v>
      </c>
      <c r="D5" s="248"/>
      <c r="E5" s="209"/>
      <c r="F5" s="209"/>
      <c r="G5" s="244"/>
      <c r="H5" s="246">
        <v>64</v>
      </c>
      <c r="I5" s="248"/>
      <c r="J5" s="209"/>
      <c r="K5" s="209"/>
      <c r="L5" s="244"/>
      <c r="M5" s="246">
        <v>116</v>
      </c>
      <c r="N5" s="254"/>
      <c r="O5" s="209"/>
      <c r="P5" s="244"/>
      <c r="Q5" s="246">
        <v>5</v>
      </c>
      <c r="R5" s="248"/>
      <c r="S5" s="209"/>
      <c r="T5" s="209" t="s">
        <v>25</v>
      </c>
      <c r="U5" s="232">
        <v>1</v>
      </c>
      <c r="W5">
        <f t="shared" si="0"/>
        <v>205</v>
      </c>
    </row>
    <row r="6" spans="1:23" ht="15" thickBot="1" x14ac:dyDescent="0.4">
      <c r="A6" s="231" t="s">
        <v>31</v>
      </c>
      <c r="B6" s="244"/>
      <c r="C6" s="246"/>
      <c r="D6" s="248"/>
      <c r="E6" s="209"/>
      <c r="F6" s="209"/>
      <c r="G6" s="244"/>
      <c r="H6" s="246">
        <v>11</v>
      </c>
      <c r="I6" s="248"/>
      <c r="J6" s="209"/>
      <c r="K6" s="209"/>
      <c r="L6" s="244"/>
      <c r="M6" s="246"/>
      <c r="N6" s="254"/>
      <c r="O6" s="209"/>
      <c r="P6" s="244"/>
      <c r="Q6" s="246"/>
      <c r="R6" s="248"/>
      <c r="S6" s="209"/>
      <c r="T6" s="209" t="s">
        <v>25</v>
      </c>
      <c r="U6" s="232"/>
      <c r="W6">
        <f t="shared" si="0"/>
        <v>11</v>
      </c>
    </row>
    <row r="7" spans="1:23" ht="15" thickBot="1" x14ac:dyDescent="0.4">
      <c r="A7" s="231" t="s">
        <v>32</v>
      </c>
      <c r="B7" s="244"/>
      <c r="C7" s="246">
        <v>185</v>
      </c>
      <c r="D7" s="248">
        <v>11</v>
      </c>
      <c r="E7" s="209"/>
      <c r="F7" s="209"/>
      <c r="G7" s="244"/>
      <c r="H7" s="246"/>
      <c r="I7" s="248"/>
      <c r="J7" s="209"/>
      <c r="K7" s="209"/>
      <c r="L7" s="244"/>
      <c r="M7" s="246"/>
      <c r="N7" s="254"/>
      <c r="O7" s="209"/>
      <c r="P7" s="244"/>
      <c r="Q7" s="246"/>
      <c r="R7" s="248"/>
      <c r="S7" s="209"/>
      <c r="T7" s="209" t="s">
        <v>25</v>
      </c>
      <c r="U7" s="232">
        <v>1</v>
      </c>
      <c r="W7">
        <f t="shared" si="0"/>
        <v>185</v>
      </c>
    </row>
    <row r="8" spans="1:23" ht="15" thickBot="1" x14ac:dyDescent="0.4">
      <c r="A8" s="231" t="s">
        <v>33</v>
      </c>
      <c r="B8" s="244"/>
      <c r="C8" s="246"/>
      <c r="D8" s="248"/>
      <c r="E8" s="209"/>
      <c r="F8" s="209"/>
      <c r="G8" s="244"/>
      <c r="H8" s="246">
        <v>6</v>
      </c>
      <c r="I8" s="248">
        <v>19</v>
      </c>
      <c r="J8" s="209"/>
      <c r="K8" s="209"/>
      <c r="L8" s="244">
        <v>2</v>
      </c>
      <c r="M8" s="246">
        <v>2</v>
      </c>
      <c r="N8" s="254"/>
      <c r="O8" s="209"/>
      <c r="P8" s="244"/>
      <c r="Q8" s="246">
        <v>15</v>
      </c>
      <c r="R8" s="248"/>
      <c r="S8" s="209"/>
      <c r="T8" s="209" t="s">
        <v>25</v>
      </c>
      <c r="U8" s="232"/>
      <c r="W8">
        <f t="shared" si="0"/>
        <v>23</v>
      </c>
    </row>
    <row r="9" spans="1:23" ht="15" thickBot="1" x14ac:dyDescent="0.4">
      <c r="A9" s="231" t="s">
        <v>34</v>
      </c>
      <c r="B9" s="244"/>
      <c r="C9" s="246">
        <v>242</v>
      </c>
      <c r="D9" s="248">
        <v>57</v>
      </c>
      <c r="E9" s="209"/>
      <c r="F9" s="209"/>
      <c r="G9" s="244"/>
      <c r="H9" s="246"/>
      <c r="I9" s="248"/>
      <c r="J9" s="209"/>
      <c r="K9" s="209"/>
      <c r="L9" s="244"/>
      <c r="M9" s="246"/>
      <c r="N9" s="254"/>
      <c r="O9" s="209"/>
      <c r="P9" s="244"/>
      <c r="Q9" s="246"/>
      <c r="R9" s="248"/>
      <c r="S9" s="209"/>
      <c r="T9" s="209" t="s">
        <v>25</v>
      </c>
      <c r="U9" s="232">
        <v>1</v>
      </c>
      <c r="W9">
        <f t="shared" si="0"/>
        <v>242</v>
      </c>
    </row>
    <row r="10" spans="1:23" ht="15" thickBot="1" x14ac:dyDescent="0.4">
      <c r="A10" s="231" t="s">
        <v>35</v>
      </c>
      <c r="B10" s="244"/>
      <c r="C10" s="246">
        <v>32</v>
      </c>
      <c r="D10" s="248"/>
      <c r="E10" s="209"/>
      <c r="F10" s="209"/>
      <c r="G10" s="244"/>
      <c r="H10" s="246">
        <v>98</v>
      </c>
      <c r="I10" s="248"/>
      <c r="J10" s="209"/>
      <c r="K10" s="209"/>
      <c r="L10" s="244"/>
      <c r="M10" s="246"/>
      <c r="N10" s="254"/>
      <c r="O10" s="209"/>
      <c r="P10" s="244"/>
      <c r="Q10" s="246"/>
      <c r="R10" s="248"/>
      <c r="S10" s="209"/>
      <c r="T10" s="209" t="s">
        <v>25</v>
      </c>
      <c r="U10" s="232">
        <v>1</v>
      </c>
      <c r="W10">
        <f t="shared" si="0"/>
        <v>130</v>
      </c>
    </row>
    <row r="11" spans="1:23" ht="15" thickBot="1" x14ac:dyDescent="0.4">
      <c r="A11" s="231" t="s">
        <v>36</v>
      </c>
      <c r="B11" s="244"/>
      <c r="C11" s="246">
        <v>118</v>
      </c>
      <c r="D11" s="248"/>
      <c r="E11" s="209"/>
      <c r="F11" s="209"/>
      <c r="G11" s="244"/>
      <c r="H11" s="246">
        <v>12</v>
      </c>
      <c r="I11" s="248"/>
      <c r="J11" s="209"/>
      <c r="K11" s="209"/>
      <c r="L11" s="244"/>
      <c r="M11" s="246">
        <v>4</v>
      </c>
      <c r="N11" s="254"/>
      <c r="O11" s="209"/>
      <c r="P11" s="244"/>
      <c r="Q11" s="246">
        <v>4</v>
      </c>
      <c r="R11" s="248"/>
      <c r="S11" s="209"/>
      <c r="T11" s="209" t="s">
        <v>25</v>
      </c>
      <c r="U11" s="232">
        <v>1</v>
      </c>
      <c r="W11">
        <f t="shared" si="0"/>
        <v>138</v>
      </c>
    </row>
    <row r="12" spans="1:23" ht="15" thickBot="1" x14ac:dyDescent="0.4">
      <c r="A12" s="231" t="s">
        <v>37</v>
      </c>
      <c r="B12" s="244"/>
      <c r="C12" s="246"/>
      <c r="D12" s="248"/>
      <c r="E12" s="209"/>
      <c r="F12" s="209"/>
      <c r="G12" s="244"/>
      <c r="H12" s="246">
        <v>42</v>
      </c>
      <c r="I12" s="248"/>
      <c r="J12" s="209"/>
      <c r="K12" s="209"/>
      <c r="L12" s="244"/>
      <c r="M12" s="246">
        <v>75</v>
      </c>
      <c r="N12" s="254"/>
      <c r="O12" s="209"/>
      <c r="P12" s="244"/>
      <c r="Q12" s="246">
        <v>5</v>
      </c>
      <c r="R12" s="248"/>
      <c r="S12" s="209"/>
      <c r="T12" s="209" t="s">
        <v>25</v>
      </c>
      <c r="U12" s="232"/>
      <c r="W12">
        <f t="shared" si="0"/>
        <v>122</v>
      </c>
    </row>
    <row r="13" spans="1:23" ht="15" thickBot="1" x14ac:dyDescent="0.4">
      <c r="A13" s="231" t="s">
        <v>38</v>
      </c>
      <c r="B13" s="244"/>
      <c r="C13" s="246">
        <v>280</v>
      </c>
      <c r="D13" s="248">
        <v>96</v>
      </c>
      <c r="E13" s="209"/>
      <c r="F13" s="209"/>
      <c r="G13" s="244"/>
      <c r="H13" s="246"/>
      <c r="I13" s="248"/>
      <c r="J13" s="209"/>
      <c r="K13" s="209"/>
      <c r="L13" s="244"/>
      <c r="M13" s="246"/>
      <c r="N13" s="254"/>
      <c r="O13" s="209"/>
      <c r="P13" s="244"/>
      <c r="Q13" s="246"/>
      <c r="R13" s="248"/>
      <c r="S13" s="209"/>
      <c r="T13" s="209" t="s">
        <v>25</v>
      </c>
      <c r="U13" s="232">
        <v>1</v>
      </c>
      <c r="W13">
        <f t="shared" si="0"/>
        <v>280</v>
      </c>
    </row>
    <row r="14" spans="1:23" ht="15" thickBot="1" x14ac:dyDescent="0.4">
      <c r="A14" s="231" t="s">
        <v>39</v>
      </c>
      <c r="B14" s="244"/>
      <c r="C14" s="246"/>
      <c r="D14" s="248"/>
      <c r="E14" s="209"/>
      <c r="F14" s="209"/>
      <c r="G14" s="244"/>
      <c r="H14" s="246">
        <v>55</v>
      </c>
      <c r="I14" s="248">
        <v>47</v>
      </c>
      <c r="J14" s="209"/>
      <c r="K14" s="209"/>
      <c r="L14" s="244"/>
      <c r="M14" s="246">
        <v>2</v>
      </c>
      <c r="N14" s="254"/>
      <c r="O14" s="209"/>
      <c r="P14" s="244"/>
      <c r="Q14" s="246">
        <v>13</v>
      </c>
      <c r="R14" s="248">
        <v>5</v>
      </c>
      <c r="S14" s="209"/>
      <c r="T14" s="209" t="s">
        <v>25</v>
      </c>
      <c r="U14" s="232"/>
      <c r="W14">
        <f t="shared" si="0"/>
        <v>70</v>
      </c>
    </row>
    <row r="15" spans="1:23" ht="15" thickBot="1" x14ac:dyDescent="0.4">
      <c r="A15" s="231" t="s">
        <v>40</v>
      </c>
      <c r="B15" s="244"/>
      <c r="C15" s="246"/>
      <c r="D15" s="248"/>
      <c r="E15" s="209"/>
      <c r="F15" s="209"/>
      <c r="G15" s="244"/>
      <c r="H15" s="246">
        <v>45</v>
      </c>
      <c r="I15" s="248"/>
      <c r="J15" s="209"/>
      <c r="K15" s="209"/>
      <c r="L15" s="244"/>
      <c r="M15" s="246">
        <v>56</v>
      </c>
      <c r="N15" s="254"/>
      <c r="O15" s="209"/>
      <c r="P15" s="244"/>
      <c r="Q15" s="246">
        <v>5</v>
      </c>
      <c r="R15" s="248">
        <v>7</v>
      </c>
      <c r="S15" s="209"/>
      <c r="T15" s="209" t="s">
        <v>25</v>
      </c>
      <c r="U15" s="232"/>
      <c r="W15">
        <f t="shared" si="0"/>
        <v>106</v>
      </c>
    </row>
    <row r="16" spans="1:23" ht="15" thickBot="1" x14ac:dyDescent="0.4">
      <c r="A16" s="231" t="s">
        <v>41</v>
      </c>
      <c r="B16" s="244"/>
      <c r="C16" s="246">
        <v>118</v>
      </c>
      <c r="D16" s="248"/>
      <c r="E16" s="209"/>
      <c r="F16" s="209"/>
      <c r="G16" s="244"/>
      <c r="H16" s="246"/>
      <c r="I16" s="248"/>
      <c r="J16" s="209"/>
      <c r="K16" s="209"/>
      <c r="L16" s="244"/>
      <c r="M16" s="246"/>
      <c r="N16" s="254"/>
      <c r="O16" s="209"/>
      <c r="P16" s="244"/>
      <c r="Q16" s="246"/>
      <c r="R16" s="248"/>
      <c r="S16" s="209"/>
      <c r="T16" s="209" t="s">
        <v>25</v>
      </c>
      <c r="U16" s="232">
        <v>1</v>
      </c>
      <c r="W16">
        <f t="shared" si="0"/>
        <v>118</v>
      </c>
    </row>
    <row r="17" spans="1:23" ht="15" thickBot="1" x14ac:dyDescent="0.4">
      <c r="A17" s="231" t="s">
        <v>42</v>
      </c>
      <c r="B17" s="244"/>
      <c r="C17" s="246">
        <v>235</v>
      </c>
      <c r="D17" s="248">
        <v>101</v>
      </c>
      <c r="E17" s="209"/>
      <c r="F17" s="209"/>
      <c r="G17" s="244"/>
      <c r="H17" s="246">
        <v>19</v>
      </c>
      <c r="I17" s="248"/>
      <c r="J17" s="209"/>
      <c r="K17" s="209"/>
      <c r="L17" s="244"/>
      <c r="M17" s="246"/>
      <c r="N17" s="254"/>
      <c r="O17" s="209"/>
      <c r="P17" s="244"/>
      <c r="Q17" s="246"/>
      <c r="R17" s="248"/>
      <c r="S17" s="209"/>
      <c r="T17" s="209" t="s">
        <v>25</v>
      </c>
      <c r="U17" s="232">
        <v>1</v>
      </c>
      <c r="W17">
        <f t="shared" si="0"/>
        <v>254</v>
      </c>
    </row>
    <row r="18" spans="1:23" ht="15" thickBot="1" x14ac:dyDescent="0.4">
      <c r="A18" s="231" t="s">
        <v>43</v>
      </c>
      <c r="B18" s="244"/>
      <c r="C18" s="246">
        <v>243</v>
      </c>
      <c r="D18" s="248"/>
      <c r="E18" s="209"/>
      <c r="F18" s="209"/>
      <c r="G18" s="244"/>
      <c r="H18" s="246">
        <v>7</v>
      </c>
      <c r="I18" s="248"/>
      <c r="J18" s="209"/>
      <c r="K18" s="209"/>
      <c r="L18" s="244"/>
      <c r="M18" s="246"/>
      <c r="N18" s="254"/>
      <c r="O18" s="209"/>
      <c r="P18" s="244"/>
      <c r="Q18" s="246">
        <v>1</v>
      </c>
      <c r="R18" s="248"/>
      <c r="S18" s="209"/>
      <c r="T18" s="209" t="s">
        <v>25</v>
      </c>
      <c r="U18" s="232">
        <v>1</v>
      </c>
      <c r="W18">
        <f t="shared" si="0"/>
        <v>251</v>
      </c>
    </row>
    <row r="19" spans="1:23" ht="15" thickBot="1" x14ac:dyDescent="0.4">
      <c r="A19" s="231" t="s">
        <v>45</v>
      </c>
      <c r="B19" s="244"/>
      <c r="C19" s="246">
        <v>4</v>
      </c>
      <c r="D19" s="248"/>
      <c r="E19" s="209"/>
      <c r="F19" s="209"/>
      <c r="G19" s="244"/>
      <c r="H19" s="246">
        <v>43</v>
      </c>
      <c r="I19" s="248"/>
      <c r="J19" s="209"/>
      <c r="K19" s="209"/>
      <c r="L19" s="244"/>
      <c r="M19" s="246">
        <v>130</v>
      </c>
      <c r="N19" s="254"/>
      <c r="O19" s="209"/>
      <c r="P19" s="244"/>
      <c r="Q19" s="246">
        <v>7</v>
      </c>
      <c r="R19" s="248"/>
      <c r="S19" s="209"/>
      <c r="T19" s="209" t="s">
        <v>44</v>
      </c>
      <c r="U19" s="232"/>
      <c r="W19">
        <f t="shared" si="0"/>
        <v>184</v>
      </c>
    </row>
    <row r="20" spans="1:23" ht="15" thickBot="1" x14ac:dyDescent="0.4">
      <c r="A20" s="231" t="s">
        <v>46</v>
      </c>
      <c r="B20" s="244"/>
      <c r="C20" s="246">
        <v>3</v>
      </c>
      <c r="D20" s="248"/>
      <c r="E20" s="209"/>
      <c r="F20" s="209"/>
      <c r="G20" s="244"/>
      <c r="H20" s="246">
        <v>4</v>
      </c>
      <c r="I20" s="248"/>
      <c r="J20" s="209"/>
      <c r="K20" s="209"/>
      <c r="L20" s="244"/>
      <c r="M20" s="246"/>
      <c r="N20" s="254"/>
      <c r="O20" s="209"/>
      <c r="P20" s="244"/>
      <c r="Q20" s="246"/>
      <c r="R20" s="248"/>
      <c r="S20" s="209"/>
      <c r="T20" s="209" t="s">
        <v>44</v>
      </c>
      <c r="U20" s="232">
        <v>1</v>
      </c>
      <c r="W20">
        <f t="shared" si="0"/>
        <v>7</v>
      </c>
    </row>
    <row r="21" spans="1:23" ht="15" thickBot="1" x14ac:dyDescent="0.4">
      <c r="A21" s="231" t="s">
        <v>47</v>
      </c>
      <c r="B21" s="244"/>
      <c r="C21" s="246"/>
      <c r="D21" s="248"/>
      <c r="E21" s="209"/>
      <c r="F21" s="209"/>
      <c r="G21" s="244"/>
      <c r="H21" s="246">
        <v>26</v>
      </c>
      <c r="I21" s="248">
        <v>20</v>
      </c>
      <c r="J21" s="209"/>
      <c r="K21" s="209"/>
      <c r="L21" s="244"/>
      <c r="M21" s="246">
        <v>4</v>
      </c>
      <c r="N21" s="254"/>
      <c r="O21" s="209"/>
      <c r="P21" s="244"/>
      <c r="Q21" s="246">
        <v>8</v>
      </c>
      <c r="R21" s="248"/>
      <c r="S21" s="209"/>
      <c r="T21" s="209" t="s">
        <v>44</v>
      </c>
      <c r="U21" s="232"/>
      <c r="W21">
        <f t="shared" si="0"/>
        <v>38</v>
      </c>
    </row>
    <row r="22" spans="1:23" ht="15" thickBot="1" x14ac:dyDescent="0.4">
      <c r="A22" s="231" t="s">
        <v>48</v>
      </c>
      <c r="B22" s="244"/>
      <c r="C22" s="246"/>
      <c r="D22" s="248"/>
      <c r="E22" s="209"/>
      <c r="F22" s="209"/>
      <c r="G22" s="244"/>
      <c r="H22" s="246">
        <v>6</v>
      </c>
      <c r="I22" s="248"/>
      <c r="J22" s="209"/>
      <c r="K22" s="209"/>
      <c r="L22" s="244"/>
      <c r="M22" s="246">
        <v>4</v>
      </c>
      <c r="N22" s="254"/>
      <c r="O22" s="209"/>
      <c r="P22" s="244"/>
      <c r="Q22" s="246">
        <v>2</v>
      </c>
      <c r="R22" s="248"/>
      <c r="S22" s="209"/>
      <c r="T22" s="209" t="s">
        <v>44</v>
      </c>
      <c r="U22" s="232"/>
      <c r="W22">
        <f t="shared" si="0"/>
        <v>12</v>
      </c>
    </row>
    <row r="23" spans="1:23" ht="15" thickBot="1" x14ac:dyDescent="0.4">
      <c r="A23" s="231" t="s">
        <v>49</v>
      </c>
      <c r="B23" s="244"/>
      <c r="C23" s="246"/>
      <c r="D23" s="248"/>
      <c r="E23" s="209"/>
      <c r="F23" s="209"/>
      <c r="G23" s="244"/>
      <c r="H23" s="246">
        <v>7</v>
      </c>
      <c r="I23" s="248"/>
      <c r="J23" s="209"/>
      <c r="K23" s="209"/>
      <c r="L23" s="244"/>
      <c r="M23" s="246"/>
      <c r="N23" s="254"/>
      <c r="O23" s="209"/>
      <c r="P23" s="244"/>
      <c r="Q23" s="246">
        <v>2</v>
      </c>
      <c r="R23" s="248">
        <v>23</v>
      </c>
      <c r="S23" s="209">
        <v>16</v>
      </c>
      <c r="T23" s="209" t="s">
        <v>44</v>
      </c>
      <c r="U23" s="232"/>
      <c r="W23">
        <f t="shared" si="0"/>
        <v>9</v>
      </c>
    </row>
    <row r="24" spans="1:23" ht="15" thickBot="1" x14ac:dyDescent="0.4">
      <c r="A24" s="231" t="s">
        <v>50</v>
      </c>
      <c r="B24" s="244"/>
      <c r="C24" s="246"/>
      <c r="D24" s="248"/>
      <c r="E24" s="209"/>
      <c r="F24" s="209"/>
      <c r="G24" s="244"/>
      <c r="H24" s="246">
        <v>22</v>
      </c>
      <c r="I24" s="248">
        <v>17</v>
      </c>
      <c r="J24" s="209"/>
      <c r="K24" s="209"/>
      <c r="L24" s="244"/>
      <c r="M24" s="246">
        <v>34</v>
      </c>
      <c r="N24" s="254"/>
      <c r="O24" s="209"/>
      <c r="P24" s="244"/>
      <c r="Q24" s="246">
        <v>14</v>
      </c>
      <c r="R24" s="248"/>
      <c r="S24" s="209"/>
      <c r="T24" s="209" t="s">
        <v>44</v>
      </c>
      <c r="U24" s="232"/>
      <c r="W24">
        <f t="shared" si="0"/>
        <v>70</v>
      </c>
    </row>
    <row r="25" spans="1:23" ht="15" thickBot="1" x14ac:dyDescent="0.4">
      <c r="A25" s="231" t="s">
        <v>51</v>
      </c>
      <c r="B25" s="244"/>
      <c r="C25" s="246"/>
      <c r="D25" s="248"/>
      <c r="E25" s="209"/>
      <c r="F25" s="209"/>
      <c r="G25" s="244"/>
      <c r="H25" s="246">
        <v>36</v>
      </c>
      <c r="I25" s="248">
        <v>29</v>
      </c>
      <c r="J25" s="209"/>
      <c r="K25" s="209"/>
      <c r="L25" s="244"/>
      <c r="M25" s="246">
        <v>10</v>
      </c>
      <c r="N25" s="254"/>
      <c r="O25" s="209"/>
      <c r="P25" s="244"/>
      <c r="Q25" s="246">
        <v>12</v>
      </c>
      <c r="R25" s="248">
        <v>1</v>
      </c>
      <c r="S25" s="209"/>
      <c r="T25" s="209" t="s">
        <v>44</v>
      </c>
      <c r="U25" s="232"/>
      <c r="W25">
        <f t="shared" si="0"/>
        <v>58</v>
      </c>
    </row>
    <row r="26" spans="1:23" ht="15" thickBot="1" x14ac:dyDescent="0.4">
      <c r="A26" s="231" t="s">
        <v>52</v>
      </c>
      <c r="B26" s="244"/>
      <c r="C26" s="246">
        <v>103</v>
      </c>
      <c r="D26" s="248"/>
      <c r="E26" s="209"/>
      <c r="F26" s="209"/>
      <c r="G26" s="244"/>
      <c r="H26" s="246">
        <v>38</v>
      </c>
      <c r="I26" s="248"/>
      <c r="J26" s="209"/>
      <c r="K26" s="209"/>
      <c r="L26" s="244"/>
      <c r="M26" s="246">
        <v>12</v>
      </c>
      <c r="N26" s="254"/>
      <c r="O26" s="209"/>
      <c r="P26" s="244"/>
      <c r="Q26" s="246">
        <v>3</v>
      </c>
      <c r="R26" s="248"/>
      <c r="S26" s="209">
        <v>15</v>
      </c>
      <c r="T26" s="209" t="s">
        <v>44</v>
      </c>
      <c r="U26" s="232"/>
      <c r="W26">
        <f t="shared" si="0"/>
        <v>156</v>
      </c>
    </row>
    <row r="27" spans="1:23" ht="15" thickBot="1" x14ac:dyDescent="0.4">
      <c r="A27" s="231" t="s">
        <v>53</v>
      </c>
      <c r="B27" s="244"/>
      <c r="C27" s="246">
        <v>14</v>
      </c>
      <c r="D27" s="248"/>
      <c r="E27" s="209"/>
      <c r="F27" s="209"/>
      <c r="G27" s="244"/>
      <c r="H27" s="246"/>
      <c r="I27" s="248"/>
      <c r="J27" s="209"/>
      <c r="K27" s="209"/>
      <c r="L27" s="244"/>
      <c r="M27" s="246"/>
      <c r="N27" s="254"/>
      <c r="O27" s="209"/>
      <c r="P27" s="244"/>
      <c r="Q27" s="246"/>
      <c r="R27" s="248"/>
      <c r="S27" s="209"/>
      <c r="T27" s="209" t="s">
        <v>44</v>
      </c>
      <c r="U27" s="232">
        <v>1</v>
      </c>
      <c r="W27">
        <f t="shared" si="0"/>
        <v>14</v>
      </c>
    </row>
    <row r="28" spans="1:23" ht="15" thickBot="1" x14ac:dyDescent="0.4">
      <c r="A28" s="231" t="s">
        <v>55</v>
      </c>
      <c r="B28" s="244"/>
      <c r="C28" s="246"/>
      <c r="D28" s="248"/>
      <c r="E28" s="209">
        <v>6</v>
      </c>
      <c r="F28" s="209">
        <v>10</v>
      </c>
      <c r="G28" s="244"/>
      <c r="H28" s="246">
        <v>1</v>
      </c>
      <c r="I28" s="248"/>
      <c r="J28" s="209">
        <v>9</v>
      </c>
      <c r="K28" s="209">
        <v>18</v>
      </c>
      <c r="L28" s="244"/>
      <c r="M28" s="246">
        <v>11</v>
      </c>
      <c r="N28" s="254">
        <v>59</v>
      </c>
      <c r="O28" s="209">
        <v>45</v>
      </c>
      <c r="P28" s="244"/>
      <c r="Q28" s="246">
        <v>7</v>
      </c>
      <c r="R28" s="248">
        <v>6</v>
      </c>
      <c r="S28" s="209"/>
      <c r="T28" s="209" t="s">
        <v>54</v>
      </c>
      <c r="U28" s="232"/>
      <c r="W28">
        <f t="shared" si="0"/>
        <v>19</v>
      </c>
    </row>
    <row r="29" spans="1:23" ht="15" thickBot="1" x14ac:dyDescent="0.4">
      <c r="A29" s="231" t="s">
        <v>56</v>
      </c>
      <c r="B29" s="244"/>
      <c r="C29" s="246"/>
      <c r="D29" s="248"/>
      <c r="E29" s="209">
        <v>25</v>
      </c>
      <c r="F29" s="209">
        <v>26</v>
      </c>
      <c r="G29" s="244">
        <v>37</v>
      </c>
      <c r="H29" s="246">
        <v>52</v>
      </c>
      <c r="I29" s="248">
        <v>36</v>
      </c>
      <c r="J29" s="209">
        <v>46</v>
      </c>
      <c r="K29" s="209">
        <v>31</v>
      </c>
      <c r="L29" s="244">
        <v>36</v>
      </c>
      <c r="M29" s="246">
        <v>36</v>
      </c>
      <c r="N29" s="254">
        <v>66</v>
      </c>
      <c r="O29" s="209">
        <v>76</v>
      </c>
      <c r="P29" s="244">
        <v>64</v>
      </c>
      <c r="Q29" s="246">
        <v>89</v>
      </c>
      <c r="R29" s="248">
        <v>15</v>
      </c>
      <c r="S29" s="209">
        <v>9</v>
      </c>
      <c r="T29" s="209" t="s">
        <v>54</v>
      </c>
      <c r="U29" s="232"/>
      <c r="V29">
        <f t="shared" ref="V29:V51" si="1">SUM(G29,L29,P29,B29)</f>
        <v>137</v>
      </c>
      <c r="W29">
        <f t="shared" si="0"/>
        <v>177</v>
      </c>
    </row>
    <row r="30" spans="1:23" ht="15" thickBot="1" x14ac:dyDescent="0.4">
      <c r="A30" s="231" t="s">
        <v>57</v>
      </c>
      <c r="B30" s="244"/>
      <c r="C30" s="246"/>
      <c r="D30" s="248"/>
      <c r="E30" s="209">
        <v>3</v>
      </c>
      <c r="F30" s="209">
        <v>27</v>
      </c>
      <c r="G30" s="244"/>
      <c r="H30" s="246"/>
      <c r="I30" s="248"/>
      <c r="J30" s="209">
        <v>40</v>
      </c>
      <c r="K30" s="209"/>
      <c r="L30" s="244">
        <v>17</v>
      </c>
      <c r="M30" s="246"/>
      <c r="N30" s="254">
        <v>10</v>
      </c>
      <c r="O30" s="209">
        <v>39</v>
      </c>
      <c r="P30" s="244">
        <v>12</v>
      </c>
      <c r="Q30" s="246"/>
      <c r="R30" s="248"/>
      <c r="S30" s="209"/>
      <c r="T30" s="209" t="s">
        <v>54</v>
      </c>
      <c r="U30" s="232"/>
      <c r="V30">
        <f t="shared" si="1"/>
        <v>29</v>
      </c>
      <c r="W30">
        <f t="shared" si="0"/>
        <v>0</v>
      </c>
    </row>
    <row r="31" spans="1:23" ht="15" thickBot="1" x14ac:dyDescent="0.4">
      <c r="A31" s="231" t="s">
        <v>58</v>
      </c>
      <c r="B31" s="244"/>
      <c r="C31" s="246"/>
      <c r="D31" s="248"/>
      <c r="E31" s="209"/>
      <c r="F31" s="209"/>
      <c r="G31" s="244">
        <v>51</v>
      </c>
      <c r="H31" s="246">
        <v>31</v>
      </c>
      <c r="I31" s="248">
        <v>40</v>
      </c>
      <c r="J31" s="209"/>
      <c r="K31" s="209">
        <v>4</v>
      </c>
      <c r="L31" s="244"/>
      <c r="M31" s="246"/>
      <c r="N31" s="254"/>
      <c r="O31" s="209">
        <v>4</v>
      </c>
      <c r="P31" s="244">
        <v>25</v>
      </c>
      <c r="Q31" s="246">
        <v>22</v>
      </c>
      <c r="R31" s="248"/>
      <c r="S31" s="209">
        <v>1</v>
      </c>
      <c r="T31" s="209" t="s">
        <v>54</v>
      </c>
      <c r="U31" s="232"/>
      <c r="V31">
        <f t="shared" si="1"/>
        <v>76</v>
      </c>
      <c r="W31">
        <f t="shared" si="0"/>
        <v>53</v>
      </c>
    </row>
    <row r="32" spans="1:23" ht="15" thickBot="1" x14ac:dyDescent="0.4">
      <c r="A32" s="231" t="s">
        <v>59</v>
      </c>
      <c r="B32" s="244">
        <v>10</v>
      </c>
      <c r="C32" s="246"/>
      <c r="D32" s="248"/>
      <c r="E32" s="209"/>
      <c r="F32" s="209"/>
      <c r="G32" s="244">
        <v>14</v>
      </c>
      <c r="H32" s="246">
        <v>98</v>
      </c>
      <c r="I32" s="248">
        <v>54</v>
      </c>
      <c r="J32" s="209"/>
      <c r="K32" s="209">
        <v>21</v>
      </c>
      <c r="L32" s="244">
        <v>36</v>
      </c>
      <c r="M32" s="246">
        <v>11</v>
      </c>
      <c r="N32" s="254"/>
      <c r="O32" s="209"/>
      <c r="P32" s="244">
        <v>12</v>
      </c>
      <c r="Q32" s="246">
        <v>10</v>
      </c>
      <c r="R32" s="248"/>
      <c r="S32" s="209"/>
      <c r="T32" s="209" t="s">
        <v>54</v>
      </c>
      <c r="U32" s="232"/>
      <c r="V32">
        <f t="shared" si="1"/>
        <v>72</v>
      </c>
      <c r="W32">
        <f t="shared" si="0"/>
        <v>119</v>
      </c>
    </row>
    <row r="33" spans="1:23" ht="15" thickBot="1" x14ac:dyDescent="0.4">
      <c r="A33" s="231" t="s">
        <v>60</v>
      </c>
      <c r="B33" s="244">
        <v>105</v>
      </c>
      <c r="C33" s="246">
        <v>327</v>
      </c>
      <c r="D33" s="248">
        <v>207</v>
      </c>
      <c r="E33" s="209"/>
      <c r="F33" s="209"/>
      <c r="G33" s="244">
        <v>44</v>
      </c>
      <c r="H33" s="246"/>
      <c r="I33" s="248"/>
      <c r="J33" s="209"/>
      <c r="K33" s="209">
        <v>31</v>
      </c>
      <c r="L33" s="244">
        <v>30</v>
      </c>
      <c r="M33" s="246">
        <v>10</v>
      </c>
      <c r="N33" s="254"/>
      <c r="O33" s="209"/>
      <c r="P33" s="244">
        <v>30</v>
      </c>
      <c r="Q33" s="246">
        <v>11</v>
      </c>
      <c r="R33" s="248"/>
      <c r="S33" s="209">
        <v>20</v>
      </c>
      <c r="T33" s="209" t="s">
        <v>54</v>
      </c>
      <c r="U33" s="232">
        <v>1</v>
      </c>
      <c r="V33">
        <f>SUM(G33,L33,P33,B33)</f>
        <v>209</v>
      </c>
      <c r="W33">
        <f t="shared" si="0"/>
        <v>348</v>
      </c>
    </row>
    <row r="34" spans="1:23" ht="15" thickBot="1" x14ac:dyDescent="0.4">
      <c r="A34" s="231" t="s">
        <v>61</v>
      </c>
      <c r="B34" s="244">
        <v>77</v>
      </c>
      <c r="C34" s="246">
        <v>292</v>
      </c>
      <c r="D34" s="248">
        <v>112</v>
      </c>
      <c r="E34" s="209"/>
      <c r="F34" s="209"/>
      <c r="G34" s="244">
        <v>11</v>
      </c>
      <c r="H34" s="246">
        <v>25</v>
      </c>
      <c r="I34" s="248"/>
      <c r="J34" s="209"/>
      <c r="K34" s="209">
        <v>7</v>
      </c>
      <c r="L34" s="244"/>
      <c r="M34" s="246"/>
      <c r="N34" s="254"/>
      <c r="O34" s="209"/>
      <c r="P34" s="244">
        <v>4</v>
      </c>
      <c r="Q34" s="246"/>
      <c r="R34" s="248"/>
      <c r="S34" s="209">
        <v>7</v>
      </c>
      <c r="T34" s="209" t="s">
        <v>54</v>
      </c>
      <c r="U34" s="232">
        <v>1</v>
      </c>
      <c r="V34">
        <f t="shared" si="1"/>
        <v>92</v>
      </c>
      <c r="W34">
        <f t="shared" si="0"/>
        <v>317</v>
      </c>
    </row>
    <row r="35" spans="1:23" ht="15" thickBot="1" x14ac:dyDescent="0.4">
      <c r="A35" s="231" t="s">
        <v>62</v>
      </c>
      <c r="B35" s="244"/>
      <c r="C35" s="246"/>
      <c r="D35" s="248"/>
      <c r="E35" s="209"/>
      <c r="F35" s="209"/>
      <c r="G35" s="244">
        <v>31</v>
      </c>
      <c r="H35" s="246">
        <v>39</v>
      </c>
      <c r="I35" s="248">
        <v>57</v>
      </c>
      <c r="J35" s="209"/>
      <c r="K35" s="209">
        <v>40</v>
      </c>
      <c r="L35" s="244">
        <v>9</v>
      </c>
      <c r="M35" s="246">
        <v>29</v>
      </c>
      <c r="N35" s="254"/>
      <c r="O35" s="209">
        <v>9</v>
      </c>
      <c r="P35" s="244">
        <v>31</v>
      </c>
      <c r="Q35" s="246">
        <v>41</v>
      </c>
      <c r="R35" s="248"/>
      <c r="S35" s="209">
        <v>4</v>
      </c>
      <c r="T35" s="209" t="s">
        <v>54</v>
      </c>
      <c r="U35" s="232"/>
      <c r="V35">
        <f t="shared" si="1"/>
        <v>71</v>
      </c>
      <c r="W35">
        <f t="shared" si="0"/>
        <v>109</v>
      </c>
    </row>
    <row r="36" spans="1:23" ht="15" thickBot="1" x14ac:dyDescent="0.4">
      <c r="A36" s="231" t="s">
        <v>63</v>
      </c>
      <c r="B36" s="244"/>
      <c r="C36" s="246">
        <v>33</v>
      </c>
      <c r="D36" s="248">
        <v>15</v>
      </c>
      <c r="E36" s="209"/>
      <c r="F36" s="209"/>
      <c r="G36" s="244">
        <v>38</v>
      </c>
      <c r="H36" s="246">
        <v>42</v>
      </c>
      <c r="I36" s="248">
        <v>73</v>
      </c>
      <c r="J36" s="209"/>
      <c r="K36" s="209">
        <v>56</v>
      </c>
      <c r="L36" s="244">
        <v>51</v>
      </c>
      <c r="M36" s="246">
        <v>37</v>
      </c>
      <c r="N36" s="254"/>
      <c r="O36" s="209">
        <v>2</v>
      </c>
      <c r="P36" s="244">
        <v>13</v>
      </c>
      <c r="Q36" s="246">
        <v>14</v>
      </c>
      <c r="R36" s="248">
        <v>8</v>
      </c>
      <c r="S36" s="209">
        <v>6</v>
      </c>
      <c r="T36" s="209" t="s">
        <v>54</v>
      </c>
      <c r="U36" s="232">
        <v>1</v>
      </c>
      <c r="V36">
        <f>SUM(G36,L36,P36,B36)</f>
        <v>102</v>
      </c>
      <c r="W36">
        <f t="shared" si="0"/>
        <v>126</v>
      </c>
    </row>
    <row r="37" spans="1:23" ht="15" thickBot="1" x14ac:dyDescent="0.4">
      <c r="A37" s="231" t="s">
        <v>64</v>
      </c>
      <c r="B37" s="244"/>
      <c r="C37" s="246"/>
      <c r="D37" s="248"/>
      <c r="E37" s="209"/>
      <c r="F37" s="209"/>
      <c r="G37" s="244">
        <v>18</v>
      </c>
      <c r="H37" s="246">
        <v>38</v>
      </c>
      <c r="I37" s="248">
        <v>45</v>
      </c>
      <c r="J37" s="209"/>
      <c r="K37" s="209">
        <v>33</v>
      </c>
      <c r="L37" s="244">
        <v>82</v>
      </c>
      <c r="M37" s="246">
        <v>65</v>
      </c>
      <c r="N37" s="254"/>
      <c r="O37" s="209">
        <v>3</v>
      </c>
      <c r="P37" s="244">
        <v>32</v>
      </c>
      <c r="Q37" s="246">
        <v>31</v>
      </c>
      <c r="R37" s="248"/>
      <c r="S37" s="209">
        <v>4</v>
      </c>
      <c r="T37" s="209" t="s">
        <v>54</v>
      </c>
      <c r="U37" s="232"/>
      <c r="V37">
        <f t="shared" si="1"/>
        <v>132</v>
      </c>
      <c r="W37">
        <f t="shared" si="0"/>
        <v>134</v>
      </c>
    </row>
    <row r="38" spans="1:23" ht="15" thickBot="1" x14ac:dyDescent="0.4">
      <c r="A38" s="231" t="s">
        <v>65</v>
      </c>
      <c r="B38" s="244"/>
      <c r="C38" s="246">
        <v>43</v>
      </c>
      <c r="D38" s="248"/>
      <c r="E38" s="209"/>
      <c r="F38" s="209"/>
      <c r="G38" s="244">
        <v>10</v>
      </c>
      <c r="H38" s="246">
        <v>44</v>
      </c>
      <c r="I38" s="248">
        <v>12</v>
      </c>
      <c r="J38" s="209"/>
      <c r="K38" s="209">
        <v>21</v>
      </c>
      <c r="L38" s="244">
        <v>30</v>
      </c>
      <c r="M38" s="246">
        <v>7</v>
      </c>
      <c r="N38" s="254"/>
      <c r="O38" s="209"/>
      <c r="P38" s="244">
        <v>10</v>
      </c>
      <c r="Q38" s="246">
        <v>6</v>
      </c>
      <c r="R38" s="248"/>
      <c r="S38" s="209">
        <v>1</v>
      </c>
      <c r="T38" s="209" t="s">
        <v>54</v>
      </c>
      <c r="U38" s="232">
        <v>1</v>
      </c>
      <c r="V38">
        <f t="shared" si="1"/>
        <v>50</v>
      </c>
      <c r="W38">
        <f t="shared" si="0"/>
        <v>100</v>
      </c>
    </row>
    <row r="39" spans="1:23" ht="15" thickBot="1" x14ac:dyDescent="0.4">
      <c r="A39" s="231" t="s">
        <v>66</v>
      </c>
      <c r="B39" s="244"/>
      <c r="C39" s="246"/>
      <c r="D39" s="248"/>
      <c r="E39" s="209"/>
      <c r="F39" s="209"/>
      <c r="G39" s="244"/>
      <c r="H39" s="246"/>
      <c r="I39" s="248">
        <v>8</v>
      </c>
      <c r="J39" s="209"/>
      <c r="K39" s="209"/>
      <c r="L39" s="244"/>
      <c r="M39" s="246"/>
      <c r="N39" s="254"/>
      <c r="O39" s="209"/>
      <c r="P39" s="244"/>
      <c r="Q39" s="246"/>
      <c r="R39" s="248">
        <v>2</v>
      </c>
      <c r="S39" s="209"/>
      <c r="T39" s="209" t="s">
        <v>54</v>
      </c>
      <c r="U39" s="232"/>
      <c r="V39">
        <f t="shared" si="1"/>
        <v>0</v>
      </c>
      <c r="W39">
        <f t="shared" si="0"/>
        <v>0</v>
      </c>
    </row>
    <row r="40" spans="1:23" ht="15" thickBot="1" x14ac:dyDescent="0.4">
      <c r="A40" s="231" t="s">
        <v>67</v>
      </c>
      <c r="B40" s="244">
        <v>80</v>
      </c>
      <c r="C40" s="246">
        <v>22</v>
      </c>
      <c r="D40" s="248">
        <v>16</v>
      </c>
      <c r="E40" s="209"/>
      <c r="F40" s="209"/>
      <c r="G40" s="244">
        <v>73</v>
      </c>
      <c r="H40" s="246">
        <v>86</v>
      </c>
      <c r="I40" s="248">
        <v>60</v>
      </c>
      <c r="J40" s="209"/>
      <c r="K40" s="209">
        <v>22</v>
      </c>
      <c r="L40" s="244">
        <v>67</v>
      </c>
      <c r="M40" s="246">
        <v>18</v>
      </c>
      <c r="N40" s="254"/>
      <c r="O40" s="209"/>
      <c r="P40" s="244">
        <v>67</v>
      </c>
      <c r="Q40" s="246">
        <v>22</v>
      </c>
      <c r="R40" s="248"/>
      <c r="S40" s="209">
        <v>21</v>
      </c>
      <c r="T40" s="209" t="s">
        <v>54</v>
      </c>
      <c r="U40" s="232">
        <v>1</v>
      </c>
      <c r="V40">
        <f t="shared" si="1"/>
        <v>287</v>
      </c>
      <c r="W40">
        <f t="shared" si="0"/>
        <v>148</v>
      </c>
    </row>
    <row r="41" spans="1:23" ht="15" thickBot="1" x14ac:dyDescent="0.4">
      <c r="A41" s="231" t="s">
        <v>68</v>
      </c>
      <c r="B41" s="244">
        <v>250</v>
      </c>
      <c r="C41" s="246">
        <v>385</v>
      </c>
      <c r="D41" s="248">
        <v>2</v>
      </c>
      <c r="E41" s="209"/>
      <c r="F41" s="209"/>
      <c r="G41" s="244"/>
      <c r="H41" s="246"/>
      <c r="I41" s="248"/>
      <c r="J41" s="209"/>
      <c r="K41" s="209"/>
      <c r="L41" s="244"/>
      <c r="M41" s="246"/>
      <c r="N41" s="254"/>
      <c r="O41" s="209"/>
      <c r="P41" s="244"/>
      <c r="Q41" s="246"/>
      <c r="R41" s="248"/>
      <c r="S41" s="209"/>
      <c r="T41" s="209" t="s">
        <v>54</v>
      </c>
      <c r="U41" s="232">
        <v>1</v>
      </c>
      <c r="V41">
        <f t="shared" si="1"/>
        <v>250</v>
      </c>
      <c r="W41">
        <f t="shared" si="0"/>
        <v>385</v>
      </c>
    </row>
    <row r="42" spans="1:23" ht="15" thickBot="1" x14ac:dyDescent="0.4">
      <c r="A42" s="231" t="s">
        <v>69</v>
      </c>
      <c r="B42" s="244">
        <v>27</v>
      </c>
      <c r="C42" s="246">
        <v>34</v>
      </c>
      <c r="D42" s="248"/>
      <c r="E42" s="209"/>
      <c r="F42" s="209"/>
      <c r="G42" s="244">
        <v>25</v>
      </c>
      <c r="H42" s="246">
        <v>11</v>
      </c>
      <c r="I42" s="248"/>
      <c r="J42" s="209"/>
      <c r="K42" s="209"/>
      <c r="L42" s="244">
        <v>13</v>
      </c>
      <c r="M42" s="246"/>
      <c r="N42" s="254"/>
      <c r="O42" s="209"/>
      <c r="P42" s="244"/>
      <c r="Q42" s="246"/>
      <c r="R42" s="248"/>
      <c r="S42" s="209">
        <v>1</v>
      </c>
      <c r="T42" s="209" t="s">
        <v>54</v>
      </c>
      <c r="U42" s="232">
        <v>1</v>
      </c>
      <c r="V42">
        <f t="shared" si="1"/>
        <v>65</v>
      </c>
      <c r="W42">
        <f t="shared" si="0"/>
        <v>45</v>
      </c>
    </row>
    <row r="43" spans="1:23" ht="15" thickBot="1" x14ac:dyDescent="0.4">
      <c r="A43" s="231" t="s">
        <v>70</v>
      </c>
      <c r="B43" s="244"/>
      <c r="C43" s="246"/>
      <c r="D43" s="248"/>
      <c r="E43" s="209"/>
      <c r="F43" s="209"/>
      <c r="G43" s="244">
        <v>66</v>
      </c>
      <c r="H43" s="246">
        <v>103</v>
      </c>
      <c r="I43" s="248">
        <v>114</v>
      </c>
      <c r="J43" s="209"/>
      <c r="K43" s="209">
        <v>73</v>
      </c>
      <c r="L43" s="244">
        <v>62</v>
      </c>
      <c r="M43" s="246">
        <v>85</v>
      </c>
      <c r="N43" s="254"/>
      <c r="O43" s="209">
        <v>3</v>
      </c>
      <c r="P43" s="244">
        <v>34</v>
      </c>
      <c r="Q43" s="246">
        <v>39</v>
      </c>
      <c r="R43" s="248"/>
      <c r="S43" s="209"/>
      <c r="T43" s="209" t="s">
        <v>54</v>
      </c>
      <c r="U43" s="232"/>
      <c r="V43">
        <f t="shared" si="1"/>
        <v>162</v>
      </c>
      <c r="W43">
        <f t="shared" si="0"/>
        <v>227</v>
      </c>
    </row>
    <row r="44" spans="1:23" ht="15" thickBot="1" x14ac:dyDescent="0.4">
      <c r="A44" s="231" t="s">
        <v>71</v>
      </c>
      <c r="B44" s="244"/>
      <c r="C44" s="246"/>
      <c r="D44" s="248"/>
      <c r="E44" s="209"/>
      <c r="F44" s="209"/>
      <c r="G44" s="244">
        <v>68</v>
      </c>
      <c r="H44" s="246">
        <v>34</v>
      </c>
      <c r="I44" s="248">
        <v>36</v>
      </c>
      <c r="J44" s="209"/>
      <c r="K44" s="209">
        <v>29</v>
      </c>
      <c r="L44" s="244">
        <v>16</v>
      </c>
      <c r="M44" s="246">
        <v>39</v>
      </c>
      <c r="N44" s="254"/>
      <c r="O44" s="209">
        <v>1</v>
      </c>
      <c r="P44" s="244">
        <v>80</v>
      </c>
      <c r="Q44" s="246">
        <v>56</v>
      </c>
      <c r="R44" s="248"/>
      <c r="S44" s="209">
        <v>6</v>
      </c>
      <c r="T44" s="209" t="s">
        <v>54</v>
      </c>
      <c r="U44" s="232"/>
      <c r="V44">
        <f t="shared" si="1"/>
        <v>164</v>
      </c>
      <c r="W44">
        <f t="shared" si="0"/>
        <v>129</v>
      </c>
    </row>
    <row r="45" spans="1:23" ht="15" thickBot="1" x14ac:dyDescent="0.4">
      <c r="A45" s="231" t="s">
        <v>72</v>
      </c>
      <c r="B45" s="244">
        <v>22</v>
      </c>
      <c r="C45" s="246">
        <v>7</v>
      </c>
      <c r="D45" s="248">
        <v>5</v>
      </c>
      <c r="E45" s="209"/>
      <c r="F45" s="209"/>
      <c r="G45" s="244">
        <v>64</v>
      </c>
      <c r="H45" s="246">
        <v>33</v>
      </c>
      <c r="I45" s="248"/>
      <c r="J45" s="209"/>
      <c r="K45" s="209">
        <v>4</v>
      </c>
      <c r="L45" s="244">
        <v>15</v>
      </c>
      <c r="M45" s="246">
        <v>43</v>
      </c>
      <c r="N45" s="254"/>
      <c r="O45" s="209"/>
      <c r="P45" s="244"/>
      <c r="Q45" s="246">
        <v>2</v>
      </c>
      <c r="R45" s="248"/>
      <c r="S45" s="209"/>
      <c r="T45" s="209" t="s">
        <v>54</v>
      </c>
      <c r="U45" s="232">
        <v>1</v>
      </c>
      <c r="V45">
        <f t="shared" si="1"/>
        <v>101</v>
      </c>
      <c r="W45">
        <f t="shared" si="0"/>
        <v>85</v>
      </c>
    </row>
    <row r="46" spans="1:23" ht="15" thickBot="1" x14ac:dyDescent="0.4">
      <c r="A46" s="231" t="s">
        <v>73</v>
      </c>
      <c r="B46" s="244">
        <v>237</v>
      </c>
      <c r="C46" s="246">
        <v>176</v>
      </c>
      <c r="D46" s="248">
        <v>157</v>
      </c>
      <c r="E46" s="209"/>
      <c r="F46" s="209"/>
      <c r="G46" s="244"/>
      <c r="H46" s="246"/>
      <c r="I46" s="248"/>
      <c r="J46" s="209"/>
      <c r="K46" s="209">
        <v>11</v>
      </c>
      <c r="L46" s="244">
        <v>86</v>
      </c>
      <c r="M46" s="246"/>
      <c r="N46" s="254"/>
      <c r="O46" s="209">
        <v>1</v>
      </c>
      <c r="P46" s="244"/>
      <c r="Q46" s="246"/>
      <c r="R46" s="248"/>
      <c r="S46" s="209"/>
      <c r="T46" s="209" t="s">
        <v>54</v>
      </c>
      <c r="U46" s="232">
        <v>1</v>
      </c>
      <c r="V46">
        <f t="shared" si="1"/>
        <v>323</v>
      </c>
      <c r="W46">
        <f t="shared" si="0"/>
        <v>176</v>
      </c>
    </row>
    <row r="47" spans="1:23" ht="15" thickBot="1" x14ac:dyDescent="0.4">
      <c r="A47" s="231" t="s">
        <v>74</v>
      </c>
      <c r="B47" s="244"/>
      <c r="C47" s="246"/>
      <c r="D47" s="248"/>
      <c r="E47" s="209"/>
      <c r="F47" s="209"/>
      <c r="G47" s="244">
        <v>14</v>
      </c>
      <c r="H47" s="246"/>
      <c r="I47" s="248"/>
      <c r="J47" s="209"/>
      <c r="K47" s="209">
        <v>26</v>
      </c>
      <c r="L47" s="244"/>
      <c r="M47" s="246"/>
      <c r="N47" s="254"/>
      <c r="O47" s="209"/>
      <c r="P47" s="244">
        <v>4</v>
      </c>
      <c r="Q47" s="246"/>
      <c r="R47" s="248"/>
      <c r="S47" s="209"/>
      <c r="T47" s="209" t="s">
        <v>54</v>
      </c>
      <c r="U47" s="232"/>
      <c r="V47">
        <f t="shared" si="1"/>
        <v>18</v>
      </c>
      <c r="W47">
        <f t="shared" si="0"/>
        <v>0</v>
      </c>
    </row>
    <row r="48" spans="1:23" ht="15" thickBot="1" x14ac:dyDescent="0.4">
      <c r="A48" s="231" t="s">
        <v>75</v>
      </c>
      <c r="B48" s="244">
        <v>54</v>
      </c>
      <c r="C48" s="246">
        <v>160</v>
      </c>
      <c r="D48" s="248">
        <v>19</v>
      </c>
      <c r="E48" s="209"/>
      <c r="F48" s="209"/>
      <c r="G48" s="244">
        <v>14</v>
      </c>
      <c r="H48" s="246">
        <v>27</v>
      </c>
      <c r="I48" s="248"/>
      <c r="J48" s="209"/>
      <c r="K48" s="209">
        <v>44</v>
      </c>
      <c r="L48" s="244">
        <v>47</v>
      </c>
      <c r="M48" s="246">
        <v>98</v>
      </c>
      <c r="N48" s="254"/>
      <c r="O48" s="209"/>
      <c r="P48" s="244">
        <v>8</v>
      </c>
      <c r="Q48" s="246">
        <v>19</v>
      </c>
      <c r="R48" s="248"/>
      <c r="S48" s="209"/>
      <c r="T48" s="209" t="s">
        <v>54</v>
      </c>
      <c r="U48" s="232">
        <v>1</v>
      </c>
      <c r="V48">
        <f t="shared" si="1"/>
        <v>123</v>
      </c>
      <c r="W48">
        <f t="shared" si="0"/>
        <v>304</v>
      </c>
    </row>
    <row r="49" spans="1:23" ht="15" thickBot="1" x14ac:dyDescent="0.4">
      <c r="A49" s="231" t="s">
        <v>76</v>
      </c>
      <c r="B49" s="244"/>
      <c r="C49" s="246">
        <v>180</v>
      </c>
      <c r="D49" s="248"/>
      <c r="E49" s="209"/>
      <c r="F49" s="209"/>
      <c r="G49" s="244">
        <v>14</v>
      </c>
      <c r="H49" s="246">
        <v>41</v>
      </c>
      <c r="I49" s="248">
        <v>28</v>
      </c>
      <c r="J49" s="209"/>
      <c r="K49" s="209"/>
      <c r="L49" s="244">
        <v>63</v>
      </c>
      <c r="M49" s="246">
        <v>40</v>
      </c>
      <c r="N49" s="254"/>
      <c r="O49" s="209"/>
      <c r="P49" s="244">
        <v>25</v>
      </c>
      <c r="Q49" s="246">
        <v>3</v>
      </c>
      <c r="R49" s="248"/>
      <c r="S49" s="209">
        <v>2</v>
      </c>
      <c r="T49" s="209" t="s">
        <v>54</v>
      </c>
      <c r="U49" s="232">
        <v>1</v>
      </c>
      <c r="V49">
        <f t="shared" si="1"/>
        <v>102</v>
      </c>
      <c r="W49">
        <f t="shared" si="0"/>
        <v>264</v>
      </c>
    </row>
    <row r="50" spans="1:23" ht="15" thickBot="1" x14ac:dyDescent="0.4">
      <c r="A50" s="231" t="s">
        <v>77</v>
      </c>
      <c r="B50" s="244"/>
      <c r="C50" s="246"/>
      <c r="D50" s="248"/>
      <c r="E50" s="209"/>
      <c r="F50" s="209"/>
      <c r="G50" s="244">
        <v>11</v>
      </c>
      <c r="H50" s="246">
        <v>60</v>
      </c>
      <c r="I50" s="248">
        <v>80</v>
      </c>
      <c r="J50" s="209"/>
      <c r="K50" s="209">
        <v>48</v>
      </c>
      <c r="L50" s="244">
        <v>74</v>
      </c>
      <c r="M50" s="246">
        <v>96</v>
      </c>
      <c r="N50" s="254"/>
      <c r="O50" s="209">
        <v>1</v>
      </c>
      <c r="P50" s="244">
        <v>30</v>
      </c>
      <c r="Q50" s="246">
        <v>29</v>
      </c>
      <c r="R50" s="248">
        <v>2</v>
      </c>
      <c r="S50" s="209"/>
      <c r="T50" s="209" t="s">
        <v>54</v>
      </c>
      <c r="U50" s="232"/>
      <c r="V50">
        <f>SUM(G50,L50,P50,B50)</f>
        <v>115</v>
      </c>
      <c r="W50">
        <f t="shared" si="0"/>
        <v>185</v>
      </c>
    </row>
    <row r="51" spans="1:23" ht="15" thickBot="1" x14ac:dyDescent="0.4">
      <c r="A51" s="231" t="s">
        <v>78</v>
      </c>
      <c r="B51" s="244">
        <v>77</v>
      </c>
      <c r="C51" s="246">
        <v>82</v>
      </c>
      <c r="D51" s="248">
        <v>30</v>
      </c>
      <c r="E51" s="209"/>
      <c r="F51" s="209"/>
      <c r="G51" s="244">
        <v>34</v>
      </c>
      <c r="H51" s="246">
        <v>53</v>
      </c>
      <c r="I51" s="248">
        <v>46</v>
      </c>
      <c r="J51" s="209"/>
      <c r="K51" s="209">
        <v>1</v>
      </c>
      <c r="L51" s="244">
        <v>12</v>
      </c>
      <c r="M51" s="246">
        <v>24</v>
      </c>
      <c r="N51" s="254"/>
      <c r="O51" s="209"/>
      <c r="P51" s="244">
        <v>16</v>
      </c>
      <c r="Q51" s="246">
        <v>8</v>
      </c>
      <c r="R51" s="248"/>
      <c r="S51" s="209"/>
      <c r="T51" s="209" t="s">
        <v>54</v>
      </c>
      <c r="U51" s="232">
        <v>1</v>
      </c>
      <c r="V51">
        <f t="shared" si="1"/>
        <v>139</v>
      </c>
      <c r="W51">
        <f t="shared" si="0"/>
        <v>167</v>
      </c>
    </row>
    <row r="52" spans="1:23" ht="15" thickBot="1" x14ac:dyDescent="0.4">
      <c r="A52" s="231" t="s">
        <v>80</v>
      </c>
      <c r="B52" s="244"/>
      <c r="C52" s="246">
        <v>402</v>
      </c>
      <c r="D52" s="248"/>
      <c r="E52" s="209"/>
      <c r="F52" s="209"/>
      <c r="G52" s="244"/>
      <c r="H52" s="246"/>
      <c r="I52" s="248"/>
      <c r="J52" s="209"/>
      <c r="K52" s="209"/>
      <c r="L52" s="244"/>
      <c r="M52" s="246"/>
      <c r="N52" s="254"/>
      <c r="O52" s="209"/>
      <c r="P52" s="244"/>
      <c r="Q52" s="246"/>
      <c r="R52" s="248"/>
      <c r="S52" s="209"/>
      <c r="T52" s="209" t="s">
        <v>79</v>
      </c>
      <c r="U52" s="232">
        <v>1</v>
      </c>
      <c r="W52">
        <f t="shared" si="0"/>
        <v>402</v>
      </c>
    </row>
    <row r="53" spans="1:23" ht="15" thickBot="1" x14ac:dyDescent="0.4">
      <c r="A53" s="231" t="s">
        <v>81</v>
      </c>
      <c r="B53" s="244"/>
      <c r="C53" s="246"/>
      <c r="D53" s="248"/>
      <c r="E53" s="209"/>
      <c r="F53" s="209"/>
      <c r="G53" s="244"/>
      <c r="H53" s="246"/>
      <c r="I53" s="248"/>
      <c r="J53" s="209"/>
      <c r="K53" s="209"/>
      <c r="L53" s="244"/>
      <c r="M53" s="246"/>
      <c r="N53" s="254"/>
      <c r="O53" s="209"/>
      <c r="P53" s="244"/>
      <c r="Q53" s="246">
        <v>14</v>
      </c>
      <c r="R53" s="248"/>
      <c r="S53" s="209">
        <v>109</v>
      </c>
      <c r="T53" s="209" t="s">
        <v>79</v>
      </c>
      <c r="U53" s="232"/>
      <c r="W53">
        <f t="shared" si="0"/>
        <v>14</v>
      </c>
    </row>
    <row r="54" spans="1:23" ht="15" thickBot="1" x14ac:dyDescent="0.4">
      <c r="A54" s="233" t="s">
        <v>82</v>
      </c>
      <c r="B54" s="244"/>
      <c r="C54" s="246">
        <v>38</v>
      </c>
      <c r="D54" s="248"/>
      <c r="E54" s="234"/>
      <c r="F54" s="234"/>
      <c r="G54" s="245"/>
      <c r="H54" s="247">
        <v>6</v>
      </c>
      <c r="I54" s="249"/>
      <c r="J54" s="209"/>
      <c r="K54" s="209"/>
      <c r="L54" s="244"/>
      <c r="M54" s="246">
        <v>8</v>
      </c>
      <c r="N54" s="255"/>
      <c r="O54" s="234"/>
      <c r="P54" s="245"/>
      <c r="Q54" s="247"/>
      <c r="R54" s="249"/>
      <c r="S54" s="209"/>
      <c r="T54" s="209" t="s">
        <v>79</v>
      </c>
      <c r="U54" s="232">
        <v>1</v>
      </c>
      <c r="W54">
        <f t="shared" si="0"/>
        <v>52</v>
      </c>
    </row>
    <row r="55" spans="1:23" s="235" customFormat="1" ht="32" x14ac:dyDescent="0.3">
      <c r="A55" s="267" t="s">
        <v>1</v>
      </c>
      <c r="B55" s="271" t="s">
        <v>2</v>
      </c>
      <c r="C55" s="272" t="s">
        <v>3</v>
      </c>
      <c r="D55" s="273" t="s">
        <v>4</v>
      </c>
      <c r="E55" s="257" t="s">
        <v>5</v>
      </c>
      <c r="F55" s="257" t="s">
        <v>6</v>
      </c>
      <c r="G55" s="257" t="s">
        <v>7</v>
      </c>
      <c r="H55" s="257" t="s">
        <v>8</v>
      </c>
      <c r="I55" s="257" t="s">
        <v>9</v>
      </c>
      <c r="J55" s="271" t="s">
        <v>10</v>
      </c>
      <c r="K55" s="272" t="s">
        <v>11</v>
      </c>
      <c r="L55" s="272" t="s">
        <v>12</v>
      </c>
      <c r="M55" s="273" t="s">
        <v>13</v>
      </c>
      <c r="N55" s="258" t="s">
        <v>14</v>
      </c>
      <c r="O55" s="257" t="s">
        <v>15</v>
      </c>
      <c r="P55" s="257" t="s">
        <v>16</v>
      </c>
      <c r="Q55" s="257" t="s">
        <v>17</v>
      </c>
      <c r="R55" s="257" t="s">
        <v>19</v>
      </c>
      <c r="S55" s="271" t="s">
        <v>186</v>
      </c>
      <c r="T55" s="272" t="s">
        <v>0</v>
      </c>
      <c r="U55" s="273" t="s">
        <v>86</v>
      </c>
      <c r="V55" s="256" t="s">
        <v>83</v>
      </c>
      <c r="W55" s="256" t="s">
        <v>84</v>
      </c>
    </row>
    <row r="56" spans="1:23" x14ac:dyDescent="0.35">
      <c r="A56" s="268" t="s">
        <v>187</v>
      </c>
      <c r="B56" s="274">
        <f>AVERAGE(B2:B54)</f>
        <v>93.9</v>
      </c>
      <c r="C56" s="269">
        <f t="shared" ref="C56:W56" si="2">AVERAGE(C2:C54)</f>
        <v>150.51724137931035</v>
      </c>
      <c r="D56" s="275">
        <f t="shared" si="2"/>
        <v>64.785714285714292</v>
      </c>
      <c r="E56" s="269">
        <f t="shared" si="2"/>
        <v>11.333333333333334</v>
      </c>
      <c r="F56" s="269">
        <f t="shared" si="2"/>
        <v>21</v>
      </c>
      <c r="G56" s="269">
        <f t="shared" si="2"/>
        <v>33.526315789473685</v>
      </c>
      <c r="H56" s="269">
        <f t="shared" si="2"/>
        <v>36.236842105263158</v>
      </c>
      <c r="I56" s="269">
        <f t="shared" si="2"/>
        <v>41.4</v>
      </c>
      <c r="J56" s="274">
        <f t="shared" si="2"/>
        <v>31.666666666666668</v>
      </c>
      <c r="K56" s="269">
        <f t="shared" si="2"/>
        <v>27.368421052631579</v>
      </c>
      <c r="L56" s="269">
        <f t="shared" si="2"/>
        <v>39.368421052631582</v>
      </c>
      <c r="M56" s="275">
        <f t="shared" si="2"/>
        <v>36.93333333333333</v>
      </c>
      <c r="N56" s="269">
        <f t="shared" si="2"/>
        <v>45</v>
      </c>
      <c r="O56" s="269">
        <f t="shared" si="2"/>
        <v>16.727272727272727</v>
      </c>
      <c r="P56" s="269">
        <f t="shared" si="2"/>
        <v>27.611111111111111</v>
      </c>
      <c r="Q56" s="269">
        <f t="shared" si="2"/>
        <v>16</v>
      </c>
      <c r="R56" s="269">
        <f t="shared" si="2"/>
        <v>7.666666666666667</v>
      </c>
      <c r="S56" s="274">
        <f t="shared" si="2"/>
        <v>14.8</v>
      </c>
      <c r="T56" s="269"/>
      <c r="U56" s="275"/>
      <c r="V56" s="269">
        <f t="shared" si="2"/>
        <v>122.56521739130434</v>
      </c>
      <c r="W56" s="270">
        <f t="shared" si="2"/>
        <v>139.20754716981133</v>
      </c>
    </row>
    <row r="57" spans="1:23" ht="27" x14ac:dyDescent="0.35">
      <c r="A57" s="265" t="s">
        <v>188</v>
      </c>
      <c r="B57" s="276">
        <f t="shared" ref="B57:S57" si="3">AVERAGE(B54,B51:B52,B48:B49,B45:B46,B40:B42,B38,B36,B33:B34,B27,B20,B16:B18,B13,B9:B11,B7,B4:B5,B2)</f>
        <v>103.22222222222223</v>
      </c>
      <c r="C57" s="259">
        <f t="shared" si="3"/>
        <v>157.7037037037037</v>
      </c>
      <c r="D57" s="277">
        <f t="shared" si="3"/>
        <v>64.785714285714292</v>
      </c>
      <c r="E57" s="259"/>
      <c r="F57" s="259"/>
      <c r="G57" s="259">
        <f t="shared" si="3"/>
        <v>32.700000000000003</v>
      </c>
      <c r="H57" s="259">
        <f t="shared" si="3"/>
        <v>35.75</v>
      </c>
      <c r="I57" s="259">
        <f t="shared" si="3"/>
        <v>43.8</v>
      </c>
      <c r="J57" s="276"/>
      <c r="K57" s="259">
        <f t="shared" si="3"/>
        <v>21.888888888888889</v>
      </c>
      <c r="L57" s="259">
        <f t="shared" si="3"/>
        <v>41.4</v>
      </c>
      <c r="M57" s="277">
        <f t="shared" si="3"/>
        <v>36.81818181818182</v>
      </c>
      <c r="N57" s="259"/>
      <c r="O57" s="259">
        <f t="shared" si="3"/>
        <v>1.5</v>
      </c>
      <c r="P57" s="259">
        <f t="shared" si="3"/>
        <v>21.625</v>
      </c>
      <c r="Q57" s="259">
        <f t="shared" si="3"/>
        <v>8.6363636363636367</v>
      </c>
      <c r="R57" s="259">
        <f t="shared" si="3"/>
        <v>8</v>
      </c>
      <c r="S57" s="276">
        <f t="shared" si="3"/>
        <v>8.2857142857142865</v>
      </c>
      <c r="T57" s="259"/>
      <c r="U57" s="277">
        <f>AVERAGE(U54,U51:U52,U48:U49,U45:U46,U40:U42,U38,U36,U33:U34,U27,U20,U16:U18,U13,U9:U11,U7,U4:U5,U2)</f>
        <v>1</v>
      </c>
      <c r="V57" s="259">
        <f t="shared" ref="V57:W57" si="4">AVERAGE(V54,V51:V52,V48:V49,V45:V46,V40:V42,V38,V36,V33:V34,V27,V20,V16:V18,V13,V9:V11,V7,V4:V5,V2)</f>
        <v>153.58333333333334</v>
      </c>
      <c r="W57" s="260">
        <f t="shared" si="4"/>
        <v>197.40740740740742</v>
      </c>
    </row>
    <row r="58" spans="1:23" ht="18" x14ac:dyDescent="0.35">
      <c r="A58" s="265" t="s">
        <v>189</v>
      </c>
      <c r="B58" s="276">
        <f t="shared" ref="B58:S58" si="5">AVERAGE(B53,B50,B47,B43:B44,B39,B35,B28:B32,B21:B26,B19,B14:B15,B12,B8,B6,B3)</f>
        <v>10</v>
      </c>
      <c r="C58" s="259">
        <f t="shared" si="5"/>
        <v>53.5</v>
      </c>
      <c r="D58" s="277"/>
      <c r="E58" s="259">
        <f t="shared" si="5"/>
        <v>11.333333333333334</v>
      </c>
      <c r="F58" s="259">
        <f t="shared" si="5"/>
        <v>21</v>
      </c>
      <c r="G58" s="259">
        <f t="shared" si="5"/>
        <v>36.5</v>
      </c>
      <c r="H58" s="259">
        <f t="shared" si="5"/>
        <v>36.523809523809526</v>
      </c>
      <c r="I58" s="259">
        <f t="shared" si="5"/>
        <v>40.285714285714285</v>
      </c>
      <c r="J58" s="276">
        <f t="shared" si="5"/>
        <v>31.666666666666668</v>
      </c>
      <c r="K58" s="259">
        <f t="shared" si="5"/>
        <v>32.222222222222221</v>
      </c>
      <c r="L58" s="259">
        <f t="shared" si="5"/>
        <v>31.5</v>
      </c>
      <c r="M58" s="277">
        <f t="shared" si="5"/>
        <v>35.444444444444443</v>
      </c>
      <c r="N58" s="259">
        <f t="shared" si="5"/>
        <v>45</v>
      </c>
      <c r="O58" s="259">
        <f t="shared" si="5"/>
        <v>22.25</v>
      </c>
      <c r="P58" s="259">
        <f t="shared" si="5"/>
        <v>32.444444444444443</v>
      </c>
      <c r="Q58" s="259">
        <f t="shared" si="5"/>
        <v>19.142857142857142</v>
      </c>
      <c r="R58" s="259">
        <f t="shared" si="5"/>
        <v>7.625</v>
      </c>
      <c r="S58" s="276">
        <f t="shared" si="5"/>
        <v>22.857142857142858</v>
      </c>
      <c r="T58" s="259"/>
      <c r="U58" s="277"/>
      <c r="V58" s="259">
        <f t="shared" ref="V58:W58" si="6">AVERAGE(V53,V50,V47,V43:V44,V39,V35,V28:V32,V21:V26,V19,V14:V15,V12,V8,V6,V3)</f>
        <v>84.4</v>
      </c>
      <c r="W58" s="260">
        <f t="shared" si="6"/>
        <v>76.56</v>
      </c>
    </row>
    <row r="59" spans="1:23" x14ac:dyDescent="0.35">
      <c r="A59" s="266" t="s">
        <v>54</v>
      </c>
      <c r="B59" s="278">
        <f t="shared" ref="B59:S59" si="7">AVERAGE(B28:B51)</f>
        <v>93.9</v>
      </c>
      <c r="C59" s="261">
        <f t="shared" si="7"/>
        <v>145.08333333333334</v>
      </c>
      <c r="D59" s="279">
        <f t="shared" si="7"/>
        <v>62.555555555555557</v>
      </c>
      <c r="E59" s="261">
        <f t="shared" si="7"/>
        <v>11.333333333333334</v>
      </c>
      <c r="F59" s="261">
        <f t="shared" si="7"/>
        <v>21</v>
      </c>
      <c r="G59" s="261">
        <f t="shared" si="7"/>
        <v>33.526315789473685</v>
      </c>
      <c r="H59" s="261">
        <f t="shared" si="7"/>
        <v>45.444444444444443</v>
      </c>
      <c r="I59" s="261">
        <f t="shared" si="7"/>
        <v>49.214285714285715</v>
      </c>
      <c r="J59" s="278">
        <f t="shared" si="7"/>
        <v>31.666666666666668</v>
      </c>
      <c r="K59" s="261">
        <f t="shared" si="7"/>
        <v>27.368421052631579</v>
      </c>
      <c r="L59" s="261">
        <f t="shared" si="7"/>
        <v>41.444444444444443</v>
      </c>
      <c r="M59" s="279">
        <f t="shared" si="7"/>
        <v>40.5625</v>
      </c>
      <c r="N59" s="261">
        <f t="shared" si="7"/>
        <v>45</v>
      </c>
      <c r="O59" s="261">
        <f t="shared" si="7"/>
        <v>16.727272727272727</v>
      </c>
      <c r="P59" s="261">
        <f t="shared" si="7"/>
        <v>27.611111111111111</v>
      </c>
      <c r="Q59" s="261">
        <f t="shared" si="7"/>
        <v>24.058823529411764</v>
      </c>
      <c r="R59" s="261">
        <f t="shared" si="7"/>
        <v>6.6</v>
      </c>
      <c r="S59" s="278">
        <f t="shared" si="7"/>
        <v>6.833333333333333</v>
      </c>
      <c r="T59" s="261"/>
      <c r="U59" s="279">
        <f t="shared" ref="U59:W59" si="8">AVERAGE(U28:U51)</f>
        <v>1</v>
      </c>
      <c r="V59" s="261">
        <f t="shared" si="8"/>
        <v>122.56521739130434</v>
      </c>
      <c r="W59" s="262">
        <f t="shared" si="8"/>
        <v>150.70833333333334</v>
      </c>
    </row>
    <row r="60" spans="1:23" ht="15" thickBot="1" x14ac:dyDescent="0.4">
      <c r="A60" s="266" t="s">
        <v>190</v>
      </c>
      <c r="B60" s="280"/>
      <c r="C60" s="281">
        <f t="shared" ref="C60:S60" si="9">AVERAGE(C52:C54,C2:C27)</f>
        <v>154.35294117647058</v>
      </c>
      <c r="D60" s="282">
        <f t="shared" si="9"/>
        <v>68.8</v>
      </c>
      <c r="E60" s="263"/>
      <c r="F60" s="263"/>
      <c r="G60" s="263"/>
      <c r="H60" s="263">
        <f t="shared" si="9"/>
        <v>27.95</v>
      </c>
      <c r="I60" s="263">
        <f t="shared" si="9"/>
        <v>23.166666666666668</v>
      </c>
      <c r="J60" s="280"/>
      <c r="K60" s="281"/>
      <c r="L60" s="281">
        <f t="shared" si="9"/>
        <v>2</v>
      </c>
      <c r="M60" s="282">
        <f t="shared" si="9"/>
        <v>32.785714285714285</v>
      </c>
      <c r="N60" s="263"/>
      <c r="O60" s="263"/>
      <c r="P60" s="263"/>
      <c r="Q60" s="263">
        <f t="shared" si="9"/>
        <v>7.4375</v>
      </c>
      <c r="R60" s="263">
        <f t="shared" si="9"/>
        <v>9</v>
      </c>
      <c r="S60" s="280">
        <f t="shared" si="9"/>
        <v>46.666666666666664</v>
      </c>
      <c r="T60" s="281"/>
      <c r="U60" s="282">
        <f t="shared" ref="U60:W60" si="10">AVERAGE(U52:U54,U2:U27)</f>
        <v>1</v>
      </c>
      <c r="V60" s="263"/>
      <c r="W60" s="264">
        <f t="shared" si="10"/>
        <v>129.68965517241378</v>
      </c>
    </row>
    <row r="64" spans="1:23" x14ac:dyDescent="0.35">
      <c r="K64" s="284"/>
    </row>
    <row r="65" spans="11:11" x14ac:dyDescent="0.35">
      <c r="K65" s="284"/>
    </row>
    <row r="66" spans="11:11" x14ac:dyDescent="0.35">
      <c r="K66" s="284"/>
    </row>
    <row r="67" spans="11:11" x14ac:dyDescent="0.35">
      <c r="K67" s="284"/>
    </row>
    <row r="68" spans="11:11" ht="15" thickBot="1" x14ac:dyDescent="0.4">
      <c r="K68" s="284"/>
    </row>
    <row r="69" spans="11:11" x14ac:dyDescent="0.35">
      <c r="K69" s="285"/>
    </row>
    <row r="70" spans="11:11" x14ac:dyDescent="0.35">
      <c r="K70" s="286"/>
    </row>
    <row r="71" spans="11:11" x14ac:dyDescent="0.35">
      <c r="K71" s="286"/>
    </row>
    <row r="72" spans="11:11" x14ac:dyDescent="0.35">
      <c r="K72" s="286"/>
    </row>
    <row r="73" spans="11:11" ht="15" thickBot="1" x14ac:dyDescent="0.4">
      <c r="K73" s="287"/>
    </row>
    <row r="74" spans="11:11" x14ac:dyDescent="0.35">
      <c r="K74" s="284"/>
    </row>
    <row r="75" spans="11:11" x14ac:dyDescent="0.35">
      <c r="K75" s="284"/>
    </row>
    <row r="76" spans="11:11" x14ac:dyDescent="0.35">
      <c r="K76" s="284"/>
    </row>
    <row r="77" spans="11:11" x14ac:dyDescent="0.35">
      <c r="K77" s="284"/>
    </row>
    <row r="78" spans="11:11" x14ac:dyDescent="0.35">
      <c r="K78" s="284"/>
    </row>
    <row r="81" spans="9:18" x14ac:dyDescent="0.35">
      <c r="I81" s="283"/>
      <c r="R81" s="284"/>
    </row>
    <row r="82" spans="9:18" x14ac:dyDescent="0.35">
      <c r="I82" s="283"/>
      <c r="R82" s="284"/>
    </row>
    <row r="83" spans="9:18" x14ac:dyDescent="0.35">
      <c r="I83" s="283"/>
      <c r="R83" s="284"/>
    </row>
    <row r="84" spans="9:18" x14ac:dyDescent="0.35">
      <c r="I84" s="283"/>
      <c r="R84" s="284"/>
    </row>
    <row r="85" spans="9:18" x14ac:dyDescent="0.35">
      <c r="I85" s="283"/>
      <c r="R85" s="284"/>
    </row>
    <row r="86" spans="9:18" x14ac:dyDescent="0.35">
      <c r="I86" s="283"/>
      <c r="R86" s="284"/>
    </row>
    <row r="87" spans="9:18" x14ac:dyDescent="0.35">
      <c r="I87" s="283"/>
      <c r="R87" s="284"/>
    </row>
    <row r="88" spans="9:18" x14ac:dyDescent="0.35">
      <c r="I88" s="283"/>
      <c r="R88" s="284"/>
    </row>
    <row r="89" spans="9:18" x14ac:dyDescent="0.35">
      <c r="I89" s="283"/>
      <c r="R89" s="284"/>
    </row>
    <row r="90" spans="9:18" x14ac:dyDescent="0.35">
      <c r="I90" s="283"/>
      <c r="R90" s="284"/>
    </row>
    <row r="91" spans="9:18" x14ac:dyDescent="0.35">
      <c r="I91" s="283"/>
      <c r="R91" s="284"/>
    </row>
    <row r="92" spans="9:18" x14ac:dyDescent="0.35">
      <c r="I92" s="283"/>
      <c r="R92" s="284"/>
    </row>
    <row r="93" spans="9:18" x14ac:dyDescent="0.35">
      <c r="I93" s="283"/>
      <c r="R93" s="284"/>
    </row>
    <row r="94" spans="9:18" x14ac:dyDescent="0.35">
      <c r="I94" s="283"/>
      <c r="R94" s="284"/>
    </row>
    <row r="95" spans="9:18" x14ac:dyDescent="0.35">
      <c r="I95" s="283"/>
      <c r="R95" s="284"/>
    </row>
    <row r="98" spans="9:18" x14ac:dyDescent="0.35">
      <c r="I98" s="284"/>
      <c r="R98" s="284"/>
    </row>
    <row r="99" spans="9:18" x14ac:dyDescent="0.35">
      <c r="I99" s="284"/>
      <c r="R99" s="284"/>
    </row>
    <row r="100" spans="9:18" x14ac:dyDescent="0.35">
      <c r="I100" s="284"/>
      <c r="R100" s="284"/>
    </row>
    <row r="101" spans="9:18" x14ac:dyDescent="0.35">
      <c r="I101" s="284"/>
      <c r="R101" s="284"/>
    </row>
    <row r="102" spans="9:18" x14ac:dyDescent="0.35">
      <c r="I102" s="284"/>
      <c r="R102" s="284"/>
    </row>
    <row r="103" spans="9:18" x14ac:dyDescent="0.35">
      <c r="I103" s="284"/>
      <c r="R103" s="284"/>
    </row>
    <row r="104" spans="9:18" x14ac:dyDescent="0.35">
      <c r="I104" s="284"/>
      <c r="R104" s="284"/>
    </row>
    <row r="105" spans="9:18" x14ac:dyDescent="0.35">
      <c r="I105" s="284"/>
      <c r="R105" s="284"/>
    </row>
    <row r="106" spans="9:18" x14ac:dyDescent="0.35">
      <c r="I106" s="284"/>
      <c r="R106" s="284"/>
    </row>
    <row r="107" spans="9:18" x14ac:dyDescent="0.35">
      <c r="I107" s="284"/>
      <c r="R107" s="284"/>
    </row>
    <row r="108" spans="9:18" x14ac:dyDescent="0.35">
      <c r="I108" s="284"/>
      <c r="R108" s="284"/>
    </row>
    <row r="109" spans="9:18" x14ac:dyDescent="0.35">
      <c r="I109" s="284"/>
      <c r="R109" s="284"/>
    </row>
    <row r="110" spans="9:18" x14ac:dyDescent="0.35">
      <c r="I110" s="284"/>
      <c r="R110" s="284"/>
    </row>
    <row r="111" spans="9:18" x14ac:dyDescent="0.35">
      <c r="I111" s="284"/>
      <c r="R111" s="284"/>
    </row>
    <row r="112" spans="9:18" x14ac:dyDescent="0.35">
      <c r="I112" s="284"/>
      <c r="R112" s="284"/>
    </row>
    <row r="116" spans="1:14" ht="15" thickBot="1" x14ac:dyDescent="0.4"/>
    <row r="117" spans="1:14" s="66" customFormat="1" ht="15" thickBot="1" x14ac:dyDescent="0.4">
      <c r="A117" s="342" t="s">
        <v>89</v>
      </c>
      <c r="B117" s="347" t="s">
        <v>226</v>
      </c>
      <c r="C117" s="347" t="s">
        <v>223</v>
      </c>
      <c r="D117" s="347" t="s">
        <v>224</v>
      </c>
      <c r="E117" s="347" t="s">
        <v>225</v>
      </c>
      <c r="N117" s="348"/>
    </row>
    <row r="118" spans="1:14" ht="15" thickBot="1" x14ac:dyDescent="0.4">
      <c r="A118" s="344" t="s">
        <v>55</v>
      </c>
      <c r="B118" s="343">
        <v>4</v>
      </c>
      <c r="C118" s="343">
        <v>625</v>
      </c>
      <c r="D118" s="343">
        <v>39</v>
      </c>
      <c r="E118" s="343">
        <v>0.06</v>
      </c>
    </row>
    <row r="119" spans="1:14" ht="15" thickBot="1" x14ac:dyDescent="0.4">
      <c r="A119" s="344" t="s">
        <v>56</v>
      </c>
      <c r="B119" s="343">
        <v>2</v>
      </c>
      <c r="C119" s="343">
        <v>922</v>
      </c>
      <c r="D119" s="343">
        <v>363</v>
      </c>
      <c r="E119" s="343">
        <v>0.39</v>
      </c>
    </row>
    <row r="120" spans="1:14" ht="15" thickBot="1" x14ac:dyDescent="0.4">
      <c r="A120" s="344" t="s">
        <v>57</v>
      </c>
      <c r="B120" s="343">
        <v>6</v>
      </c>
      <c r="C120" s="343">
        <v>100</v>
      </c>
      <c r="D120" s="343">
        <v>29</v>
      </c>
      <c r="E120" s="343">
        <v>0.28999999999999998</v>
      </c>
    </row>
    <row r="121" spans="1:14" ht="15" thickBot="1" x14ac:dyDescent="0.4">
      <c r="A121" s="344" t="s">
        <v>58</v>
      </c>
      <c r="B121" s="343">
        <v>5</v>
      </c>
      <c r="C121" s="343">
        <v>802</v>
      </c>
      <c r="D121" s="343">
        <v>170</v>
      </c>
      <c r="E121" s="343">
        <v>0.21</v>
      </c>
    </row>
    <row r="122" spans="1:14" ht="15" thickBot="1" x14ac:dyDescent="0.4">
      <c r="A122" s="344" t="s">
        <v>59</v>
      </c>
      <c r="B122" s="343">
        <v>6</v>
      </c>
      <c r="C122" s="343">
        <v>837</v>
      </c>
      <c r="D122" s="343">
        <v>247</v>
      </c>
      <c r="E122" s="343">
        <v>0.3</v>
      </c>
    </row>
    <row r="123" spans="1:14" ht="15" thickBot="1" x14ac:dyDescent="0.4">
      <c r="A123" s="344" t="s">
        <v>60</v>
      </c>
      <c r="B123" s="343">
        <v>6</v>
      </c>
      <c r="C123" s="343">
        <v>926</v>
      </c>
      <c r="D123" s="343">
        <v>740</v>
      </c>
      <c r="E123" s="343">
        <v>0.8</v>
      </c>
    </row>
    <row r="124" spans="1:14" ht="15" thickBot="1" x14ac:dyDescent="0.4">
      <c r="A124" s="344" t="s">
        <v>61</v>
      </c>
      <c r="B124" s="343">
        <v>5</v>
      </c>
      <c r="C124" s="343">
        <v>872</v>
      </c>
      <c r="D124" s="343">
        <v>524</v>
      </c>
      <c r="E124" s="343">
        <v>0.6</v>
      </c>
    </row>
    <row r="125" spans="1:14" ht="15" thickBot="1" x14ac:dyDescent="0.4">
      <c r="A125" s="344" t="s">
        <v>62</v>
      </c>
      <c r="B125" s="343">
        <v>5</v>
      </c>
      <c r="C125" s="343">
        <v>920</v>
      </c>
      <c r="D125" s="343">
        <v>246</v>
      </c>
      <c r="E125" s="343">
        <v>0.27</v>
      </c>
    </row>
    <row r="126" spans="1:14" ht="15" thickBot="1" x14ac:dyDescent="0.4">
      <c r="A126" s="344" t="s">
        <v>63</v>
      </c>
      <c r="B126" s="343">
        <v>5</v>
      </c>
      <c r="C126" s="343">
        <v>920</v>
      </c>
      <c r="D126" s="343">
        <v>337</v>
      </c>
      <c r="E126" s="343">
        <v>0.37</v>
      </c>
    </row>
    <row r="127" spans="1:14" ht="15" thickBot="1" x14ac:dyDescent="0.4">
      <c r="A127" s="344" t="s">
        <v>64</v>
      </c>
      <c r="B127" s="343">
        <v>6</v>
      </c>
      <c r="C127" s="343">
        <v>812</v>
      </c>
      <c r="D127" s="343">
        <v>310</v>
      </c>
      <c r="E127" s="343">
        <v>0.38</v>
      </c>
    </row>
    <row r="128" spans="1:14" ht="15" thickBot="1" x14ac:dyDescent="0.4">
      <c r="A128" s="344" t="s">
        <v>65</v>
      </c>
      <c r="B128" s="343">
        <v>4</v>
      </c>
      <c r="C128" s="343">
        <v>827</v>
      </c>
      <c r="D128" s="343">
        <v>161</v>
      </c>
      <c r="E128" s="343">
        <v>0.19</v>
      </c>
    </row>
    <row r="129" spans="1:5" ht="15" thickBot="1" x14ac:dyDescent="0.4">
      <c r="A129" s="344" t="s">
        <v>66</v>
      </c>
      <c r="B129" s="343">
        <v>5</v>
      </c>
      <c r="C129" s="343">
        <v>53</v>
      </c>
      <c r="D129" s="343">
        <v>10</v>
      </c>
      <c r="E129" s="343">
        <v>0.19</v>
      </c>
    </row>
    <row r="130" spans="1:5" ht="15" thickBot="1" x14ac:dyDescent="0.4">
      <c r="A130" s="344" t="s">
        <v>67</v>
      </c>
      <c r="B130" s="343">
        <v>4</v>
      </c>
      <c r="C130" s="343">
        <v>830</v>
      </c>
      <c r="D130" s="343">
        <v>505</v>
      </c>
      <c r="E130" s="343">
        <v>0.61</v>
      </c>
    </row>
    <row r="131" spans="1:5" ht="15" thickBot="1" x14ac:dyDescent="0.4">
      <c r="A131" s="344" t="s">
        <v>68</v>
      </c>
      <c r="B131" s="343">
        <v>10</v>
      </c>
      <c r="C131" s="343">
        <v>694</v>
      </c>
      <c r="D131" s="343">
        <v>580</v>
      </c>
      <c r="E131" s="343">
        <v>0.84</v>
      </c>
    </row>
    <row r="132" spans="1:5" ht="15" thickBot="1" x14ac:dyDescent="0.4">
      <c r="A132" s="344" t="s">
        <v>69</v>
      </c>
      <c r="B132" s="343">
        <v>4</v>
      </c>
      <c r="C132" s="343">
        <v>839</v>
      </c>
      <c r="D132" s="343">
        <v>111</v>
      </c>
      <c r="E132" s="343">
        <v>0.13</v>
      </c>
    </row>
    <row r="133" spans="1:5" ht="15" thickBot="1" x14ac:dyDescent="0.4">
      <c r="A133" s="344" t="s">
        <v>70</v>
      </c>
      <c r="B133" s="343">
        <v>5</v>
      </c>
      <c r="C133" s="343">
        <v>919</v>
      </c>
      <c r="D133" s="343">
        <v>500</v>
      </c>
      <c r="E133" s="343">
        <v>0.54</v>
      </c>
    </row>
    <row r="134" spans="1:5" ht="15" thickBot="1" x14ac:dyDescent="0.4">
      <c r="A134" s="344" t="s">
        <v>71</v>
      </c>
      <c r="B134" s="343">
        <v>5</v>
      </c>
      <c r="C134" s="343">
        <v>911</v>
      </c>
      <c r="D134" s="343">
        <v>334</v>
      </c>
      <c r="E134" s="343">
        <v>0.37</v>
      </c>
    </row>
    <row r="135" spans="1:5" ht="15" thickBot="1" x14ac:dyDescent="0.4">
      <c r="A135" s="344" t="s">
        <v>72</v>
      </c>
      <c r="B135" s="343">
        <v>5</v>
      </c>
      <c r="C135" s="343">
        <v>872</v>
      </c>
      <c r="D135" s="343">
        <v>190</v>
      </c>
      <c r="E135" s="343">
        <v>0.22</v>
      </c>
    </row>
    <row r="136" spans="1:5" ht="15" thickBot="1" x14ac:dyDescent="0.4">
      <c r="A136" s="344" t="s">
        <v>73</v>
      </c>
      <c r="B136" s="343">
        <v>6</v>
      </c>
      <c r="C136" s="343">
        <v>920</v>
      </c>
      <c r="D136" s="343">
        <v>598</v>
      </c>
      <c r="E136" s="343">
        <v>0.65</v>
      </c>
    </row>
    <row r="137" spans="1:5" ht="15" thickBot="1" x14ac:dyDescent="0.4">
      <c r="A137" s="344" t="s">
        <v>74</v>
      </c>
      <c r="B137" s="343">
        <v>6</v>
      </c>
      <c r="C137" s="343">
        <v>202</v>
      </c>
      <c r="D137" s="343">
        <v>18</v>
      </c>
      <c r="E137" s="343">
        <v>0.09</v>
      </c>
    </row>
    <row r="138" spans="1:5" ht="15" thickBot="1" x14ac:dyDescent="0.4">
      <c r="A138" s="344" t="s">
        <v>75</v>
      </c>
      <c r="B138" s="343">
        <v>6</v>
      </c>
      <c r="C138" s="343">
        <v>927</v>
      </c>
      <c r="D138" s="343">
        <v>440</v>
      </c>
      <c r="E138" s="343">
        <v>0.47</v>
      </c>
    </row>
    <row r="139" spans="1:5" ht="15" thickBot="1" x14ac:dyDescent="0.4">
      <c r="A139" s="344" t="s">
        <v>76</v>
      </c>
      <c r="B139" s="343">
        <v>6</v>
      </c>
      <c r="C139" s="343">
        <v>889</v>
      </c>
      <c r="D139" s="343">
        <v>395</v>
      </c>
      <c r="E139" s="343">
        <v>0.44</v>
      </c>
    </row>
    <row r="140" spans="1:5" ht="15" thickBot="1" x14ac:dyDescent="0.4">
      <c r="A140" s="344" t="s">
        <v>77</v>
      </c>
      <c r="B140" s="343">
        <v>5</v>
      </c>
      <c r="C140" s="343">
        <v>926</v>
      </c>
      <c r="D140" s="343">
        <v>384</v>
      </c>
      <c r="E140" s="343">
        <v>0.41</v>
      </c>
    </row>
    <row r="141" spans="1:5" ht="15" thickBot="1" x14ac:dyDescent="0.4">
      <c r="A141" s="344" t="s">
        <v>78</v>
      </c>
      <c r="B141" s="343">
        <v>6</v>
      </c>
      <c r="C141" s="343">
        <v>908</v>
      </c>
      <c r="D141" s="343">
        <v>348</v>
      </c>
      <c r="E141" s="343">
        <v>0.38</v>
      </c>
    </row>
    <row r="142" spans="1:5" ht="15" thickBot="1" x14ac:dyDescent="0.4">
      <c r="A142" s="344" t="s">
        <v>26</v>
      </c>
      <c r="B142" s="343">
        <v>8</v>
      </c>
      <c r="C142" s="343">
        <v>527</v>
      </c>
      <c r="D142" s="343">
        <v>377</v>
      </c>
      <c r="E142" s="343">
        <v>0.72</v>
      </c>
    </row>
    <row r="143" spans="1:5" ht="15" thickBot="1" x14ac:dyDescent="0.4">
      <c r="A143" s="344" t="s">
        <v>45</v>
      </c>
      <c r="B143" s="343">
        <v>7</v>
      </c>
      <c r="C143" s="343">
        <v>493</v>
      </c>
      <c r="D143" s="343">
        <v>184</v>
      </c>
      <c r="E143" s="343">
        <v>0.37</v>
      </c>
    </row>
    <row r="144" spans="1:5" ht="15" thickBot="1" x14ac:dyDescent="0.4">
      <c r="A144" s="344" t="s">
        <v>80</v>
      </c>
      <c r="B144" s="343">
        <v>7</v>
      </c>
      <c r="C144" s="343">
        <v>473</v>
      </c>
      <c r="D144" s="343">
        <v>402</v>
      </c>
      <c r="E144" s="343">
        <v>0.85</v>
      </c>
    </row>
    <row r="145" spans="1:5" ht="15" thickBot="1" x14ac:dyDescent="0.4">
      <c r="A145" s="344" t="s">
        <v>28</v>
      </c>
      <c r="B145" s="343">
        <v>4</v>
      </c>
      <c r="C145" s="343">
        <v>420</v>
      </c>
      <c r="D145" s="343">
        <v>30</v>
      </c>
      <c r="E145" s="343">
        <v>7.0000000000000007E-2</v>
      </c>
    </row>
    <row r="146" spans="1:5" ht="15" thickBot="1" x14ac:dyDescent="0.4">
      <c r="A146" s="344" t="s">
        <v>29</v>
      </c>
      <c r="B146" s="343">
        <v>7</v>
      </c>
      <c r="C146" s="343">
        <v>423</v>
      </c>
      <c r="D146" s="343">
        <v>288</v>
      </c>
      <c r="E146" s="343">
        <v>0.68</v>
      </c>
    </row>
    <row r="147" spans="1:5" ht="15" thickBot="1" x14ac:dyDescent="0.4">
      <c r="A147" s="344" t="s">
        <v>47</v>
      </c>
      <c r="B147" s="343">
        <v>7</v>
      </c>
      <c r="C147" s="343">
        <v>429</v>
      </c>
      <c r="D147" s="343">
        <v>58</v>
      </c>
      <c r="E147" s="343">
        <v>0.14000000000000001</v>
      </c>
    </row>
    <row r="148" spans="1:5" ht="15" thickBot="1" x14ac:dyDescent="0.4">
      <c r="A148" s="344" t="s">
        <v>48</v>
      </c>
      <c r="B148" s="343">
        <v>4</v>
      </c>
      <c r="C148" s="343">
        <v>283</v>
      </c>
      <c r="D148" s="343">
        <v>12</v>
      </c>
      <c r="E148" s="343">
        <v>0.04</v>
      </c>
    </row>
    <row r="149" spans="1:5" ht="15" thickBot="1" x14ac:dyDescent="0.4">
      <c r="A149" s="344" t="s">
        <v>81</v>
      </c>
      <c r="B149" s="343">
        <v>7</v>
      </c>
      <c r="C149" s="343">
        <v>251</v>
      </c>
      <c r="D149" s="343">
        <v>123</v>
      </c>
      <c r="E149" s="343">
        <v>0.49</v>
      </c>
    </row>
    <row r="150" spans="1:5" ht="15" thickBot="1" x14ac:dyDescent="0.4">
      <c r="A150" s="344" t="s">
        <v>30</v>
      </c>
      <c r="B150" s="343">
        <v>7</v>
      </c>
      <c r="C150" s="343">
        <v>455</v>
      </c>
      <c r="D150" s="343">
        <v>204</v>
      </c>
      <c r="E150" s="343">
        <v>0.45</v>
      </c>
    </row>
    <row r="151" spans="1:5" ht="15" thickBot="1" x14ac:dyDescent="0.4">
      <c r="A151" s="344" t="s">
        <v>31</v>
      </c>
      <c r="B151" s="343">
        <v>4</v>
      </c>
      <c r="C151" s="343">
        <v>264</v>
      </c>
      <c r="D151" s="343">
        <v>11</v>
      </c>
      <c r="E151" s="343">
        <v>0.04</v>
      </c>
    </row>
    <row r="152" spans="1:5" ht="15" thickBot="1" x14ac:dyDescent="0.4">
      <c r="A152" s="344" t="s">
        <v>49</v>
      </c>
      <c r="B152" s="343">
        <v>6</v>
      </c>
      <c r="C152" s="343">
        <v>519</v>
      </c>
      <c r="D152" s="343">
        <v>48</v>
      </c>
      <c r="E152" s="343">
        <v>0.09</v>
      </c>
    </row>
    <row r="153" spans="1:5" ht="15" thickBot="1" x14ac:dyDescent="0.4">
      <c r="A153" s="344" t="s">
        <v>32</v>
      </c>
      <c r="B153" s="343">
        <v>7</v>
      </c>
      <c r="C153" s="343">
        <v>421</v>
      </c>
      <c r="D153" s="343">
        <v>195</v>
      </c>
      <c r="E153" s="343">
        <v>0.46</v>
      </c>
    </row>
    <row r="154" spans="1:5" ht="15" thickBot="1" x14ac:dyDescent="0.4">
      <c r="A154" s="344" t="s">
        <v>50</v>
      </c>
      <c r="B154" s="343">
        <v>6</v>
      </c>
      <c r="C154" s="343">
        <v>441</v>
      </c>
      <c r="D154" s="343">
        <v>85</v>
      </c>
      <c r="E154" s="343">
        <v>0.19</v>
      </c>
    </row>
    <row r="155" spans="1:5" ht="15" thickBot="1" x14ac:dyDescent="0.4">
      <c r="A155" s="344" t="s">
        <v>51</v>
      </c>
      <c r="B155" s="343">
        <v>6</v>
      </c>
      <c r="C155" s="343">
        <v>496</v>
      </c>
      <c r="D155" s="343">
        <v>88</v>
      </c>
      <c r="E155" s="343">
        <v>0.18</v>
      </c>
    </row>
    <row r="156" spans="1:5" ht="15" thickBot="1" x14ac:dyDescent="0.4">
      <c r="A156" s="344" t="s">
        <v>52</v>
      </c>
      <c r="B156" s="343">
        <v>7</v>
      </c>
      <c r="C156" s="343">
        <v>498</v>
      </c>
      <c r="D156" s="343">
        <v>171</v>
      </c>
      <c r="E156" s="343">
        <v>0.34</v>
      </c>
    </row>
    <row r="157" spans="1:5" ht="15" thickBot="1" x14ac:dyDescent="0.4">
      <c r="A157" s="344" t="s">
        <v>82</v>
      </c>
      <c r="B157" s="343">
        <v>6</v>
      </c>
      <c r="C157" s="343">
        <v>474</v>
      </c>
      <c r="D157" s="343">
        <v>52</v>
      </c>
      <c r="E157" s="343">
        <v>0.11</v>
      </c>
    </row>
    <row r="158" spans="1:5" ht="15" thickBot="1" x14ac:dyDescent="0.4">
      <c r="A158" s="344" t="s">
        <v>33</v>
      </c>
      <c r="B158" s="343">
        <v>5</v>
      </c>
      <c r="C158" s="343">
        <v>451</v>
      </c>
      <c r="D158" s="343">
        <v>44</v>
      </c>
      <c r="E158" s="343">
        <v>0.1</v>
      </c>
    </row>
    <row r="159" spans="1:5" ht="15" thickBot="1" x14ac:dyDescent="0.4">
      <c r="A159" s="344" t="s">
        <v>34</v>
      </c>
      <c r="B159" s="343">
        <v>6</v>
      </c>
      <c r="C159" s="343">
        <v>524</v>
      </c>
      <c r="D159" s="343">
        <v>298</v>
      </c>
      <c r="E159" s="343">
        <v>0.56999999999999995</v>
      </c>
    </row>
    <row r="160" spans="1:5" ht="15" thickBot="1" x14ac:dyDescent="0.4">
      <c r="A160" s="344" t="s">
        <v>35</v>
      </c>
      <c r="B160" s="343">
        <v>7</v>
      </c>
      <c r="C160" s="343">
        <v>446</v>
      </c>
      <c r="D160" s="343">
        <v>129</v>
      </c>
      <c r="E160" s="343">
        <v>0.28999999999999998</v>
      </c>
    </row>
    <row r="161" spans="1:5" ht="15" thickBot="1" x14ac:dyDescent="0.4">
      <c r="A161" s="344" t="s">
        <v>36</v>
      </c>
      <c r="B161" s="343">
        <v>6</v>
      </c>
      <c r="C161" s="343">
        <v>449</v>
      </c>
      <c r="D161" s="343">
        <v>138</v>
      </c>
      <c r="E161" s="343">
        <v>0.31</v>
      </c>
    </row>
    <row r="162" spans="1:5" ht="15" thickBot="1" x14ac:dyDescent="0.4">
      <c r="A162" s="344" t="s">
        <v>37</v>
      </c>
      <c r="B162" s="343">
        <v>7</v>
      </c>
      <c r="C162" s="343">
        <v>476</v>
      </c>
      <c r="D162" s="343">
        <v>122</v>
      </c>
      <c r="E162" s="343">
        <v>0.26</v>
      </c>
    </row>
    <row r="163" spans="1:5" ht="15" thickBot="1" x14ac:dyDescent="0.4">
      <c r="A163" s="344" t="s">
        <v>38</v>
      </c>
      <c r="B163" s="343">
        <v>7</v>
      </c>
      <c r="C163" s="343">
        <v>526</v>
      </c>
      <c r="D163" s="343">
        <v>375</v>
      </c>
      <c r="E163" s="343">
        <v>0.71</v>
      </c>
    </row>
    <row r="164" spans="1:5" ht="15" thickBot="1" x14ac:dyDescent="0.4">
      <c r="A164" s="344" t="s">
        <v>39</v>
      </c>
      <c r="B164" s="343">
        <v>7</v>
      </c>
      <c r="C164" s="343">
        <v>530</v>
      </c>
      <c r="D164" s="343">
        <v>122</v>
      </c>
      <c r="E164" s="343">
        <v>0.23</v>
      </c>
    </row>
    <row r="165" spans="1:5" ht="15" thickBot="1" x14ac:dyDescent="0.4">
      <c r="A165" s="344" t="s">
        <v>40</v>
      </c>
      <c r="B165" s="343">
        <v>6</v>
      </c>
      <c r="C165" s="343">
        <v>521</v>
      </c>
      <c r="D165" s="343">
        <v>113</v>
      </c>
      <c r="E165" s="343">
        <v>0.22</v>
      </c>
    </row>
    <row r="166" spans="1:5" ht="15" thickBot="1" x14ac:dyDescent="0.4">
      <c r="A166" s="344" t="s">
        <v>41</v>
      </c>
      <c r="B166" s="343">
        <v>6</v>
      </c>
      <c r="C166" s="343">
        <v>440</v>
      </c>
      <c r="D166" s="343">
        <v>118</v>
      </c>
      <c r="E166" s="343">
        <v>0.27</v>
      </c>
    </row>
    <row r="167" spans="1:5" ht="15" thickBot="1" x14ac:dyDescent="0.4">
      <c r="A167" s="344" t="s">
        <v>42</v>
      </c>
      <c r="B167" s="343">
        <v>7</v>
      </c>
      <c r="C167" s="343">
        <v>530</v>
      </c>
      <c r="D167" s="343">
        <v>354</v>
      </c>
      <c r="E167" s="343">
        <v>0.67</v>
      </c>
    </row>
    <row r="168" spans="1:5" ht="15" thickBot="1" x14ac:dyDescent="0.4">
      <c r="A168" s="344" t="s">
        <v>43</v>
      </c>
      <c r="B168" s="343">
        <v>7</v>
      </c>
      <c r="C168" s="343">
        <v>525</v>
      </c>
      <c r="D168" s="343">
        <v>250</v>
      </c>
      <c r="E168" s="343">
        <v>0.48</v>
      </c>
    </row>
    <row r="169" spans="1:5" ht="15" thickBot="1" x14ac:dyDescent="0.4">
      <c r="A169" s="344" t="s">
        <v>53</v>
      </c>
      <c r="B169" s="343">
        <v>6</v>
      </c>
      <c r="C169" s="343">
        <v>18</v>
      </c>
      <c r="D169" s="343">
        <v>14</v>
      </c>
      <c r="E169" s="343">
        <v>0.78</v>
      </c>
    </row>
    <row r="170" spans="1:5" ht="15" thickBot="1" x14ac:dyDescent="0.4">
      <c r="A170" s="344" t="s">
        <v>227</v>
      </c>
      <c r="B170" s="343">
        <v>7</v>
      </c>
      <c r="C170" s="343">
        <v>344</v>
      </c>
      <c r="D170" s="343">
        <v>276</v>
      </c>
      <c r="E170" s="343">
        <v>0.8</v>
      </c>
    </row>
    <row r="171" spans="1:5" x14ac:dyDescent="0.35">
      <c r="A171" s="346" t="s">
        <v>228</v>
      </c>
      <c r="B171" s="288">
        <f>AVERAGE(B118:B170)</f>
        <v>5.867924528301887</v>
      </c>
      <c r="C171" s="288">
        <f>AVERAGE(C118:C170)</f>
        <v>586.79245283018872</v>
      </c>
      <c r="D171" s="288">
        <f>AVERAGE(D118:D170)</f>
        <v>231.32075471698113</v>
      </c>
      <c r="E171" s="345">
        <f>AVERAGE(E118:E170)</f>
        <v>0.37943396226415094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69"/>
  <sheetViews>
    <sheetView showGridLines="0" rightToLeft="1" zoomScale="70" zoomScaleNormal="70" workbookViewId="0">
      <selection activeCell="AC1" sqref="AA1:AC54"/>
    </sheetView>
  </sheetViews>
  <sheetFormatPr defaultRowHeight="14.5" x14ac:dyDescent="0.35"/>
  <cols>
    <col min="2" max="2" width="12.36328125" customWidth="1"/>
    <col min="3" max="3" width="8.81640625" bestFit="1" customWidth="1"/>
    <col min="4" max="4" width="9.36328125" bestFit="1" customWidth="1"/>
    <col min="5" max="5" width="8.81640625" bestFit="1" customWidth="1"/>
    <col min="6" max="7" width="8.81640625" style="53" bestFit="1" customWidth="1"/>
    <col min="8" max="10" width="8.81640625" bestFit="1" customWidth="1"/>
    <col min="11" max="11" width="8.36328125" bestFit="1" customWidth="1"/>
    <col min="12" max="12" width="8.36328125" style="76" bestFit="1" customWidth="1"/>
    <col min="13" max="13" width="8.81640625" style="76" bestFit="1" customWidth="1"/>
    <col min="14" max="14" width="9.453125" style="76" bestFit="1" customWidth="1"/>
    <col min="15" max="15" width="7.26953125" bestFit="1" customWidth="1"/>
    <col min="16" max="16" width="7.26953125" customWidth="1"/>
    <col min="17" max="19" width="8.81640625" bestFit="1" customWidth="1"/>
    <col min="20" max="20" width="8.81640625" style="125" hidden="1" customWidth="1"/>
    <col min="21" max="21" width="6.81640625" bestFit="1" customWidth="1"/>
    <col min="22" max="22" width="8.81640625" bestFit="1" customWidth="1"/>
    <col min="23" max="23" width="9.36328125" bestFit="1" customWidth="1"/>
    <col min="24" max="24" width="8.81640625" bestFit="1" customWidth="1"/>
    <col min="27" max="29" width="9.36328125" bestFit="1" customWidth="1"/>
  </cols>
  <sheetData>
    <row r="1" spans="1:29" s="1" customFormat="1" ht="56" thickBot="1" x14ac:dyDescent="0.4">
      <c r="A1" s="1" t="s">
        <v>0</v>
      </c>
      <c r="B1" s="1" t="s">
        <v>1</v>
      </c>
      <c r="C1" s="6" t="s">
        <v>2</v>
      </c>
      <c r="D1" s="9" t="s">
        <v>3</v>
      </c>
      <c r="E1" s="75" t="s">
        <v>4</v>
      </c>
      <c r="F1" s="149" t="s">
        <v>5</v>
      </c>
      <c r="G1" s="149" t="s">
        <v>6</v>
      </c>
      <c r="H1" s="6" t="s">
        <v>7</v>
      </c>
      <c r="I1" s="9" t="s">
        <v>8</v>
      </c>
      <c r="J1" s="75" t="s">
        <v>9</v>
      </c>
      <c r="K1" s="1" t="s">
        <v>10</v>
      </c>
      <c r="L1" s="75" t="s">
        <v>11</v>
      </c>
      <c r="M1" s="6" t="s">
        <v>12</v>
      </c>
      <c r="N1" s="9" t="s">
        <v>13</v>
      </c>
      <c r="O1" s="1" t="s">
        <v>14</v>
      </c>
      <c r="P1" s="1" t="s">
        <v>15</v>
      </c>
      <c r="Q1" s="8" t="s">
        <v>16</v>
      </c>
      <c r="R1" s="16" t="s">
        <v>17</v>
      </c>
      <c r="S1" s="118" t="s">
        <v>18</v>
      </c>
      <c r="T1" s="119" t="s">
        <v>19</v>
      </c>
      <c r="U1" s="37" t="s">
        <v>20</v>
      </c>
      <c r="V1" s="137" t="s">
        <v>21</v>
      </c>
      <c r="W1" s="136" t="s">
        <v>22</v>
      </c>
      <c r="X1" s="36" t="s">
        <v>23</v>
      </c>
      <c r="Y1" s="1" t="s">
        <v>24</v>
      </c>
      <c r="Z1" s="13">
        <v>2016</v>
      </c>
      <c r="AA1" s="14" t="s">
        <v>132</v>
      </c>
      <c r="AB1" s="15" t="s">
        <v>131</v>
      </c>
      <c r="AC1" s="126" t="s">
        <v>133</v>
      </c>
    </row>
    <row r="2" spans="1:29" x14ac:dyDescent="0.35">
      <c r="A2" t="s">
        <v>25</v>
      </c>
      <c r="B2" t="s">
        <v>26</v>
      </c>
      <c r="C2" s="7"/>
      <c r="D2" s="10">
        <v>2345.33</v>
      </c>
      <c r="E2" s="76">
        <v>524.4</v>
      </c>
      <c r="H2" s="7"/>
      <c r="I2" s="10"/>
      <c r="J2" s="76"/>
      <c r="M2" s="7"/>
      <c r="N2" s="10"/>
      <c r="Q2" s="7"/>
      <c r="R2" s="10"/>
      <c r="S2" s="76"/>
      <c r="T2" s="120"/>
      <c r="U2" s="38"/>
      <c r="V2" s="7"/>
      <c r="W2" s="10">
        <v>2345.33</v>
      </c>
      <c r="X2">
        <v>524.4</v>
      </c>
      <c r="Y2">
        <v>1</v>
      </c>
      <c r="Z2" s="4"/>
      <c r="AA2" s="11"/>
      <c r="AB2" s="12">
        <f>SUM(D2,I2,N2,R2)</f>
        <v>2345.33</v>
      </c>
      <c r="AC2" s="127">
        <f>SUM(E2,J2,S2)</f>
        <v>524.4</v>
      </c>
    </row>
    <row r="3" spans="1:29" x14ac:dyDescent="0.35">
      <c r="A3" t="s">
        <v>25</v>
      </c>
      <c r="B3" t="s">
        <v>28</v>
      </c>
      <c r="C3" s="7"/>
      <c r="D3" s="10"/>
      <c r="E3" s="76"/>
      <c r="H3" s="7"/>
      <c r="I3" s="10">
        <v>53.42</v>
      </c>
      <c r="J3" s="76">
        <v>41.25</v>
      </c>
      <c r="M3" s="7"/>
      <c r="N3" s="10">
        <v>6.25</v>
      </c>
      <c r="Q3" s="7"/>
      <c r="R3" s="10">
        <v>25.73</v>
      </c>
      <c r="S3" s="76"/>
      <c r="T3" s="120"/>
      <c r="U3" s="38"/>
      <c r="V3" s="7"/>
      <c r="W3" s="10"/>
      <c r="Z3" s="4"/>
      <c r="AA3" s="11"/>
      <c r="AB3" s="12">
        <f t="shared" ref="AB3:AB54" si="0">SUM(D3,I3,N3,R3)</f>
        <v>85.4</v>
      </c>
      <c r="AC3" s="127">
        <f t="shared" ref="AC3:AC53" si="1">SUM(E3,J3,N3,S3)</f>
        <v>47.5</v>
      </c>
    </row>
    <row r="4" spans="1:29" x14ac:dyDescent="0.35">
      <c r="A4" t="s">
        <v>25</v>
      </c>
      <c r="B4" t="s">
        <v>29</v>
      </c>
      <c r="C4" s="7"/>
      <c r="D4" s="10">
        <v>2141.92</v>
      </c>
      <c r="E4" s="76"/>
      <c r="H4" s="7"/>
      <c r="I4" s="10"/>
      <c r="J4" s="76"/>
      <c r="M4" s="7"/>
      <c r="N4" s="10"/>
      <c r="Q4" s="7"/>
      <c r="R4" s="10"/>
      <c r="S4" s="76"/>
      <c r="T4" s="120"/>
      <c r="U4" s="38"/>
      <c r="V4" s="7"/>
      <c r="W4" s="10">
        <v>2141.92</v>
      </c>
      <c r="Y4">
        <v>1</v>
      </c>
      <c r="Z4" s="4"/>
      <c r="AA4" s="11"/>
      <c r="AB4" s="12">
        <f t="shared" si="0"/>
        <v>2141.92</v>
      </c>
      <c r="AC4" s="127">
        <f t="shared" si="1"/>
        <v>0</v>
      </c>
    </row>
    <row r="5" spans="1:29" x14ac:dyDescent="0.35">
      <c r="A5" t="s">
        <v>25</v>
      </c>
      <c r="B5" t="s">
        <v>30</v>
      </c>
      <c r="C5" s="7"/>
      <c r="D5" s="10">
        <v>112.67</v>
      </c>
      <c r="E5" s="76"/>
      <c r="H5" s="7"/>
      <c r="I5" s="10">
        <v>529</v>
      </c>
      <c r="J5" s="76"/>
      <c r="M5" s="7"/>
      <c r="N5" s="10">
        <v>801.27</v>
      </c>
      <c r="Q5" s="7"/>
      <c r="R5" s="10">
        <v>25.17</v>
      </c>
      <c r="S5" s="76"/>
      <c r="T5" s="120"/>
      <c r="U5" s="38"/>
      <c r="V5" s="7"/>
      <c r="W5" s="10">
        <v>112.67</v>
      </c>
      <c r="Y5">
        <v>1</v>
      </c>
      <c r="Z5" s="4"/>
      <c r="AA5" s="11"/>
      <c r="AB5" s="12">
        <f t="shared" si="0"/>
        <v>1468.1100000000001</v>
      </c>
      <c r="AC5" s="127">
        <f t="shared" si="1"/>
        <v>801.27</v>
      </c>
    </row>
    <row r="6" spans="1:29" x14ac:dyDescent="0.35">
      <c r="A6" t="s">
        <v>25</v>
      </c>
      <c r="B6" t="s">
        <v>31</v>
      </c>
      <c r="C6" s="7"/>
      <c r="D6" s="10"/>
      <c r="E6" s="76"/>
      <c r="H6" s="7"/>
      <c r="I6" s="10">
        <v>43.03</v>
      </c>
      <c r="J6" s="76"/>
      <c r="M6" s="7"/>
      <c r="N6" s="10"/>
      <c r="Q6" s="7"/>
      <c r="R6" s="10"/>
      <c r="S6" s="76"/>
      <c r="T6" s="120"/>
      <c r="U6" s="38"/>
      <c r="V6" s="7"/>
      <c r="W6" s="10"/>
      <c r="Z6" s="4"/>
      <c r="AA6" s="11"/>
      <c r="AB6" s="12">
        <f t="shared" si="0"/>
        <v>43.03</v>
      </c>
      <c r="AC6" s="127">
        <f t="shared" si="1"/>
        <v>0</v>
      </c>
    </row>
    <row r="7" spans="1:29" x14ac:dyDescent="0.35">
      <c r="A7" t="s">
        <v>25</v>
      </c>
      <c r="B7" t="s">
        <v>32</v>
      </c>
      <c r="C7" s="7"/>
      <c r="D7" s="10">
        <v>1309.43</v>
      </c>
      <c r="E7" s="76">
        <v>79.33</v>
      </c>
      <c r="H7" s="7"/>
      <c r="I7" s="10"/>
      <c r="J7" s="76"/>
      <c r="M7" s="7"/>
      <c r="N7" s="10"/>
      <c r="Q7" s="7"/>
      <c r="R7" s="10"/>
      <c r="S7" s="76"/>
      <c r="T7" s="120"/>
      <c r="U7" s="38"/>
      <c r="V7" s="7"/>
      <c r="W7" s="10">
        <v>1309.43</v>
      </c>
      <c r="X7">
        <v>79.33</v>
      </c>
      <c r="Y7">
        <v>1</v>
      </c>
      <c r="Z7" s="4"/>
      <c r="AA7" s="11"/>
      <c r="AB7" s="12">
        <f t="shared" si="0"/>
        <v>1309.43</v>
      </c>
      <c r="AC7" s="127">
        <f t="shared" si="1"/>
        <v>79.33</v>
      </c>
    </row>
    <row r="8" spans="1:29" x14ac:dyDescent="0.35">
      <c r="A8" t="s">
        <v>25</v>
      </c>
      <c r="B8" t="s">
        <v>33</v>
      </c>
      <c r="C8" s="7"/>
      <c r="D8" s="10"/>
      <c r="E8" s="76"/>
      <c r="H8" s="7"/>
      <c r="I8" s="10">
        <v>42.85</v>
      </c>
      <c r="J8" s="76">
        <v>130.91999999999999</v>
      </c>
      <c r="M8" s="7">
        <v>4</v>
      </c>
      <c r="N8" s="10">
        <v>5.32</v>
      </c>
      <c r="Q8" s="7"/>
      <c r="R8" s="10">
        <v>56.43</v>
      </c>
      <c r="S8" s="76"/>
      <c r="T8" s="120"/>
      <c r="U8" s="38"/>
      <c r="V8" s="7"/>
      <c r="W8" s="10"/>
      <c r="Z8" s="4"/>
      <c r="AA8" s="11"/>
      <c r="AB8" s="12">
        <f t="shared" si="0"/>
        <v>104.6</v>
      </c>
      <c r="AC8" s="127">
        <f t="shared" si="1"/>
        <v>136.23999999999998</v>
      </c>
    </row>
    <row r="9" spans="1:29" x14ac:dyDescent="0.35">
      <c r="A9" t="s">
        <v>25</v>
      </c>
      <c r="B9" t="s">
        <v>34</v>
      </c>
      <c r="C9" s="7"/>
      <c r="D9" s="10">
        <v>1527.43</v>
      </c>
      <c r="E9" s="76">
        <v>345.48</v>
      </c>
      <c r="H9" s="7"/>
      <c r="I9" s="10"/>
      <c r="J9" s="76"/>
      <c r="M9" s="7"/>
      <c r="N9" s="10"/>
      <c r="Q9" s="7"/>
      <c r="R9" s="10"/>
      <c r="S9" s="76"/>
      <c r="T9" s="120"/>
      <c r="U9" s="38"/>
      <c r="V9" s="7"/>
      <c r="W9" s="10">
        <v>1527.43</v>
      </c>
      <c r="X9">
        <v>345.48</v>
      </c>
      <c r="Y9">
        <v>1</v>
      </c>
      <c r="Z9" s="4"/>
      <c r="AA9" s="11"/>
      <c r="AB9" s="12">
        <f t="shared" si="0"/>
        <v>1527.43</v>
      </c>
      <c r="AC9" s="127">
        <f t="shared" si="1"/>
        <v>345.48</v>
      </c>
    </row>
    <row r="10" spans="1:29" x14ac:dyDescent="0.35">
      <c r="A10" t="s">
        <v>25</v>
      </c>
      <c r="B10" t="s">
        <v>35</v>
      </c>
      <c r="C10" s="7"/>
      <c r="D10" s="10">
        <v>212.63</v>
      </c>
      <c r="E10" s="76"/>
      <c r="H10" s="7"/>
      <c r="I10" s="10">
        <v>702.83</v>
      </c>
      <c r="J10" s="76"/>
      <c r="M10" s="7"/>
      <c r="N10" s="10"/>
      <c r="Q10" s="7"/>
      <c r="R10" s="10"/>
      <c r="S10" s="76"/>
      <c r="T10" s="120"/>
      <c r="U10" s="38"/>
      <c r="V10" s="7"/>
      <c r="W10" s="10">
        <v>212.63</v>
      </c>
      <c r="Y10">
        <v>1</v>
      </c>
      <c r="Z10" s="4"/>
      <c r="AA10" s="11"/>
      <c r="AB10" s="12">
        <f t="shared" si="0"/>
        <v>915.46</v>
      </c>
      <c r="AC10" s="127">
        <f t="shared" si="1"/>
        <v>0</v>
      </c>
    </row>
    <row r="11" spans="1:29" x14ac:dyDescent="0.35">
      <c r="A11" t="s">
        <v>25</v>
      </c>
      <c r="B11" t="s">
        <v>36</v>
      </c>
      <c r="C11" s="7"/>
      <c r="D11" s="10">
        <v>734.87</v>
      </c>
      <c r="E11" s="76"/>
      <c r="H11" s="7"/>
      <c r="I11" s="10">
        <v>83.5</v>
      </c>
      <c r="J11" s="76"/>
      <c r="M11" s="7"/>
      <c r="N11" s="10">
        <v>19.48</v>
      </c>
      <c r="Q11" s="7"/>
      <c r="R11" s="10">
        <v>25.67</v>
      </c>
      <c r="S11" s="76"/>
      <c r="T11" s="120"/>
      <c r="U11" s="38"/>
      <c r="V11" s="7"/>
      <c r="W11" s="10">
        <v>734.87</v>
      </c>
      <c r="Y11">
        <v>1</v>
      </c>
      <c r="Z11" s="4"/>
      <c r="AA11" s="11"/>
      <c r="AB11" s="12">
        <f t="shared" si="0"/>
        <v>863.52</v>
      </c>
      <c r="AC11" s="127">
        <f t="shared" si="1"/>
        <v>19.48</v>
      </c>
    </row>
    <row r="12" spans="1:29" x14ac:dyDescent="0.35">
      <c r="A12" t="s">
        <v>25</v>
      </c>
      <c r="B12" t="s">
        <v>37</v>
      </c>
      <c r="C12" s="7"/>
      <c r="D12" s="10"/>
      <c r="E12" s="76"/>
      <c r="H12" s="7"/>
      <c r="I12" s="10">
        <v>363.27</v>
      </c>
      <c r="J12" s="76"/>
      <c r="M12" s="7"/>
      <c r="N12" s="10">
        <v>506.37</v>
      </c>
      <c r="Q12" s="7"/>
      <c r="R12" s="10">
        <v>8.18</v>
      </c>
      <c r="S12" s="76"/>
      <c r="T12" s="120"/>
      <c r="U12" s="38"/>
      <c r="V12" s="7"/>
      <c r="W12" s="10"/>
      <c r="Z12" s="4"/>
      <c r="AA12" s="11"/>
      <c r="AB12" s="12">
        <f t="shared" si="0"/>
        <v>877.81999999999994</v>
      </c>
      <c r="AC12" s="127">
        <f t="shared" si="1"/>
        <v>506.37</v>
      </c>
    </row>
    <row r="13" spans="1:29" x14ac:dyDescent="0.35">
      <c r="A13" t="s">
        <v>25</v>
      </c>
      <c r="B13" t="s">
        <v>38</v>
      </c>
      <c r="C13" s="7"/>
      <c r="D13" s="10">
        <v>2056.5300000000002</v>
      </c>
      <c r="E13" s="76">
        <v>657.67</v>
      </c>
      <c r="H13" s="7"/>
      <c r="I13" s="10"/>
      <c r="J13" s="76"/>
      <c r="M13" s="7"/>
      <c r="N13" s="10"/>
      <c r="Q13" s="7"/>
      <c r="R13" s="10"/>
      <c r="S13" s="76"/>
      <c r="T13" s="120"/>
      <c r="U13" s="38"/>
      <c r="V13" s="7"/>
      <c r="W13" s="10">
        <v>2056.5300000000002</v>
      </c>
      <c r="X13">
        <v>657.67</v>
      </c>
      <c r="Y13">
        <v>1</v>
      </c>
      <c r="Z13" s="4"/>
      <c r="AA13" s="11"/>
      <c r="AB13" s="12">
        <f t="shared" si="0"/>
        <v>2056.5300000000002</v>
      </c>
      <c r="AC13" s="127">
        <f t="shared" si="1"/>
        <v>657.67</v>
      </c>
    </row>
    <row r="14" spans="1:29" x14ac:dyDescent="0.35">
      <c r="A14" t="s">
        <v>25</v>
      </c>
      <c r="B14" t="s">
        <v>39</v>
      </c>
      <c r="C14" s="7"/>
      <c r="D14" s="10"/>
      <c r="E14" s="76"/>
      <c r="H14" s="7"/>
      <c r="I14" s="10">
        <v>427.77</v>
      </c>
      <c r="J14" s="76">
        <v>331.3</v>
      </c>
      <c r="M14" s="7"/>
      <c r="N14" s="10">
        <v>10.1</v>
      </c>
      <c r="Q14" s="7"/>
      <c r="R14" s="10">
        <v>38.22</v>
      </c>
      <c r="S14" s="76">
        <f>11.92+T14</f>
        <v>30.340000000000003</v>
      </c>
      <c r="T14" s="120">
        <v>18.420000000000002</v>
      </c>
      <c r="U14" s="38"/>
      <c r="V14" s="7"/>
      <c r="W14" s="10"/>
      <c r="Z14" s="4"/>
      <c r="AA14" s="11"/>
      <c r="AB14" s="12">
        <f t="shared" si="0"/>
        <v>476.09000000000003</v>
      </c>
      <c r="AC14" s="127">
        <f t="shared" si="1"/>
        <v>371.74</v>
      </c>
    </row>
    <row r="15" spans="1:29" x14ac:dyDescent="0.35">
      <c r="A15" t="s">
        <v>25</v>
      </c>
      <c r="B15" t="s">
        <v>40</v>
      </c>
      <c r="C15" s="7"/>
      <c r="D15" s="10"/>
      <c r="E15" s="76"/>
      <c r="H15" s="7"/>
      <c r="I15" s="10">
        <v>310.73</v>
      </c>
      <c r="J15" s="76"/>
      <c r="M15" s="7"/>
      <c r="N15" s="10">
        <v>331.32</v>
      </c>
      <c r="Q15" s="7"/>
      <c r="R15" s="10">
        <v>9.02</v>
      </c>
      <c r="S15" s="76">
        <f>18.17+T15</f>
        <v>38.5</v>
      </c>
      <c r="T15" s="120">
        <v>20.329999999999998</v>
      </c>
      <c r="U15" s="38"/>
      <c r="V15" s="7"/>
      <c r="W15" s="10"/>
      <c r="Z15" s="4"/>
      <c r="AA15" s="11"/>
      <c r="AB15" s="12">
        <f t="shared" si="0"/>
        <v>651.06999999999994</v>
      </c>
      <c r="AC15" s="127">
        <f t="shared" si="1"/>
        <v>369.82</v>
      </c>
    </row>
    <row r="16" spans="1:29" x14ac:dyDescent="0.35">
      <c r="A16" t="s">
        <v>25</v>
      </c>
      <c r="B16" t="s">
        <v>41</v>
      </c>
      <c r="C16" s="7"/>
      <c r="D16" s="10">
        <v>766.72</v>
      </c>
      <c r="E16" s="76"/>
      <c r="H16" s="7"/>
      <c r="I16" s="10"/>
      <c r="J16" s="76"/>
      <c r="M16" s="7"/>
      <c r="N16" s="10"/>
      <c r="Q16" s="7"/>
      <c r="R16" s="10"/>
      <c r="S16" s="76"/>
      <c r="T16" s="120"/>
      <c r="U16" s="38"/>
      <c r="V16" s="7"/>
      <c r="W16" s="10">
        <v>766.72</v>
      </c>
      <c r="Y16">
        <v>1</v>
      </c>
      <c r="Z16" s="4"/>
      <c r="AA16" s="11"/>
      <c r="AB16" s="12">
        <f t="shared" si="0"/>
        <v>766.72</v>
      </c>
      <c r="AC16" s="127">
        <f t="shared" si="1"/>
        <v>0</v>
      </c>
    </row>
    <row r="17" spans="1:29" x14ac:dyDescent="0.35">
      <c r="A17" t="s">
        <v>25</v>
      </c>
      <c r="B17" t="s">
        <v>42</v>
      </c>
      <c r="C17" s="7"/>
      <c r="D17" s="10">
        <v>1629.8</v>
      </c>
      <c r="E17" s="76">
        <v>677.93</v>
      </c>
      <c r="H17" s="7"/>
      <c r="I17" s="10">
        <v>154.78</v>
      </c>
      <c r="J17" s="76"/>
      <c r="M17" s="7"/>
      <c r="N17" s="10"/>
      <c r="Q17" s="7"/>
      <c r="R17" s="10"/>
      <c r="S17" s="76"/>
      <c r="T17" s="120"/>
      <c r="U17" s="38"/>
      <c r="V17" s="7"/>
      <c r="W17" s="10">
        <v>1629.8</v>
      </c>
      <c r="X17">
        <v>677.93</v>
      </c>
      <c r="Y17">
        <v>1</v>
      </c>
      <c r="Z17" s="4"/>
      <c r="AA17" s="11"/>
      <c r="AB17" s="12">
        <f t="shared" si="0"/>
        <v>1784.58</v>
      </c>
      <c r="AC17" s="127">
        <f t="shared" si="1"/>
        <v>677.93</v>
      </c>
    </row>
    <row r="18" spans="1:29" x14ac:dyDescent="0.35">
      <c r="A18" t="s">
        <v>25</v>
      </c>
      <c r="B18" t="s">
        <v>43</v>
      </c>
      <c r="C18" s="7"/>
      <c r="D18" s="10">
        <v>1707.8</v>
      </c>
      <c r="E18" s="76"/>
      <c r="H18" s="7"/>
      <c r="I18" s="10">
        <v>54.92</v>
      </c>
      <c r="J18" s="76"/>
      <c r="M18" s="7"/>
      <c r="N18" s="10"/>
      <c r="Q18" s="7"/>
      <c r="R18" s="10">
        <v>5.7</v>
      </c>
      <c r="S18" s="76"/>
      <c r="T18" s="120"/>
      <c r="U18" s="38"/>
      <c r="V18" s="7"/>
      <c r="W18" s="10">
        <v>1707.8</v>
      </c>
      <c r="Y18">
        <v>1</v>
      </c>
      <c r="Z18" s="4"/>
      <c r="AA18" s="11"/>
      <c r="AB18" s="12">
        <f t="shared" si="0"/>
        <v>1768.42</v>
      </c>
      <c r="AC18" s="127">
        <f t="shared" si="1"/>
        <v>0</v>
      </c>
    </row>
    <row r="19" spans="1:29" x14ac:dyDescent="0.35">
      <c r="A19" t="s">
        <v>44</v>
      </c>
      <c r="B19" t="s">
        <v>45</v>
      </c>
      <c r="C19" s="7"/>
      <c r="D19" s="10">
        <v>21</v>
      </c>
      <c r="E19" s="76"/>
      <c r="H19" s="7"/>
      <c r="I19" s="10">
        <v>313.39999999999998</v>
      </c>
      <c r="J19" s="76"/>
      <c r="M19" s="7"/>
      <c r="N19" s="10">
        <v>926.88</v>
      </c>
      <c r="Q19" s="7"/>
      <c r="R19" s="10">
        <v>41.05</v>
      </c>
      <c r="S19" s="76"/>
      <c r="T19" s="120"/>
      <c r="U19" s="38"/>
      <c r="V19" s="7"/>
      <c r="W19" s="10"/>
      <c r="Z19" s="4"/>
      <c r="AA19" s="11"/>
      <c r="AB19" s="12">
        <f t="shared" si="0"/>
        <v>1302.33</v>
      </c>
      <c r="AC19" s="127">
        <f t="shared" si="1"/>
        <v>926.88</v>
      </c>
    </row>
    <row r="20" spans="1:29" x14ac:dyDescent="0.35">
      <c r="A20" t="s">
        <v>44</v>
      </c>
      <c r="B20" t="s">
        <v>46</v>
      </c>
      <c r="C20" s="7"/>
      <c r="D20" s="10">
        <v>20</v>
      </c>
      <c r="E20" s="76"/>
      <c r="H20" s="7"/>
      <c r="I20" s="10">
        <v>30</v>
      </c>
      <c r="J20" s="76"/>
      <c r="M20" s="7"/>
      <c r="N20" s="10"/>
      <c r="Q20" s="7"/>
      <c r="R20" s="10"/>
      <c r="S20" s="76"/>
      <c r="T20" s="120"/>
      <c r="U20" s="38"/>
      <c r="V20" s="7"/>
      <c r="W20" s="10">
        <v>20</v>
      </c>
      <c r="Y20">
        <v>1</v>
      </c>
      <c r="Z20" s="4"/>
      <c r="AA20" s="11"/>
      <c r="AB20" s="12">
        <f t="shared" si="0"/>
        <v>50</v>
      </c>
      <c r="AC20" s="127">
        <f t="shared" si="1"/>
        <v>0</v>
      </c>
    </row>
    <row r="21" spans="1:29" x14ac:dyDescent="0.35">
      <c r="A21" t="s">
        <v>44</v>
      </c>
      <c r="B21" t="s">
        <v>47</v>
      </c>
      <c r="C21" s="7"/>
      <c r="D21" s="10"/>
      <c r="E21" s="76"/>
      <c r="H21" s="7"/>
      <c r="I21" s="10">
        <v>191.52</v>
      </c>
      <c r="J21" s="76">
        <v>138.63</v>
      </c>
      <c r="M21" s="7"/>
      <c r="N21" s="10">
        <v>19.899999999999999</v>
      </c>
      <c r="Q21" s="7"/>
      <c r="R21" s="10">
        <v>51.85</v>
      </c>
      <c r="S21" s="76"/>
      <c r="T21" s="120"/>
      <c r="U21" s="38"/>
      <c r="V21" s="7"/>
      <c r="W21" s="10"/>
      <c r="Z21" s="4"/>
      <c r="AA21" s="11"/>
      <c r="AB21" s="12">
        <f t="shared" si="0"/>
        <v>263.27000000000004</v>
      </c>
      <c r="AC21" s="127">
        <f t="shared" si="1"/>
        <v>158.53</v>
      </c>
    </row>
    <row r="22" spans="1:29" x14ac:dyDescent="0.35">
      <c r="A22" t="s">
        <v>44</v>
      </c>
      <c r="B22" t="s">
        <v>48</v>
      </c>
      <c r="C22" s="7"/>
      <c r="D22" s="10"/>
      <c r="E22" s="76"/>
      <c r="H22" s="7"/>
      <c r="I22" s="10">
        <v>27.5</v>
      </c>
      <c r="J22" s="76"/>
      <c r="M22" s="7"/>
      <c r="N22" s="10">
        <v>5.82</v>
      </c>
      <c r="Q22" s="7"/>
      <c r="R22" s="10">
        <v>9.83</v>
      </c>
      <c r="S22" s="76"/>
      <c r="T22" s="120"/>
      <c r="U22" s="38"/>
      <c r="V22" s="7"/>
      <c r="W22" s="10"/>
      <c r="Z22" s="4"/>
      <c r="AA22" s="11"/>
      <c r="AB22" s="12">
        <f t="shared" si="0"/>
        <v>43.15</v>
      </c>
      <c r="AC22" s="127">
        <f t="shared" si="1"/>
        <v>5.82</v>
      </c>
    </row>
    <row r="23" spans="1:29" x14ac:dyDescent="0.35">
      <c r="A23" t="s">
        <v>44</v>
      </c>
      <c r="B23" t="s">
        <v>49</v>
      </c>
      <c r="C23" s="7"/>
      <c r="D23" s="10"/>
      <c r="E23" s="76"/>
      <c r="H23" s="7"/>
      <c r="I23" s="10">
        <v>35.42</v>
      </c>
      <c r="J23" s="76"/>
      <c r="M23" s="7"/>
      <c r="N23" s="10"/>
      <c r="Q23" s="7"/>
      <c r="R23" s="10">
        <v>10.220000000000001</v>
      </c>
      <c r="S23" s="76">
        <v>148.52000000000001</v>
      </c>
      <c r="T23" s="120">
        <v>148.52000000000001</v>
      </c>
      <c r="U23" s="38">
        <v>98.27</v>
      </c>
      <c r="V23" s="7"/>
      <c r="W23" s="10"/>
      <c r="Z23" s="4"/>
      <c r="AA23" s="11"/>
      <c r="AB23" s="12">
        <f t="shared" si="0"/>
        <v>45.64</v>
      </c>
      <c r="AC23" s="127">
        <f t="shared" si="1"/>
        <v>148.52000000000001</v>
      </c>
    </row>
    <row r="24" spans="1:29" x14ac:dyDescent="0.35">
      <c r="A24" t="s">
        <v>44</v>
      </c>
      <c r="B24" t="s">
        <v>50</v>
      </c>
      <c r="C24" s="7"/>
      <c r="D24" s="10"/>
      <c r="E24" s="76"/>
      <c r="H24" s="7"/>
      <c r="I24" s="10">
        <v>181.13</v>
      </c>
      <c r="J24" s="76">
        <v>106.42</v>
      </c>
      <c r="M24" s="7"/>
      <c r="N24" s="10">
        <v>203.48</v>
      </c>
      <c r="Q24" s="7"/>
      <c r="R24" s="10">
        <v>44.67</v>
      </c>
      <c r="S24" s="76"/>
      <c r="T24" s="120"/>
      <c r="U24" s="38"/>
      <c r="V24" s="7"/>
      <c r="W24" s="10"/>
      <c r="Z24" s="4"/>
      <c r="AA24" s="11"/>
      <c r="AB24" s="12">
        <f t="shared" si="0"/>
        <v>429.28000000000003</v>
      </c>
      <c r="AC24" s="127">
        <f t="shared" si="1"/>
        <v>309.89999999999998</v>
      </c>
    </row>
    <row r="25" spans="1:29" x14ac:dyDescent="0.35">
      <c r="A25" t="s">
        <v>44</v>
      </c>
      <c r="B25" t="s">
        <v>51</v>
      </c>
      <c r="C25" s="7"/>
      <c r="D25" s="10"/>
      <c r="E25" s="76"/>
      <c r="H25" s="7"/>
      <c r="I25" s="10">
        <v>265</v>
      </c>
      <c r="J25" s="76">
        <v>190.83</v>
      </c>
      <c r="M25" s="7"/>
      <c r="N25" s="10">
        <v>32.82</v>
      </c>
      <c r="Q25" s="7"/>
      <c r="R25" s="10">
        <v>48.5</v>
      </c>
      <c r="S25" s="76">
        <v>5.5</v>
      </c>
      <c r="T25" s="120"/>
      <c r="U25" s="38"/>
      <c r="V25" s="7"/>
      <c r="W25" s="10"/>
      <c r="Z25" s="4"/>
      <c r="AA25" s="11"/>
      <c r="AB25" s="12">
        <f t="shared" si="0"/>
        <v>346.32</v>
      </c>
      <c r="AC25" s="127">
        <f t="shared" si="1"/>
        <v>229.15</v>
      </c>
    </row>
    <row r="26" spans="1:29" x14ac:dyDescent="0.35">
      <c r="A26" t="s">
        <v>44</v>
      </c>
      <c r="B26" t="s">
        <v>52</v>
      </c>
      <c r="C26" s="7"/>
      <c r="D26" s="10">
        <v>712.88</v>
      </c>
      <c r="E26" s="76"/>
      <c r="H26" s="7"/>
      <c r="I26" s="10">
        <v>313.23</v>
      </c>
      <c r="J26" s="76"/>
      <c r="M26" s="7"/>
      <c r="N26" s="10">
        <v>87.5</v>
      </c>
      <c r="Q26" s="7"/>
      <c r="R26" s="10">
        <v>19.03</v>
      </c>
      <c r="S26" s="76"/>
      <c r="T26" s="120"/>
      <c r="U26" s="38">
        <v>97.6</v>
      </c>
      <c r="V26" s="7"/>
      <c r="W26" s="10"/>
      <c r="Z26" s="4"/>
      <c r="AA26" s="11"/>
      <c r="AB26" s="12">
        <f t="shared" si="0"/>
        <v>1132.6400000000001</v>
      </c>
      <c r="AC26" s="127">
        <f t="shared" si="1"/>
        <v>87.5</v>
      </c>
    </row>
    <row r="27" spans="1:29" x14ac:dyDescent="0.35">
      <c r="A27" t="s">
        <v>44</v>
      </c>
      <c r="B27" t="s">
        <v>53</v>
      </c>
      <c r="C27" s="7"/>
      <c r="D27" s="10">
        <v>85</v>
      </c>
      <c r="E27" s="76"/>
      <c r="H27" s="7"/>
      <c r="I27" s="10"/>
      <c r="J27" s="76"/>
      <c r="M27" s="7"/>
      <c r="N27" s="10"/>
      <c r="Q27" s="7"/>
      <c r="R27" s="10"/>
      <c r="S27" s="76"/>
      <c r="T27" s="120"/>
      <c r="U27" s="38"/>
      <c r="V27" s="7"/>
      <c r="W27" s="10">
        <v>85</v>
      </c>
      <c r="Y27">
        <v>1</v>
      </c>
      <c r="Z27" s="4"/>
      <c r="AA27" s="11"/>
      <c r="AB27" s="12">
        <f t="shared" si="0"/>
        <v>85</v>
      </c>
      <c r="AC27" s="127">
        <f>SUM(E27,J27,N27,S27)</f>
        <v>0</v>
      </c>
    </row>
    <row r="28" spans="1:29" s="129" customFormat="1" x14ac:dyDescent="0.35">
      <c r="A28" s="129" t="s">
        <v>54</v>
      </c>
      <c r="B28" s="84" t="s">
        <v>55</v>
      </c>
      <c r="C28" s="130"/>
      <c r="D28" s="131"/>
      <c r="E28" s="132"/>
      <c r="F28" s="150">
        <v>26.5</v>
      </c>
      <c r="G28" s="150">
        <v>33</v>
      </c>
      <c r="H28" s="130"/>
      <c r="I28" s="131">
        <v>3.92</v>
      </c>
      <c r="J28" s="132"/>
      <c r="K28" s="129">
        <v>25.5</v>
      </c>
      <c r="L28" s="132">
        <v>56</v>
      </c>
      <c r="M28" s="130"/>
      <c r="N28" s="131">
        <v>37.25</v>
      </c>
      <c r="O28" s="129">
        <v>230.58</v>
      </c>
      <c r="P28" s="129">
        <v>161</v>
      </c>
      <c r="Q28" s="130"/>
      <c r="R28" s="131">
        <v>34.25</v>
      </c>
      <c r="S28" s="132">
        <v>24.17</v>
      </c>
      <c r="T28" s="133">
        <v>24.17</v>
      </c>
      <c r="U28" s="100"/>
      <c r="V28" s="130"/>
      <c r="W28" s="131"/>
      <c r="Z28" s="134"/>
      <c r="AA28" s="130">
        <f>SUM(C28,H28,M28,Q28)</f>
        <v>0</v>
      </c>
      <c r="AB28" s="131">
        <f t="shared" si="0"/>
        <v>75.42</v>
      </c>
      <c r="AC28" s="135">
        <f t="shared" si="1"/>
        <v>61.42</v>
      </c>
    </row>
    <row r="29" spans="1:29" x14ac:dyDescent="0.35">
      <c r="A29" t="s">
        <v>54</v>
      </c>
      <c r="B29" s="35" t="s">
        <v>56</v>
      </c>
      <c r="C29" s="7"/>
      <c r="D29" s="10"/>
      <c r="E29" s="76"/>
      <c r="F29" s="53">
        <v>105.92</v>
      </c>
      <c r="G29" s="53">
        <v>98.43</v>
      </c>
      <c r="H29" s="7">
        <v>142</v>
      </c>
      <c r="I29" s="10">
        <v>201.52</v>
      </c>
      <c r="J29" s="76">
        <v>118.67</v>
      </c>
      <c r="K29">
        <v>176.12</v>
      </c>
      <c r="L29" s="76">
        <v>123.42</v>
      </c>
      <c r="M29" s="7">
        <v>140.41999999999999</v>
      </c>
      <c r="N29" s="10">
        <v>88.75</v>
      </c>
      <c r="O29">
        <v>164.18</v>
      </c>
      <c r="P29">
        <v>223.3</v>
      </c>
      <c r="Q29" s="7">
        <v>188.88</v>
      </c>
      <c r="R29" s="10">
        <v>247.92</v>
      </c>
      <c r="S29" s="76">
        <v>30.5</v>
      </c>
      <c r="T29" s="120">
        <v>30.5</v>
      </c>
      <c r="U29" s="38">
        <v>24</v>
      </c>
      <c r="V29" s="7"/>
      <c r="W29" s="10"/>
      <c r="Z29" s="4"/>
      <c r="AA29" s="11">
        <f t="shared" ref="AA29:AA54" si="2">SUM(C29,H29,M29,Q29)</f>
        <v>471.29999999999995</v>
      </c>
      <c r="AB29" s="12">
        <f t="shared" si="0"/>
        <v>538.18999999999994</v>
      </c>
      <c r="AC29" s="127">
        <f t="shared" si="1"/>
        <v>237.92000000000002</v>
      </c>
    </row>
    <row r="30" spans="1:29" x14ac:dyDescent="0.35">
      <c r="A30" t="s">
        <v>54</v>
      </c>
      <c r="B30" s="35" t="s">
        <v>57</v>
      </c>
      <c r="C30" s="7"/>
      <c r="D30" s="10"/>
      <c r="E30" s="76"/>
      <c r="F30" s="53">
        <v>14.23</v>
      </c>
      <c r="G30" s="53">
        <v>195</v>
      </c>
      <c r="H30" s="7"/>
      <c r="I30" s="10"/>
      <c r="J30" s="76"/>
      <c r="K30">
        <v>160.82</v>
      </c>
      <c r="M30" s="7">
        <v>83.08</v>
      </c>
      <c r="N30" s="10"/>
      <c r="O30">
        <v>42.87</v>
      </c>
      <c r="P30">
        <v>219.83</v>
      </c>
      <c r="Q30" s="7">
        <v>88</v>
      </c>
      <c r="R30" s="10"/>
      <c r="S30" s="76"/>
      <c r="T30" s="120"/>
      <c r="U30" s="38"/>
      <c r="V30" s="7"/>
      <c r="W30" s="10"/>
      <c r="Z30" s="4"/>
      <c r="AA30" s="11">
        <f t="shared" si="2"/>
        <v>171.07999999999998</v>
      </c>
      <c r="AB30" s="12">
        <f t="shared" si="0"/>
        <v>0</v>
      </c>
      <c r="AC30" s="127">
        <f t="shared" si="1"/>
        <v>0</v>
      </c>
    </row>
    <row r="31" spans="1:29" x14ac:dyDescent="0.35">
      <c r="A31" t="s">
        <v>54</v>
      </c>
      <c r="B31" t="s">
        <v>58</v>
      </c>
      <c r="C31" s="7"/>
      <c r="D31" s="10"/>
      <c r="E31" s="76"/>
      <c r="H31" s="7">
        <v>270.33</v>
      </c>
      <c r="I31" s="10">
        <v>145.72999999999999</v>
      </c>
      <c r="J31" s="76">
        <v>227.33</v>
      </c>
      <c r="L31" s="76">
        <v>15.67</v>
      </c>
      <c r="M31" s="7"/>
      <c r="N31" s="10"/>
      <c r="P31">
        <v>19.5</v>
      </c>
      <c r="Q31" s="7">
        <v>117.67</v>
      </c>
      <c r="R31" s="10">
        <v>115.42</v>
      </c>
      <c r="S31" s="76"/>
      <c r="T31" s="120"/>
      <c r="U31" s="38">
        <v>0.5</v>
      </c>
      <c r="V31" s="7"/>
      <c r="W31" s="10"/>
      <c r="Z31" s="4"/>
      <c r="AA31" s="11">
        <f t="shared" si="2"/>
        <v>388</v>
      </c>
      <c r="AB31" s="12">
        <f t="shared" si="0"/>
        <v>261.14999999999998</v>
      </c>
      <c r="AC31" s="127">
        <f t="shared" si="1"/>
        <v>227.33</v>
      </c>
    </row>
    <row r="32" spans="1:29" x14ac:dyDescent="0.35">
      <c r="A32" t="s">
        <v>54</v>
      </c>
      <c r="B32" t="s">
        <v>59</v>
      </c>
      <c r="C32" s="7">
        <v>61.17</v>
      </c>
      <c r="D32" s="10"/>
      <c r="E32" s="76"/>
      <c r="H32" s="7">
        <v>106.85</v>
      </c>
      <c r="I32" s="10">
        <v>644.33000000000004</v>
      </c>
      <c r="J32" s="76">
        <v>280.52</v>
      </c>
      <c r="L32" s="76">
        <v>157.91999999999999</v>
      </c>
      <c r="M32" s="7">
        <v>225.18</v>
      </c>
      <c r="N32" s="10">
        <v>58.67</v>
      </c>
      <c r="Q32" s="7">
        <v>75.400000000000006</v>
      </c>
      <c r="R32" s="10">
        <v>56.82</v>
      </c>
      <c r="S32" s="76"/>
      <c r="T32" s="120"/>
      <c r="U32" s="38"/>
      <c r="V32" s="7"/>
      <c r="W32" s="10"/>
      <c r="Z32" s="4"/>
      <c r="AA32" s="11">
        <f t="shared" si="2"/>
        <v>468.6</v>
      </c>
      <c r="AB32" s="12">
        <f t="shared" si="0"/>
        <v>759.82</v>
      </c>
      <c r="AC32" s="127">
        <f t="shared" si="1"/>
        <v>339.19</v>
      </c>
    </row>
    <row r="33" spans="1:56" x14ac:dyDescent="0.35">
      <c r="A33" t="s">
        <v>54</v>
      </c>
      <c r="B33" t="s">
        <v>60</v>
      </c>
      <c r="C33" s="7">
        <v>100.03</v>
      </c>
      <c r="D33" s="10">
        <v>2137.58</v>
      </c>
      <c r="E33" s="76">
        <v>1444.65</v>
      </c>
      <c r="H33" s="7">
        <v>179.25</v>
      </c>
      <c r="I33" s="10"/>
      <c r="J33" s="76"/>
      <c r="L33" s="76">
        <v>103.48</v>
      </c>
      <c r="M33" s="7">
        <v>140.25</v>
      </c>
      <c r="N33" s="10">
        <v>73.58</v>
      </c>
      <c r="Q33" s="7">
        <v>161.72</v>
      </c>
      <c r="R33" s="10">
        <v>73.52</v>
      </c>
      <c r="S33" s="76"/>
      <c r="T33" s="120"/>
      <c r="U33" s="38">
        <v>106.27</v>
      </c>
      <c r="V33" s="7">
        <v>100.03</v>
      </c>
      <c r="W33" s="10">
        <v>2137.58</v>
      </c>
      <c r="X33">
        <v>1444.65</v>
      </c>
      <c r="Y33">
        <v>1</v>
      </c>
      <c r="Z33" s="4"/>
      <c r="AA33" s="11">
        <f t="shared" si="2"/>
        <v>581.25</v>
      </c>
      <c r="AB33" s="12">
        <f t="shared" si="0"/>
        <v>2284.6799999999998</v>
      </c>
      <c r="AC33" s="127">
        <f t="shared" si="1"/>
        <v>1518.23</v>
      </c>
    </row>
    <row r="34" spans="1:56" x14ac:dyDescent="0.35">
      <c r="A34" t="s">
        <v>54</v>
      </c>
      <c r="B34" t="s">
        <v>61</v>
      </c>
      <c r="C34" s="7">
        <v>313.7</v>
      </c>
      <c r="D34" s="10">
        <v>1546.83</v>
      </c>
      <c r="E34" s="76">
        <v>687.25</v>
      </c>
      <c r="H34" s="7">
        <v>53.58</v>
      </c>
      <c r="I34" s="10">
        <v>137.66999999999999</v>
      </c>
      <c r="J34" s="76"/>
      <c r="L34" s="76">
        <v>22</v>
      </c>
      <c r="M34" s="7"/>
      <c r="N34" s="10"/>
      <c r="Q34" s="7">
        <v>22</v>
      </c>
      <c r="R34" s="10"/>
      <c r="S34" s="76"/>
      <c r="T34" s="120"/>
      <c r="U34" s="38">
        <v>31.33</v>
      </c>
      <c r="V34" s="7">
        <v>313.7</v>
      </c>
      <c r="W34" s="10">
        <v>1546.83</v>
      </c>
      <c r="X34">
        <v>687.25</v>
      </c>
      <c r="Y34">
        <v>1</v>
      </c>
      <c r="Z34" s="4"/>
      <c r="AA34" s="11">
        <f t="shared" si="2"/>
        <v>389.28</v>
      </c>
      <c r="AB34" s="12">
        <f t="shared" si="0"/>
        <v>1684.5</v>
      </c>
      <c r="AC34" s="127">
        <f t="shared" si="1"/>
        <v>687.25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35">
      <c r="A35" t="s">
        <v>54</v>
      </c>
      <c r="B35" t="s">
        <v>62</v>
      </c>
      <c r="C35" s="7"/>
      <c r="D35" s="10"/>
      <c r="E35" s="76"/>
      <c r="H35" s="7">
        <v>151.5</v>
      </c>
      <c r="I35" s="10">
        <v>233.12</v>
      </c>
      <c r="J35" s="76">
        <v>347.83</v>
      </c>
      <c r="L35" s="76">
        <v>179.83</v>
      </c>
      <c r="M35" s="7">
        <v>33.83</v>
      </c>
      <c r="N35" s="10">
        <v>118.9</v>
      </c>
      <c r="P35">
        <v>30</v>
      </c>
      <c r="Q35" s="7">
        <v>138.44999999999999</v>
      </c>
      <c r="R35" s="10">
        <v>178.43</v>
      </c>
      <c r="S35" s="76"/>
      <c r="T35" s="120"/>
      <c r="U35" s="38">
        <v>22</v>
      </c>
      <c r="V35" s="7"/>
      <c r="W35" s="10"/>
      <c r="Z35" s="4"/>
      <c r="AA35" s="11">
        <f t="shared" si="2"/>
        <v>323.77999999999997</v>
      </c>
      <c r="AB35" s="12">
        <f t="shared" si="0"/>
        <v>530.45000000000005</v>
      </c>
      <c r="AC35" s="127">
        <f t="shared" si="1"/>
        <v>466.73</v>
      </c>
    </row>
    <row r="36" spans="1:56" x14ac:dyDescent="0.35">
      <c r="A36" t="s">
        <v>54</v>
      </c>
      <c r="B36" t="s">
        <v>63</v>
      </c>
      <c r="C36" s="7"/>
      <c r="D36" s="10">
        <v>198.05</v>
      </c>
      <c r="E36" s="76">
        <v>75.88</v>
      </c>
      <c r="H36" s="7">
        <v>193.8</v>
      </c>
      <c r="I36" s="10">
        <v>277.98</v>
      </c>
      <c r="J36" s="76">
        <v>421.1</v>
      </c>
      <c r="L36" s="76">
        <v>257.62</v>
      </c>
      <c r="M36" s="7">
        <v>300.68</v>
      </c>
      <c r="N36" s="10">
        <v>170.95</v>
      </c>
      <c r="P36">
        <v>10.5</v>
      </c>
      <c r="Q36" s="7">
        <v>52.43</v>
      </c>
      <c r="R36" s="10">
        <v>44.25</v>
      </c>
      <c r="S36" s="76">
        <v>32.479999999999997</v>
      </c>
      <c r="T36" s="120">
        <v>32.479999999999997</v>
      </c>
      <c r="U36" s="38">
        <v>24.33</v>
      </c>
      <c r="V36" s="7"/>
      <c r="W36" s="10">
        <v>198.05</v>
      </c>
      <c r="X36">
        <v>75.88</v>
      </c>
      <c r="Y36">
        <v>1</v>
      </c>
      <c r="Z36" s="4"/>
      <c r="AA36" s="11">
        <f t="shared" si="2"/>
        <v>546.91</v>
      </c>
      <c r="AB36" s="12">
        <f t="shared" si="0"/>
        <v>691.23</v>
      </c>
      <c r="AC36" s="127">
        <f t="shared" si="1"/>
        <v>700.41000000000008</v>
      </c>
    </row>
    <row r="37" spans="1:56" x14ac:dyDescent="0.35">
      <c r="A37" t="s">
        <v>54</v>
      </c>
      <c r="B37" s="35" t="s">
        <v>64</v>
      </c>
      <c r="C37" s="7"/>
      <c r="D37" s="10"/>
      <c r="E37" s="76"/>
      <c r="H37" s="7">
        <v>95.17</v>
      </c>
      <c r="I37" s="10">
        <v>220.08</v>
      </c>
      <c r="J37" s="76">
        <v>286.5</v>
      </c>
      <c r="L37" s="76">
        <v>193</v>
      </c>
      <c r="M37" s="7">
        <v>515.83000000000004</v>
      </c>
      <c r="N37" s="10">
        <v>404.48</v>
      </c>
      <c r="P37">
        <v>14</v>
      </c>
      <c r="Q37" s="7">
        <v>171.08</v>
      </c>
      <c r="R37" s="10">
        <v>164.65</v>
      </c>
      <c r="S37" s="76"/>
      <c r="T37" s="120"/>
      <c r="U37" s="38">
        <v>24.03</v>
      </c>
      <c r="V37" s="7"/>
      <c r="W37" s="10"/>
      <c r="Z37" s="4"/>
      <c r="AA37" s="11">
        <f t="shared" si="2"/>
        <v>782.08</v>
      </c>
      <c r="AB37" s="12">
        <f t="shared" si="0"/>
        <v>789.21</v>
      </c>
      <c r="AC37" s="127">
        <f t="shared" si="1"/>
        <v>690.98</v>
      </c>
    </row>
    <row r="38" spans="1:56" x14ac:dyDescent="0.35">
      <c r="A38" t="s">
        <v>54</v>
      </c>
      <c r="B38" t="s">
        <v>65</v>
      </c>
      <c r="C38" s="7"/>
      <c r="D38" s="10">
        <v>187.38</v>
      </c>
      <c r="E38" s="76"/>
      <c r="H38" s="7">
        <v>27.58</v>
      </c>
      <c r="I38" s="10">
        <v>205.75</v>
      </c>
      <c r="J38" s="76">
        <v>53.42</v>
      </c>
      <c r="L38" s="76">
        <v>44.93</v>
      </c>
      <c r="M38" s="7">
        <v>127.62</v>
      </c>
      <c r="N38" s="10">
        <v>36.25</v>
      </c>
      <c r="Q38" s="7">
        <v>47.13</v>
      </c>
      <c r="R38" s="10">
        <v>25.7</v>
      </c>
      <c r="S38" s="76"/>
      <c r="T38" s="120"/>
      <c r="U38" s="38">
        <v>0.5</v>
      </c>
      <c r="V38" s="7"/>
      <c r="W38" s="10">
        <v>187.38</v>
      </c>
      <c r="Z38" s="4"/>
      <c r="AA38" s="11">
        <f t="shared" si="2"/>
        <v>202.32999999999998</v>
      </c>
      <c r="AB38" s="12">
        <f t="shared" si="0"/>
        <v>455.08</v>
      </c>
      <c r="AC38" s="127">
        <f t="shared" si="1"/>
        <v>89.67</v>
      </c>
    </row>
    <row r="39" spans="1:56" x14ac:dyDescent="0.35">
      <c r="A39" t="s">
        <v>54</v>
      </c>
      <c r="B39" t="s">
        <v>66</v>
      </c>
      <c r="C39" s="7"/>
      <c r="D39" s="10"/>
      <c r="E39" s="76"/>
      <c r="H39" s="7"/>
      <c r="I39" s="10"/>
      <c r="J39" s="76">
        <v>39.5</v>
      </c>
      <c r="M39" s="7"/>
      <c r="N39" s="10"/>
      <c r="Q39" s="7"/>
      <c r="R39" s="10"/>
      <c r="S39" s="76">
        <v>9</v>
      </c>
      <c r="T39" s="120">
        <v>9</v>
      </c>
      <c r="U39" s="38"/>
      <c r="V39" s="7"/>
      <c r="W39" s="10"/>
      <c r="Z39" s="4"/>
      <c r="AA39" s="11">
        <f t="shared" si="2"/>
        <v>0</v>
      </c>
      <c r="AB39" s="12">
        <f t="shared" si="0"/>
        <v>0</v>
      </c>
      <c r="AC39" s="127">
        <f t="shared" si="1"/>
        <v>48.5</v>
      </c>
    </row>
    <row r="40" spans="1:56" x14ac:dyDescent="0.35">
      <c r="A40" t="s">
        <v>54</v>
      </c>
      <c r="B40" t="s">
        <v>67</v>
      </c>
      <c r="C40" s="7">
        <v>433.12</v>
      </c>
      <c r="D40" s="10">
        <v>71.48</v>
      </c>
      <c r="E40" s="76">
        <v>63.17</v>
      </c>
      <c r="H40" s="7">
        <v>319.17</v>
      </c>
      <c r="I40" s="10">
        <v>350.83</v>
      </c>
      <c r="J40" s="76">
        <v>329.3</v>
      </c>
      <c r="L40" s="76">
        <v>125.25</v>
      </c>
      <c r="M40" s="7">
        <v>285.47000000000003</v>
      </c>
      <c r="N40" s="10">
        <v>62.65</v>
      </c>
      <c r="Q40" s="7">
        <v>235.77</v>
      </c>
      <c r="R40" s="10">
        <v>86.92</v>
      </c>
      <c r="S40" s="76"/>
      <c r="T40" s="120"/>
      <c r="U40" s="38">
        <v>82.7</v>
      </c>
      <c r="V40" s="7">
        <v>319.87</v>
      </c>
      <c r="W40" s="10">
        <v>71.48</v>
      </c>
      <c r="X40">
        <v>63.17</v>
      </c>
      <c r="Z40" s="4"/>
      <c r="AA40" s="11">
        <f t="shared" si="2"/>
        <v>1273.53</v>
      </c>
      <c r="AB40" s="12">
        <f t="shared" si="0"/>
        <v>571.88</v>
      </c>
      <c r="AC40" s="127">
        <f t="shared" si="1"/>
        <v>455.12</v>
      </c>
    </row>
    <row r="41" spans="1:56" x14ac:dyDescent="0.35">
      <c r="A41" t="s">
        <v>54</v>
      </c>
      <c r="B41" s="35" t="s">
        <v>68</v>
      </c>
      <c r="C41" s="7">
        <v>1893.98</v>
      </c>
      <c r="D41" s="10">
        <v>6786.7</v>
      </c>
      <c r="E41" s="76">
        <v>0.7</v>
      </c>
      <c r="H41" s="7"/>
      <c r="I41" s="10"/>
      <c r="J41" s="76"/>
      <c r="M41" s="7"/>
      <c r="N41" s="10"/>
      <c r="Q41" s="7"/>
      <c r="R41" s="10"/>
      <c r="S41" s="76"/>
      <c r="T41" s="120"/>
      <c r="U41" s="38"/>
      <c r="V41" s="7">
        <v>1893.98</v>
      </c>
      <c r="W41" s="10">
        <v>6786.7</v>
      </c>
      <c r="X41">
        <v>0.7</v>
      </c>
      <c r="Y41">
        <v>1</v>
      </c>
      <c r="Z41" s="4"/>
      <c r="AA41" s="11">
        <f t="shared" si="2"/>
        <v>1893.98</v>
      </c>
      <c r="AB41" s="12">
        <f t="shared" si="0"/>
        <v>6786.7</v>
      </c>
      <c r="AC41" s="127">
        <f t="shared" si="1"/>
        <v>0.7</v>
      </c>
    </row>
    <row r="42" spans="1:56" x14ac:dyDescent="0.35">
      <c r="A42" t="s">
        <v>54</v>
      </c>
      <c r="B42" t="s">
        <v>69</v>
      </c>
      <c r="C42" s="7">
        <v>95</v>
      </c>
      <c r="D42" s="10">
        <v>128</v>
      </c>
      <c r="E42" s="76"/>
      <c r="H42" s="7">
        <v>86.38</v>
      </c>
      <c r="I42" s="10">
        <v>40.369999999999997</v>
      </c>
      <c r="J42" s="76"/>
      <c r="M42" s="7">
        <v>58.92</v>
      </c>
      <c r="N42" s="10"/>
      <c r="Q42" s="7"/>
      <c r="R42" s="10"/>
      <c r="S42" s="76"/>
      <c r="T42" s="120"/>
      <c r="U42" s="38">
        <v>5</v>
      </c>
      <c r="V42" s="7">
        <v>95</v>
      </c>
      <c r="W42" s="10">
        <v>128</v>
      </c>
      <c r="Y42">
        <v>1</v>
      </c>
      <c r="Z42" s="4"/>
      <c r="AA42" s="11">
        <f t="shared" si="2"/>
        <v>240.3</v>
      </c>
      <c r="AB42" s="12">
        <f t="shared" si="0"/>
        <v>168.37</v>
      </c>
      <c r="AC42" s="127">
        <f t="shared" si="1"/>
        <v>0</v>
      </c>
    </row>
    <row r="43" spans="1:56" x14ac:dyDescent="0.35">
      <c r="A43" t="s">
        <v>54</v>
      </c>
      <c r="B43" s="35" t="s">
        <v>70</v>
      </c>
      <c r="C43" s="7"/>
      <c r="D43" s="10"/>
      <c r="E43" s="76"/>
      <c r="H43" s="7">
        <v>284.62</v>
      </c>
      <c r="I43" s="10">
        <v>425.73</v>
      </c>
      <c r="J43" s="76">
        <v>826.9</v>
      </c>
      <c r="L43" s="76">
        <v>523.85</v>
      </c>
      <c r="M43" s="7">
        <v>266.63</v>
      </c>
      <c r="N43" s="10">
        <v>410.07</v>
      </c>
      <c r="P43">
        <v>16</v>
      </c>
      <c r="Q43" s="7">
        <v>150.68</v>
      </c>
      <c r="R43" s="10">
        <v>164.95</v>
      </c>
      <c r="S43" s="76"/>
      <c r="T43" s="120"/>
      <c r="U43" s="38"/>
      <c r="V43" s="7"/>
      <c r="W43" s="10"/>
      <c r="Z43" s="4"/>
      <c r="AA43" s="11">
        <f t="shared" si="2"/>
        <v>701.93000000000006</v>
      </c>
      <c r="AB43" s="12">
        <f t="shared" si="0"/>
        <v>1000.75</v>
      </c>
      <c r="AC43" s="127">
        <f>SUM(E43,J43,N43,S43)</f>
        <v>1236.97</v>
      </c>
    </row>
    <row r="44" spans="1:56" x14ac:dyDescent="0.35">
      <c r="A44" t="s">
        <v>54</v>
      </c>
      <c r="B44" t="s">
        <v>71</v>
      </c>
      <c r="C44" s="7"/>
      <c r="D44" s="10"/>
      <c r="E44" s="76"/>
      <c r="H44" s="7">
        <v>348.5</v>
      </c>
      <c r="I44" s="10">
        <v>152.75</v>
      </c>
      <c r="J44" s="76">
        <v>174.75</v>
      </c>
      <c r="L44" s="76">
        <v>155.69999999999999</v>
      </c>
      <c r="M44" s="7">
        <v>90.42</v>
      </c>
      <c r="N44" s="10">
        <v>143.91999999999999</v>
      </c>
      <c r="P44">
        <v>6</v>
      </c>
      <c r="Q44" s="7">
        <v>432.02</v>
      </c>
      <c r="R44" s="10">
        <v>223.17</v>
      </c>
      <c r="S44" s="76"/>
      <c r="T44" s="120"/>
      <c r="U44" s="38">
        <v>23.75</v>
      </c>
      <c r="V44" s="7"/>
      <c r="W44" s="10"/>
      <c r="Z44" s="4"/>
      <c r="AA44" s="11">
        <f t="shared" si="2"/>
        <v>870.94</v>
      </c>
      <c r="AB44" s="12">
        <f t="shared" si="0"/>
        <v>519.83999999999992</v>
      </c>
      <c r="AC44" s="127">
        <f t="shared" si="1"/>
        <v>318.66999999999996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35">
      <c r="A45" t="s">
        <v>54</v>
      </c>
      <c r="B45" t="s">
        <v>72</v>
      </c>
      <c r="C45" s="7">
        <v>113.33</v>
      </c>
      <c r="D45" s="10">
        <v>28.67</v>
      </c>
      <c r="E45" s="76">
        <v>27.5</v>
      </c>
      <c r="H45" s="7">
        <v>339.47</v>
      </c>
      <c r="I45" s="10">
        <v>193.62</v>
      </c>
      <c r="J45" s="76"/>
      <c r="L45" s="76">
        <v>7.5</v>
      </c>
      <c r="M45" s="7">
        <v>78.23</v>
      </c>
      <c r="N45" s="10">
        <v>209.83</v>
      </c>
      <c r="Q45" s="7"/>
      <c r="R45" s="10">
        <v>11.5</v>
      </c>
      <c r="S45" s="76"/>
      <c r="T45" s="120"/>
      <c r="U45" s="38"/>
      <c r="V45" s="7">
        <v>113.33</v>
      </c>
      <c r="W45" s="10">
        <v>28.67</v>
      </c>
      <c r="X45">
        <v>27.5</v>
      </c>
      <c r="Y45">
        <v>1</v>
      </c>
      <c r="Z45" s="4"/>
      <c r="AA45" s="11">
        <f t="shared" si="2"/>
        <v>531.03</v>
      </c>
      <c r="AB45" s="12">
        <f t="shared" si="0"/>
        <v>443.62</v>
      </c>
      <c r="AC45" s="127">
        <f t="shared" si="1"/>
        <v>237.33</v>
      </c>
    </row>
    <row r="46" spans="1:56" x14ac:dyDescent="0.35">
      <c r="A46" t="s">
        <v>54</v>
      </c>
      <c r="B46" s="35" t="s">
        <v>73</v>
      </c>
      <c r="C46" s="7">
        <v>1381.53</v>
      </c>
      <c r="D46" s="10">
        <v>1111.22</v>
      </c>
      <c r="E46" s="76">
        <v>931.53</v>
      </c>
      <c r="H46" s="7"/>
      <c r="I46" s="10"/>
      <c r="J46" s="76"/>
      <c r="L46" s="76">
        <v>60.67</v>
      </c>
      <c r="M46" s="7">
        <v>516.48</v>
      </c>
      <c r="N46" s="10"/>
      <c r="P46">
        <v>7.67</v>
      </c>
      <c r="Q46" s="7"/>
      <c r="R46" s="10"/>
      <c r="S46" s="76"/>
      <c r="T46" s="120"/>
      <c r="U46" s="38"/>
      <c r="V46" s="7">
        <v>1381.53</v>
      </c>
      <c r="W46" s="10">
        <v>1111.22</v>
      </c>
      <c r="X46">
        <v>931.53</v>
      </c>
      <c r="Y46">
        <v>1</v>
      </c>
      <c r="Z46" s="4"/>
      <c r="AA46" s="11">
        <f t="shared" si="2"/>
        <v>1898.01</v>
      </c>
      <c r="AB46" s="12">
        <f t="shared" si="0"/>
        <v>1111.22</v>
      </c>
      <c r="AC46" s="127">
        <f t="shared" si="1"/>
        <v>931.53</v>
      </c>
    </row>
    <row r="47" spans="1:56" ht="15" thickBot="1" x14ac:dyDescent="0.4">
      <c r="A47" t="s">
        <v>54</v>
      </c>
      <c r="B47" t="s">
        <v>74</v>
      </c>
      <c r="C47" s="7"/>
      <c r="D47" s="10"/>
      <c r="E47" s="76"/>
      <c r="H47" s="7">
        <v>86.3</v>
      </c>
      <c r="I47" s="10"/>
      <c r="J47" s="76"/>
      <c r="L47" s="76">
        <v>148.22999999999999</v>
      </c>
      <c r="M47" s="7"/>
      <c r="N47" s="10"/>
      <c r="Q47" s="7">
        <v>20.420000000000002</v>
      </c>
      <c r="R47" s="10"/>
      <c r="S47" s="76"/>
      <c r="T47" s="120"/>
      <c r="U47" s="38"/>
      <c r="V47" s="7"/>
      <c r="W47" s="10"/>
      <c r="Z47" s="4"/>
      <c r="AA47" s="11">
        <f t="shared" si="2"/>
        <v>106.72</v>
      </c>
      <c r="AB47" s="12">
        <f t="shared" si="0"/>
        <v>0</v>
      </c>
      <c r="AC47" s="127">
        <f t="shared" si="1"/>
        <v>0</v>
      </c>
      <c r="AE47" t="s">
        <v>89</v>
      </c>
      <c r="AF47" t="s">
        <v>54</v>
      </c>
      <c r="AG47" s="32" t="s">
        <v>141</v>
      </c>
    </row>
    <row r="48" spans="1:56" x14ac:dyDescent="0.35">
      <c r="A48" t="s">
        <v>54</v>
      </c>
      <c r="B48" s="35" t="s">
        <v>75</v>
      </c>
      <c r="C48" s="7">
        <v>315.38</v>
      </c>
      <c r="D48" s="10">
        <v>925.7</v>
      </c>
      <c r="E48" s="76">
        <v>95.32</v>
      </c>
      <c r="H48" s="7">
        <v>127.75</v>
      </c>
      <c r="I48" s="10">
        <v>154.47999999999999</v>
      </c>
      <c r="J48" s="76"/>
      <c r="L48" s="76">
        <v>364.2</v>
      </c>
      <c r="M48" s="7">
        <v>497.93</v>
      </c>
      <c r="N48" s="10">
        <v>534.91999999999996</v>
      </c>
      <c r="Q48" s="7">
        <v>41.85</v>
      </c>
      <c r="R48" s="10">
        <v>111.67</v>
      </c>
      <c r="S48" s="76"/>
      <c r="T48" s="120"/>
      <c r="U48" s="38"/>
      <c r="V48" s="7">
        <v>315.38</v>
      </c>
      <c r="W48" s="10">
        <v>925.7</v>
      </c>
      <c r="X48">
        <v>956</v>
      </c>
      <c r="Y48">
        <v>1</v>
      </c>
      <c r="Z48" s="4"/>
      <c r="AA48" s="11">
        <f>SUM(C48,H48,M48,Q48)</f>
        <v>982.91</v>
      </c>
      <c r="AB48" s="12">
        <f t="shared" si="0"/>
        <v>1726.77</v>
      </c>
      <c r="AC48" s="127">
        <f t="shared" si="1"/>
        <v>630.24</v>
      </c>
      <c r="AE48">
        <v>53</v>
      </c>
      <c r="AF48">
        <v>24</v>
      </c>
      <c r="AG48">
        <v>29</v>
      </c>
    </row>
    <row r="49" spans="1:56" x14ac:dyDescent="0.35">
      <c r="A49" t="s">
        <v>54</v>
      </c>
      <c r="B49" t="s">
        <v>76</v>
      </c>
      <c r="C49" s="7"/>
      <c r="D49" s="10">
        <v>1116.22</v>
      </c>
      <c r="E49" s="76"/>
      <c r="H49" s="7">
        <v>71</v>
      </c>
      <c r="I49" s="10">
        <v>187.9</v>
      </c>
      <c r="J49" s="76">
        <v>154.25</v>
      </c>
      <c r="M49" s="7">
        <v>339.72</v>
      </c>
      <c r="N49" s="10">
        <v>228.8</v>
      </c>
      <c r="Q49" s="7">
        <v>133.66999999999999</v>
      </c>
      <c r="R49" s="10">
        <v>20.62</v>
      </c>
      <c r="S49" s="76"/>
      <c r="T49" s="120"/>
      <c r="U49" s="38">
        <v>9.35</v>
      </c>
      <c r="V49" s="7"/>
      <c r="W49" s="10">
        <v>1116.22</v>
      </c>
      <c r="Y49">
        <v>1</v>
      </c>
      <c r="Z49" s="4"/>
      <c r="AA49" s="11">
        <f t="shared" si="2"/>
        <v>544.39</v>
      </c>
      <c r="AB49" s="12">
        <f t="shared" si="0"/>
        <v>1553.54</v>
      </c>
      <c r="AC49" s="127">
        <f t="shared" si="1"/>
        <v>383.05</v>
      </c>
      <c r="AE49">
        <v>25</v>
      </c>
      <c r="AF49">
        <v>10</v>
      </c>
      <c r="AG49">
        <v>15</v>
      </c>
    </row>
    <row r="50" spans="1:56" x14ac:dyDescent="0.35">
      <c r="A50" t="s">
        <v>54</v>
      </c>
      <c r="B50" t="s">
        <v>77</v>
      </c>
      <c r="C50" s="7"/>
      <c r="D50" s="10"/>
      <c r="E50" s="76"/>
      <c r="H50" s="7">
        <v>60.33</v>
      </c>
      <c r="I50" s="10">
        <v>399.68</v>
      </c>
      <c r="J50" s="76">
        <v>459.37</v>
      </c>
      <c r="L50" s="76">
        <v>250.42</v>
      </c>
      <c r="M50" s="7">
        <v>437.08</v>
      </c>
      <c r="N50" s="10">
        <v>402.95</v>
      </c>
      <c r="P50">
        <v>2</v>
      </c>
      <c r="Q50" s="7">
        <v>178.33</v>
      </c>
      <c r="R50" s="10">
        <v>133.33000000000001</v>
      </c>
      <c r="S50" s="76">
        <v>12</v>
      </c>
      <c r="T50" s="120">
        <v>12</v>
      </c>
      <c r="U50" s="38"/>
      <c r="V50" s="7"/>
      <c r="W50" s="10"/>
      <c r="Z50" s="4"/>
      <c r="AA50" s="11">
        <f t="shared" si="2"/>
        <v>675.74</v>
      </c>
      <c r="AB50" s="12">
        <f t="shared" si="0"/>
        <v>935.96</v>
      </c>
      <c r="AC50" s="127">
        <f t="shared" si="1"/>
        <v>874.31999999999994</v>
      </c>
      <c r="AE50">
        <v>28</v>
      </c>
      <c r="AF50">
        <v>14</v>
      </c>
      <c r="AG50">
        <v>14</v>
      </c>
    </row>
    <row r="51" spans="1:56" x14ac:dyDescent="0.35">
      <c r="A51" t="s">
        <v>54</v>
      </c>
      <c r="B51" t="s">
        <v>78</v>
      </c>
      <c r="C51" s="7">
        <v>500.43</v>
      </c>
      <c r="D51" s="10">
        <v>509.13</v>
      </c>
      <c r="E51" s="76">
        <v>158.33000000000001</v>
      </c>
      <c r="H51" s="7">
        <v>203.92</v>
      </c>
      <c r="I51" s="10">
        <v>320.5</v>
      </c>
      <c r="J51" s="76">
        <v>246.52</v>
      </c>
      <c r="M51" s="7">
        <v>76.97</v>
      </c>
      <c r="N51" s="10">
        <v>140.85</v>
      </c>
      <c r="Q51" s="7">
        <v>70.38</v>
      </c>
      <c r="R51" s="10">
        <v>56</v>
      </c>
      <c r="S51" s="76"/>
      <c r="T51" s="120"/>
      <c r="U51" s="38"/>
      <c r="V51" s="7">
        <v>500.43</v>
      </c>
      <c r="W51" s="10">
        <v>509.13</v>
      </c>
      <c r="X51">
        <v>158.33000000000001</v>
      </c>
      <c r="Y51">
        <v>1</v>
      </c>
      <c r="Z51" s="4"/>
      <c r="AA51" s="11">
        <f t="shared" si="2"/>
        <v>851.7</v>
      </c>
      <c r="AB51" s="12">
        <f t="shared" si="0"/>
        <v>1026.48</v>
      </c>
      <c r="AC51" s="127">
        <f t="shared" si="1"/>
        <v>545.70000000000005</v>
      </c>
    </row>
    <row r="52" spans="1:56" x14ac:dyDescent="0.35">
      <c r="A52" t="s">
        <v>79</v>
      </c>
      <c r="B52" t="s">
        <v>80</v>
      </c>
      <c r="C52" s="7"/>
      <c r="D52" s="10">
        <v>2921.45</v>
      </c>
      <c r="E52" s="76"/>
      <c r="H52" s="7"/>
      <c r="I52" s="10"/>
      <c r="J52" s="76"/>
      <c r="M52" s="7"/>
      <c r="N52" s="10"/>
      <c r="Q52" s="7"/>
      <c r="R52" s="10"/>
      <c r="S52" s="76"/>
      <c r="T52" s="120"/>
      <c r="U52" s="38"/>
      <c r="V52" s="7"/>
      <c r="W52" s="10">
        <v>2824.93</v>
      </c>
      <c r="Y52">
        <v>1</v>
      </c>
      <c r="Z52" s="4"/>
      <c r="AA52" s="11">
        <f t="shared" si="2"/>
        <v>0</v>
      </c>
      <c r="AB52" s="12">
        <f>SUM(D52,I52,N52,R52)</f>
        <v>2921.45</v>
      </c>
      <c r="AC52" s="127">
        <f t="shared" si="1"/>
        <v>0</v>
      </c>
    </row>
    <row r="53" spans="1:56" x14ac:dyDescent="0.35">
      <c r="A53" t="s">
        <v>79</v>
      </c>
      <c r="B53" t="s">
        <v>81</v>
      </c>
      <c r="C53" s="7"/>
      <c r="D53" s="10"/>
      <c r="E53" s="76"/>
      <c r="H53" s="7"/>
      <c r="I53" s="10"/>
      <c r="J53" s="76"/>
      <c r="M53" s="7"/>
      <c r="N53" s="10"/>
      <c r="Q53" s="7"/>
      <c r="R53" s="10">
        <v>122.05</v>
      </c>
      <c r="S53" s="76"/>
      <c r="T53" s="120"/>
      <c r="U53" s="38">
        <v>701</v>
      </c>
      <c r="V53" s="7"/>
      <c r="W53" s="10"/>
      <c r="Z53" s="4"/>
      <c r="AA53" s="11">
        <f t="shared" si="2"/>
        <v>0</v>
      </c>
      <c r="AB53" s="12">
        <f t="shared" si="0"/>
        <v>122.05</v>
      </c>
      <c r="AC53" s="127">
        <f t="shared" si="1"/>
        <v>0</v>
      </c>
    </row>
    <row r="54" spans="1:56" ht="15" thickBot="1" x14ac:dyDescent="0.4">
      <c r="A54" t="s">
        <v>79</v>
      </c>
      <c r="B54" t="s">
        <v>82</v>
      </c>
      <c r="C54" s="7"/>
      <c r="D54" s="10">
        <v>220.33</v>
      </c>
      <c r="E54" s="76"/>
      <c r="H54" s="7"/>
      <c r="I54" s="10">
        <v>21</v>
      </c>
      <c r="J54" s="76"/>
      <c r="M54" s="7"/>
      <c r="N54" s="10">
        <v>45.1</v>
      </c>
      <c r="Q54" s="7"/>
      <c r="R54" s="10"/>
      <c r="S54" s="76"/>
      <c r="T54" s="120"/>
      <c r="U54" s="38"/>
      <c r="V54" s="7"/>
      <c r="W54" s="10">
        <v>220.33</v>
      </c>
      <c r="Y54">
        <v>1</v>
      </c>
      <c r="Z54" s="4"/>
      <c r="AA54" s="11">
        <f t="shared" si="2"/>
        <v>0</v>
      </c>
      <c r="AB54" s="12">
        <f t="shared" si="0"/>
        <v>286.43</v>
      </c>
      <c r="AC54" s="127">
        <f>SUM(E54,J54,N54,S54)</f>
        <v>45.1</v>
      </c>
    </row>
    <row r="55" spans="1:56" s="1" customFormat="1" ht="44" thickBot="1" x14ac:dyDescent="0.4">
      <c r="A55" s="145" t="s">
        <v>0</v>
      </c>
      <c r="B55" s="141" t="s">
        <v>1</v>
      </c>
      <c r="C55" s="141" t="s">
        <v>2</v>
      </c>
      <c r="D55" s="141" t="s">
        <v>3</v>
      </c>
      <c r="E55" s="141" t="s">
        <v>4</v>
      </c>
      <c r="F55" s="141" t="s">
        <v>5</v>
      </c>
      <c r="G55" s="141" t="s">
        <v>6</v>
      </c>
      <c r="H55" s="141" t="s">
        <v>7</v>
      </c>
      <c r="I55" s="141" t="s">
        <v>8</v>
      </c>
      <c r="J55" s="141" t="s">
        <v>178</v>
      </c>
      <c r="K55" s="141" t="s">
        <v>10</v>
      </c>
      <c r="L55" s="141" t="s">
        <v>11</v>
      </c>
      <c r="M55" s="141" t="s">
        <v>12</v>
      </c>
      <c r="N55" s="141" t="s">
        <v>13</v>
      </c>
      <c r="O55" s="141" t="s">
        <v>14</v>
      </c>
      <c r="P55" s="141" t="s">
        <v>15</v>
      </c>
      <c r="Q55" s="141" t="s">
        <v>16</v>
      </c>
      <c r="R55" s="141" t="s">
        <v>17</v>
      </c>
      <c r="S55" s="141" t="s">
        <v>178</v>
      </c>
      <c r="T55" s="121" t="s">
        <v>19</v>
      </c>
      <c r="U55" s="141" t="s">
        <v>20</v>
      </c>
      <c r="V55" s="146" t="s">
        <v>21</v>
      </c>
      <c r="W55" s="147" t="s">
        <v>22</v>
      </c>
      <c r="X55" s="148" t="s">
        <v>23</v>
      </c>
      <c r="Y55" s="141" t="s">
        <v>24</v>
      </c>
      <c r="Z55" s="142">
        <v>2016</v>
      </c>
      <c r="AA55" s="143" t="s">
        <v>83</v>
      </c>
      <c r="AB55" s="143" t="s">
        <v>84</v>
      </c>
      <c r="AC55" s="144" t="s">
        <v>176</v>
      </c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s="2" customFormat="1" ht="15" thickBot="1" x14ac:dyDescent="0.4">
      <c r="A56" s="3"/>
      <c r="B56" s="18" t="s">
        <v>85</v>
      </c>
      <c r="C56" s="17">
        <f>AVERAGE(C2:C54)</f>
        <v>520.76700000000005</v>
      </c>
      <c r="D56" s="17">
        <f>AVERAGE(D2:D54)</f>
        <v>1147.3362068965516</v>
      </c>
      <c r="E56" s="17">
        <f t="shared" ref="E56:R56" si="3">AVERAGE(E2:E54)</f>
        <v>412.08142857142855</v>
      </c>
      <c r="F56" s="151">
        <f t="shared" si="3"/>
        <v>48.883333333333333</v>
      </c>
      <c r="G56" s="151">
        <f t="shared" si="3"/>
        <v>108.81</v>
      </c>
      <c r="H56" s="17">
        <f t="shared" si="3"/>
        <v>165.65789473684211</v>
      </c>
      <c r="I56" s="17">
        <f t="shared" si="3"/>
        <v>222.11210526315796</v>
      </c>
      <c r="J56" s="17">
        <f t="shared" si="3"/>
        <v>245.26550000000003</v>
      </c>
      <c r="K56" s="17">
        <f t="shared" si="3"/>
        <v>120.81333333333333</v>
      </c>
      <c r="L56" s="77">
        <f t="shared" si="3"/>
        <v>154.98277777777778</v>
      </c>
      <c r="M56" s="77">
        <f t="shared" si="3"/>
        <v>222.03894736842105</v>
      </c>
      <c r="N56" s="77">
        <f t="shared" si="3"/>
        <v>204.14766666666671</v>
      </c>
      <c r="O56" s="17">
        <f t="shared" si="3"/>
        <v>145.87666666666667</v>
      </c>
      <c r="P56" s="17">
        <f t="shared" si="3"/>
        <v>64.527272727272717</v>
      </c>
      <c r="Q56" s="17">
        <f t="shared" si="3"/>
        <v>129.21555555555557</v>
      </c>
      <c r="R56" s="17">
        <f t="shared" si="3"/>
        <v>69.407272727272741</v>
      </c>
      <c r="S56" s="17">
        <f t="shared" ref="S56" si="4">AVERAGE(S2:S54)</f>
        <v>36.778888888888893</v>
      </c>
      <c r="T56" s="122">
        <f t="shared" ref="T56" si="5">AVERAGE(T2:T54)</f>
        <v>36.927500000000002</v>
      </c>
      <c r="U56" s="17">
        <f t="shared" ref="U56" si="6">AVERAGE(U2:U54)</f>
        <v>83.375333333333344</v>
      </c>
      <c r="V56" s="17">
        <f t="shared" ref="V56" si="7">AVERAGE(V2:V54)</f>
        <v>559.25</v>
      </c>
      <c r="W56" s="17">
        <f t="shared" ref="W56" si="8">AVERAGE(W2:W54)</f>
        <v>1201.5685185185187</v>
      </c>
      <c r="X56" s="17">
        <f t="shared" ref="X56" si="9">AVERAGE(X2:X54)</f>
        <v>473.55857142857138</v>
      </c>
      <c r="Y56" s="25"/>
      <c r="Z56" s="25"/>
      <c r="AA56" s="17">
        <f>SUM(C56,H56,M56,Q56)</f>
        <v>1037.6793976608187</v>
      </c>
      <c r="AB56" s="17">
        <f>SUM(D56,I56,N56,R56)</f>
        <v>1643.0032515536491</v>
      </c>
      <c r="AC56" s="128">
        <f>SUM(S56,J56,E56)</f>
        <v>694.12581746031742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s="22" customFormat="1" ht="15" thickBot="1" x14ac:dyDescent="0.4">
      <c r="A57" s="19"/>
      <c r="B57" s="20" t="s">
        <v>114</v>
      </c>
      <c r="C57" s="21">
        <f t="shared" ref="C57:M57" si="10">AVERAGE(C2,C4,C5,C7,C9,C10,C11,C13,C16,C17,C18,C20,C27,C33,C34,C36,C38,C40,C41,C42,C45:C46,C48:C49,C51:C52,C54)</f>
        <v>571.83333333333337</v>
      </c>
      <c r="D57" s="21">
        <f>AVERAGE(D2,D4,D5,D7,D9,D10,D11,D13,D16,D17,D18,D20,D27,D33,D34,D36,D38,D40,D41,D42,D45:D46,D48:D49,D51:D52,D54)</f>
        <v>1205.1433333333337</v>
      </c>
      <c r="E57" s="21">
        <f t="shared" si="10"/>
        <v>412.08142857142855</v>
      </c>
      <c r="F57" s="152"/>
      <c r="G57" s="152"/>
      <c r="H57" s="21">
        <f t="shared" si="10"/>
        <v>160.19</v>
      </c>
      <c r="I57" s="21">
        <f t="shared" si="10"/>
        <v>215.32062500000001</v>
      </c>
      <c r="J57" s="21">
        <f t="shared" si="10"/>
        <v>240.91800000000003</v>
      </c>
      <c r="K57" s="21"/>
      <c r="L57" s="78">
        <f t="shared" si="10"/>
        <v>123.20624999999998</v>
      </c>
      <c r="M57" s="78">
        <f t="shared" si="10"/>
        <v>242.227</v>
      </c>
      <c r="N57" s="78">
        <f>AVERAGE(N2,N4,N5,N7,N9,N10,N11,N13,N16,N17,N18,N20,N27,N33,N34,N36,N38,N40,N41,N42,N45:N46,N48:N49,N51:N52,N54)</f>
        <v>211.24363636363634</v>
      </c>
      <c r="O57" s="21"/>
      <c r="P57" s="21">
        <f>AVERAGE(P2,P4,P5,P7,P9,P10,P11,P13,P16,P17,P18,P20,P27,P33,P34,P36,P38,P40,P41,P42,P45:P46,P48:P49,P51:P52,P54)</f>
        <v>9.0850000000000009</v>
      </c>
      <c r="Q57" s="21">
        <f>AVERAGE(Q2,Q4,Q5,Q7,Q9,Q10,Q11,Q13,Q16,Q17,Q18,Q20,Q27,Q33,Q34,Q36,Q38,Q40,Q41,Q42,Q45:Q46,Q48:Q49,Q51:Q52,Q54)</f>
        <v>95.618750000000006</v>
      </c>
      <c r="R57" s="21">
        <f>AVERAGE(R2,R4,R5,R7,R9,R10,R11,R13,R16,R17,R18,R20,R27,R33,R34,R36,R38,R40,R41,R42,R45:R46,R48:R49,R51:R52,R54)</f>
        <v>44.24727272727273</v>
      </c>
      <c r="S57" s="21"/>
      <c r="T57" s="123">
        <f t="shared" ref="T57:X57" si="11">AVERAGE(T2,T4,T5,T7,T9,T10,T11,T13,T16,T17,T18,T20,T27,T33,T34,T36,T38,T40,T41,T42,T45:T46,T48:T49,T51:T52,T54)</f>
        <v>32.479999999999997</v>
      </c>
      <c r="U57" s="21">
        <f t="shared" si="11"/>
        <v>37.068571428571431</v>
      </c>
      <c r="V57" s="21">
        <f t="shared" si="11"/>
        <v>559.25</v>
      </c>
      <c r="W57" s="21">
        <f t="shared" si="11"/>
        <v>1201.5685185185187</v>
      </c>
      <c r="X57" s="21">
        <f t="shared" si="11"/>
        <v>473.55857142857138</v>
      </c>
      <c r="Y57" s="26">
        <f>AVERAGE(Y2,Y4,Y5,Y7,Y9,Y10,Y11,Y13,Y16,Y17,Y18,Y20,Y27,Y33,Y34,Y36,BA43,BA45,Y41,Y42,Y45:Y46,Y48:Y49,Y51:Y52,Y54)</f>
        <v>1</v>
      </c>
      <c r="Z57" s="26"/>
      <c r="AA57" s="17">
        <f t="shared" ref="AA57:AA59" si="12">SUM(C57,H57,M57,Q57)</f>
        <v>1069.8690833333333</v>
      </c>
      <c r="AB57" s="17">
        <f t="shared" ref="AB57:AB60" si="13">SUM(D57,I57,N57,R57)</f>
        <v>1675.9548674242428</v>
      </c>
      <c r="AC57" s="128">
        <f t="shared" ref="AC57:AC60" si="14">SUM(S57,J57,E57)</f>
        <v>652.99942857142855</v>
      </c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s="5" customFormat="1" ht="15" thickBot="1" x14ac:dyDescent="0.4">
      <c r="A58" s="23"/>
      <c r="B58" s="28" t="s">
        <v>115</v>
      </c>
      <c r="C58" s="24">
        <f>AVERAGE(C3,C6,C8,C12,C14:C15,C19,C21:C26,C28:C32,C35,C37,C39,C43:C44,C47,C50,C53)</f>
        <v>61.17</v>
      </c>
      <c r="D58" s="24">
        <f>AVERAGE(D3,D6,D8,D12,D14:D15,D19,D21:D26,D28:D32,D35,D37,D39,D43:D44,D47,D50,D53)</f>
        <v>366.94</v>
      </c>
      <c r="E58" s="24"/>
      <c r="F58" s="153">
        <f t="shared" ref="F58:U58" si="15">AVERAGE(F3,F6,F8,F12,F14:F15,F19,F21:F26,F28:F32,F35,F37,F39,F43:F44,F47,F50,F53)</f>
        <v>48.883333333333333</v>
      </c>
      <c r="G58" s="153">
        <f t="shared" si="15"/>
        <v>108.81</v>
      </c>
      <c r="H58" s="24">
        <f t="shared" si="15"/>
        <v>171.73333333333329</v>
      </c>
      <c r="I58" s="24">
        <f t="shared" si="15"/>
        <v>227.05136363636365</v>
      </c>
      <c r="J58" s="24">
        <f t="shared" si="15"/>
        <v>246.71466666666666</v>
      </c>
      <c r="K58" s="24">
        <f t="shared" si="15"/>
        <v>120.81333333333333</v>
      </c>
      <c r="L58" s="79">
        <f t="shared" si="15"/>
        <v>180.40400000000002</v>
      </c>
      <c r="M58" s="79">
        <f t="shared" si="15"/>
        <v>199.60777777777778</v>
      </c>
      <c r="N58" s="79">
        <f t="shared" si="15"/>
        <v>200.03947368421055</v>
      </c>
      <c r="O58" s="24">
        <f t="shared" si="15"/>
        <v>145.87666666666667</v>
      </c>
      <c r="P58" s="24">
        <f t="shared" si="15"/>
        <v>76.847777777777779</v>
      </c>
      <c r="Q58" s="24">
        <f t="shared" si="15"/>
        <v>156.09300000000002</v>
      </c>
      <c r="R58" s="24">
        <f t="shared" si="15"/>
        <v>81.987272727272725</v>
      </c>
      <c r="S58" s="24">
        <f t="shared" si="15"/>
        <v>37.316250000000004</v>
      </c>
      <c r="T58" s="124">
        <f t="shared" si="15"/>
        <v>37.562857142857141</v>
      </c>
      <c r="U58" s="24">
        <f t="shared" si="15"/>
        <v>123.89375</v>
      </c>
      <c r="V58" s="24"/>
      <c r="W58" s="24"/>
      <c r="X58" s="24"/>
      <c r="Y58" s="27"/>
      <c r="Z58" s="27"/>
      <c r="AA58" s="17">
        <f t="shared" si="12"/>
        <v>588.60411111111102</v>
      </c>
      <c r="AB58" s="17">
        <f t="shared" si="13"/>
        <v>876.0181100478469</v>
      </c>
      <c r="AC58" s="128">
        <f t="shared" si="14"/>
        <v>284.03091666666666</v>
      </c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5" thickBot="1" x14ac:dyDescent="0.4">
      <c r="A59" s="4"/>
      <c r="B59" s="129" t="s">
        <v>54</v>
      </c>
      <c r="C59" s="138">
        <f>AVERAGE(C28:C51)</f>
        <v>520.76700000000005</v>
      </c>
      <c r="D59" s="138">
        <f t="shared" ref="D59:X59" si="16">AVERAGE(D28:D51)</f>
        <v>1228.9133333333332</v>
      </c>
      <c r="E59" s="138">
        <f t="shared" si="16"/>
        <v>387.14777777777783</v>
      </c>
      <c r="F59" s="138">
        <f t="shared" si="16"/>
        <v>48.883333333333333</v>
      </c>
      <c r="G59" s="138">
        <f t="shared" si="16"/>
        <v>108.81</v>
      </c>
      <c r="H59" s="138">
        <f t="shared" si="16"/>
        <v>165.65789473684211</v>
      </c>
      <c r="I59" s="138">
        <f t="shared" si="16"/>
        <v>238.6644444444444</v>
      </c>
      <c r="J59" s="138">
        <f t="shared" si="16"/>
        <v>283.28285714285715</v>
      </c>
      <c r="K59" s="138">
        <f t="shared" si="16"/>
        <v>120.81333333333333</v>
      </c>
      <c r="L59" s="138">
        <f t="shared" si="16"/>
        <v>154.98277777777778</v>
      </c>
      <c r="M59" s="138">
        <f t="shared" si="16"/>
        <v>234.15222222222221</v>
      </c>
      <c r="N59" s="138">
        <f t="shared" si="16"/>
        <v>195.17624999999998</v>
      </c>
      <c r="O59" s="138">
        <f t="shared" si="16"/>
        <v>145.87666666666667</v>
      </c>
      <c r="P59" s="138">
        <f t="shared" si="16"/>
        <v>64.527272727272717</v>
      </c>
      <c r="Q59" s="138">
        <f t="shared" si="16"/>
        <v>129.21555555555557</v>
      </c>
      <c r="R59" s="138">
        <f t="shared" si="16"/>
        <v>102.88941176470587</v>
      </c>
      <c r="S59" s="138">
        <f t="shared" si="16"/>
        <v>21.630000000000003</v>
      </c>
      <c r="T59" s="138">
        <f t="shared" si="16"/>
        <v>21.630000000000003</v>
      </c>
      <c r="U59" s="138">
        <f t="shared" si="16"/>
        <v>29.48</v>
      </c>
      <c r="V59" s="138">
        <f t="shared" si="16"/>
        <v>559.25</v>
      </c>
      <c r="W59" s="138">
        <f t="shared" si="16"/>
        <v>1228.9133333333332</v>
      </c>
      <c r="X59" s="138">
        <f t="shared" si="16"/>
        <v>482.7788888888889</v>
      </c>
      <c r="Y59" s="129"/>
      <c r="Z59" s="129"/>
      <c r="AA59" s="17">
        <f t="shared" si="12"/>
        <v>1049.7926725146199</v>
      </c>
      <c r="AB59" s="17">
        <f t="shared" si="13"/>
        <v>1765.6434395424835</v>
      </c>
      <c r="AC59" s="128">
        <f t="shared" si="14"/>
        <v>692.06063492063504</v>
      </c>
    </row>
    <row r="60" spans="1:56" ht="15" thickBot="1" x14ac:dyDescent="0.4">
      <c r="A60" s="31"/>
      <c r="B60" s="32" t="s">
        <v>175</v>
      </c>
      <c r="C60" s="139"/>
      <c r="D60" s="140">
        <f>AVERAGE(D2:D27,D52:D54)</f>
        <v>1089.7523529411765</v>
      </c>
      <c r="E60" s="140">
        <f t="shared" ref="E60:X60" si="17">AVERAGE(E2:E27,E52:E54)</f>
        <v>456.96199999999999</v>
      </c>
      <c r="F60" s="140" t="e">
        <f t="shared" si="17"/>
        <v>#DIV/0!</v>
      </c>
      <c r="G60" s="140" t="e">
        <f t="shared" si="17"/>
        <v>#DIV/0!</v>
      </c>
      <c r="H60" s="140" t="e">
        <f t="shared" si="17"/>
        <v>#DIV/0!</v>
      </c>
      <c r="I60" s="140">
        <f t="shared" si="17"/>
        <v>207.21500000000006</v>
      </c>
      <c r="J60" s="140">
        <f t="shared" si="17"/>
        <v>156.55833333333334</v>
      </c>
      <c r="K60" s="140" t="e">
        <f t="shared" si="17"/>
        <v>#DIV/0!</v>
      </c>
      <c r="L60" s="140" t="e">
        <f t="shared" si="17"/>
        <v>#DIV/0!</v>
      </c>
      <c r="M60" s="140">
        <f t="shared" si="17"/>
        <v>4</v>
      </c>
      <c r="N60" s="140">
        <f t="shared" si="17"/>
        <v>214.40071428571429</v>
      </c>
      <c r="O60" s="140" t="e">
        <f t="shared" si="17"/>
        <v>#DIV/0!</v>
      </c>
      <c r="P60" s="140" t="e">
        <f t="shared" si="17"/>
        <v>#DIV/0!</v>
      </c>
      <c r="Q60" s="140" t="e">
        <f t="shared" si="17"/>
        <v>#DIV/0!</v>
      </c>
      <c r="R60" s="140">
        <f t="shared" si="17"/>
        <v>33.832500000000003</v>
      </c>
      <c r="S60" s="140">
        <f t="shared" si="17"/>
        <v>55.715000000000003</v>
      </c>
      <c r="T60" s="140">
        <f t="shared" si="17"/>
        <v>62.423333333333339</v>
      </c>
      <c r="U60" s="140">
        <f t="shared" si="17"/>
        <v>298.95666666666665</v>
      </c>
      <c r="V60" s="140" t="e">
        <f t="shared" si="17"/>
        <v>#DIV/0!</v>
      </c>
      <c r="W60" s="140">
        <f t="shared" si="17"/>
        <v>1179.6926666666666</v>
      </c>
      <c r="X60" s="140">
        <f t="shared" si="17"/>
        <v>456.96199999999999</v>
      </c>
      <c r="Y60" s="32"/>
      <c r="Z60" s="32"/>
      <c r="AA60" s="32"/>
      <c r="AB60" s="17">
        <f t="shared" si="13"/>
        <v>1545.2005672268908</v>
      </c>
      <c r="AC60" s="128">
        <f t="shared" si="14"/>
        <v>669.2353333333333</v>
      </c>
    </row>
    <row r="61" spans="1:56" x14ac:dyDescent="0.35">
      <c r="AC61" s="288"/>
    </row>
    <row r="63" spans="1:56" x14ac:dyDescent="0.35">
      <c r="P63" t="s">
        <v>88</v>
      </c>
    </row>
    <row r="64" spans="1:56" x14ac:dyDescent="0.35">
      <c r="P64" s="41" t="s">
        <v>86</v>
      </c>
    </row>
    <row r="65" spans="4:16" x14ac:dyDescent="0.35">
      <c r="P65" s="41" t="s">
        <v>87</v>
      </c>
    </row>
    <row r="66" spans="4:16" x14ac:dyDescent="0.35">
      <c r="D66" s="288"/>
    </row>
    <row r="116" spans="7:27" x14ac:dyDescent="0.35">
      <c r="G116" s="289"/>
      <c r="H116" s="29"/>
      <c r="I116" s="29"/>
      <c r="J116" s="29"/>
      <c r="K116" s="29"/>
      <c r="L116" s="39"/>
      <c r="M116" s="39"/>
      <c r="N116" s="39"/>
      <c r="O116" s="29"/>
      <c r="P116" s="29"/>
      <c r="Q116" s="29"/>
      <c r="R116" s="29"/>
      <c r="S116" s="29"/>
      <c r="T116" s="159"/>
      <c r="U116" s="29"/>
      <c r="V116" s="29"/>
      <c r="W116" s="29"/>
      <c r="X116" s="29"/>
      <c r="Y116" s="29"/>
      <c r="Z116" s="29"/>
      <c r="AA116" s="29"/>
    </row>
    <row r="117" spans="7:27" x14ac:dyDescent="0.35">
      <c r="G117" s="289"/>
      <c r="H117" s="29"/>
      <c r="I117" s="29"/>
      <c r="J117" s="29"/>
      <c r="K117" s="29"/>
      <c r="L117" s="39"/>
      <c r="M117" s="39"/>
      <c r="N117" s="39"/>
      <c r="O117" s="29"/>
      <c r="P117" s="29"/>
      <c r="Q117" s="29"/>
      <c r="R117" s="29"/>
      <c r="S117" s="29"/>
      <c r="T117" s="159"/>
      <c r="U117" s="29"/>
      <c r="V117" s="29"/>
      <c r="W117" s="29"/>
      <c r="X117" s="29"/>
      <c r="Y117" s="29"/>
      <c r="Z117" s="29"/>
      <c r="AA117" s="29"/>
    </row>
    <row r="118" spans="7:27" x14ac:dyDescent="0.35">
      <c r="G118" s="289"/>
      <c r="H118" s="29"/>
      <c r="I118" s="29"/>
      <c r="J118" s="29"/>
      <c r="K118" s="29"/>
      <c r="L118" s="39"/>
      <c r="M118" s="39"/>
      <c r="N118" s="39"/>
      <c r="O118" s="29"/>
      <c r="P118" s="29"/>
      <c r="Q118" s="29"/>
      <c r="R118" s="29"/>
      <c r="S118" s="29"/>
      <c r="T118" s="159"/>
      <c r="U118" s="29"/>
      <c r="V118" s="29"/>
      <c r="W118" s="29"/>
      <c r="X118" s="29"/>
      <c r="Y118" s="29"/>
      <c r="Z118" s="29"/>
      <c r="AA118" s="29"/>
    </row>
    <row r="119" spans="7:27" x14ac:dyDescent="0.35">
      <c r="G119" s="289"/>
      <c r="H119" s="29"/>
      <c r="I119" s="29"/>
      <c r="J119" s="29"/>
      <c r="K119" s="29"/>
      <c r="L119" s="39"/>
      <c r="M119" s="39"/>
      <c r="N119" s="39"/>
      <c r="O119" s="29"/>
      <c r="P119" s="29"/>
      <c r="Q119" s="29"/>
      <c r="R119" s="29"/>
      <c r="S119" s="29"/>
      <c r="T119" s="159"/>
      <c r="U119" s="29"/>
      <c r="V119" s="29"/>
      <c r="W119" s="29"/>
      <c r="X119" s="29"/>
      <c r="Y119" s="29"/>
      <c r="Z119" s="29"/>
      <c r="AA119" s="29"/>
    </row>
    <row r="120" spans="7:27" x14ac:dyDescent="0.35">
      <c r="G120" s="289"/>
      <c r="H120" s="29"/>
      <c r="I120" s="29"/>
      <c r="J120" s="29"/>
      <c r="K120" s="29"/>
      <c r="L120" s="39"/>
      <c r="M120" s="39"/>
      <c r="N120" s="39"/>
      <c r="O120" s="29"/>
      <c r="P120" s="29"/>
      <c r="Q120" s="29"/>
      <c r="R120" s="29"/>
      <c r="S120" s="29"/>
      <c r="T120" s="159"/>
      <c r="U120" s="29"/>
      <c r="V120" s="29"/>
      <c r="W120" s="29"/>
      <c r="X120" s="29"/>
      <c r="Y120" s="29"/>
      <c r="Z120" s="29"/>
      <c r="AA120" s="29"/>
    </row>
    <row r="121" spans="7:27" x14ac:dyDescent="0.35">
      <c r="G121" s="289"/>
      <c r="H121" s="29"/>
      <c r="I121" s="29"/>
      <c r="J121" s="29"/>
      <c r="K121" s="29"/>
      <c r="L121" s="39"/>
      <c r="M121" s="39"/>
      <c r="N121" s="39"/>
      <c r="O121" s="29"/>
      <c r="P121" s="29"/>
      <c r="Q121" s="29"/>
      <c r="R121" s="29"/>
      <c r="S121" s="29"/>
      <c r="T121" s="159"/>
      <c r="U121" s="29"/>
      <c r="V121" s="29"/>
      <c r="W121" s="29"/>
      <c r="X121" s="29"/>
      <c r="Y121" s="29"/>
      <c r="Z121" s="29"/>
      <c r="AA121" s="29"/>
    </row>
    <row r="122" spans="7:27" x14ac:dyDescent="0.35">
      <c r="G122" s="289"/>
      <c r="H122" s="29"/>
      <c r="I122" s="29"/>
      <c r="J122" s="29"/>
      <c r="K122" s="29"/>
      <c r="L122" s="39"/>
      <c r="M122" s="39"/>
      <c r="N122" s="39"/>
      <c r="O122" s="29"/>
      <c r="P122" s="29"/>
      <c r="Q122" s="29"/>
      <c r="R122" s="29"/>
      <c r="S122" s="29"/>
      <c r="T122" s="159"/>
      <c r="U122" s="29"/>
      <c r="V122" s="29"/>
      <c r="W122" s="29"/>
      <c r="X122" s="29"/>
      <c r="Y122" s="29"/>
      <c r="Z122" s="29"/>
      <c r="AA122" s="29"/>
    </row>
    <row r="123" spans="7:27" x14ac:dyDescent="0.35">
      <c r="G123" s="289"/>
      <c r="H123" s="29"/>
      <c r="I123" s="29"/>
      <c r="J123" s="29"/>
      <c r="K123" s="29"/>
      <c r="L123" s="39"/>
      <c r="M123" s="39"/>
      <c r="N123" s="39"/>
      <c r="O123" s="29"/>
      <c r="P123" s="29"/>
      <c r="Q123" s="29"/>
      <c r="R123" s="29"/>
      <c r="S123" s="29"/>
      <c r="T123" s="159"/>
      <c r="U123" s="29"/>
      <c r="V123" s="29"/>
      <c r="W123" s="29"/>
      <c r="X123" s="29"/>
      <c r="Y123" s="29"/>
      <c r="Z123" s="29"/>
      <c r="AA123" s="29"/>
    </row>
    <row r="124" spans="7:27" x14ac:dyDescent="0.35">
      <c r="G124" s="289"/>
      <c r="H124" s="29"/>
      <c r="I124" s="29"/>
      <c r="J124" s="29"/>
      <c r="K124" s="29"/>
      <c r="L124" s="39"/>
      <c r="M124" s="39"/>
      <c r="N124" s="39"/>
      <c r="O124" s="29"/>
      <c r="P124" s="29"/>
      <c r="Q124" s="29"/>
      <c r="R124" s="29"/>
      <c r="S124" s="29"/>
      <c r="T124" s="159"/>
      <c r="U124" s="29"/>
      <c r="V124" s="29"/>
      <c r="W124" s="29"/>
      <c r="X124" s="29"/>
      <c r="Y124" s="29"/>
      <c r="Z124" s="29"/>
      <c r="AA124" s="29"/>
    </row>
    <row r="125" spans="7:27" x14ac:dyDescent="0.35">
      <c r="G125" s="289"/>
      <c r="H125" s="29"/>
      <c r="I125" s="29"/>
      <c r="J125" s="29"/>
      <c r="K125" s="29"/>
      <c r="L125" s="39"/>
      <c r="M125" s="39"/>
      <c r="N125" s="39"/>
      <c r="O125" s="29"/>
      <c r="P125" s="29"/>
      <c r="Q125" s="29"/>
      <c r="R125" s="29"/>
      <c r="S125" s="29"/>
      <c r="T125" s="159"/>
      <c r="U125" s="29"/>
      <c r="V125" s="29"/>
      <c r="W125" s="29"/>
      <c r="X125" s="29"/>
      <c r="Y125" s="29"/>
      <c r="Z125" s="29"/>
      <c r="AA125" s="29"/>
    </row>
    <row r="126" spans="7:27" x14ac:dyDescent="0.35">
      <c r="G126" s="289"/>
      <c r="H126" s="29"/>
      <c r="I126" s="29"/>
      <c r="J126" s="29"/>
      <c r="K126" s="29"/>
      <c r="L126" s="39"/>
      <c r="M126" s="39"/>
      <c r="N126" s="39"/>
      <c r="O126" s="29"/>
      <c r="P126" s="29"/>
      <c r="Q126" s="29"/>
      <c r="R126" s="29"/>
      <c r="S126" s="29"/>
      <c r="T126" s="159"/>
      <c r="U126" s="29"/>
      <c r="V126" s="29"/>
      <c r="W126" s="29"/>
      <c r="X126" s="29"/>
      <c r="Y126" s="29"/>
      <c r="Z126" s="29"/>
      <c r="AA126" s="29"/>
    </row>
    <row r="127" spans="7:27" x14ac:dyDescent="0.35">
      <c r="G127" s="289"/>
      <c r="H127" s="29"/>
      <c r="I127" s="29"/>
      <c r="J127" s="29"/>
      <c r="K127" s="29"/>
      <c r="L127" s="39"/>
      <c r="M127" s="39"/>
      <c r="N127" s="39"/>
      <c r="O127" s="29"/>
      <c r="P127" s="29"/>
      <c r="Q127" s="29"/>
      <c r="R127" s="29"/>
      <c r="S127" s="29"/>
      <c r="T127" s="159"/>
      <c r="U127" s="29"/>
      <c r="V127" s="29"/>
      <c r="W127" s="29"/>
      <c r="X127" s="29"/>
      <c r="Y127" s="29"/>
      <c r="Z127" s="29"/>
      <c r="AA127" s="29"/>
    </row>
    <row r="128" spans="7:27" x14ac:dyDescent="0.35">
      <c r="G128" s="289"/>
      <c r="H128" s="29"/>
      <c r="I128" s="29"/>
      <c r="J128" s="29"/>
      <c r="K128" s="29"/>
      <c r="L128" s="39"/>
      <c r="M128" s="39"/>
      <c r="N128" s="39"/>
      <c r="O128" s="29"/>
      <c r="P128" s="29"/>
      <c r="Q128" s="29"/>
      <c r="R128" s="29"/>
      <c r="S128" s="29"/>
      <c r="T128" s="159"/>
      <c r="U128" s="29"/>
      <c r="V128" s="29"/>
      <c r="W128" s="29"/>
      <c r="X128" s="29"/>
      <c r="Y128" s="29"/>
      <c r="Z128" s="29"/>
      <c r="AA128" s="29"/>
    </row>
    <row r="129" spans="1:27" x14ac:dyDescent="0.35">
      <c r="G129" s="289"/>
      <c r="H129" s="29"/>
      <c r="I129" s="29"/>
      <c r="J129" s="29"/>
      <c r="K129" s="29"/>
      <c r="L129" s="39"/>
      <c r="M129" s="39"/>
      <c r="N129" s="39"/>
      <c r="O129" s="29"/>
      <c r="P129" s="29"/>
      <c r="Q129" s="29"/>
      <c r="R129" s="29"/>
      <c r="S129" s="29"/>
      <c r="T129" s="159"/>
      <c r="U129" s="29"/>
      <c r="V129" s="29"/>
      <c r="W129" s="29"/>
      <c r="X129" s="29"/>
      <c r="Y129" s="29"/>
      <c r="Z129" s="29"/>
      <c r="AA129" s="29"/>
    </row>
    <row r="130" spans="1:27" x14ac:dyDescent="0.35">
      <c r="G130" s="289"/>
      <c r="H130" s="29"/>
      <c r="I130" s="29"/>
      <c r="J130" s="29"/>
      <c r="K130" s="29"/>
      <c r="L130" s="39"/>
      <c r="M130" s="39"/>
      <c r="N130" s="39"/>
      <c r="O130" s="29"/>
      <c r="P130" s="29"/>
      <c r="Q130" s="29"/>
      <c r="R130" s="29"/>
      <c r="S130" s="29"/>
      <c r="T130" s="159"/>
      <c r="U130" s="29"/>
      <c r="V130" s="29"/>
      <c r="W130" s="29"/>
      <c r="X130" s="29"/>
      <c r="Y130" s="29"/>
      <c r="Z130" s="29"/>
      <c r="AA130" s="29"/>
    </row>
    <row r="131" spans="1:27" x14ac:dyDescent="0.35">
      <c r="G131" s="289"/>
      <c r="H131" s="29"/>
      <c r="I131" s="29"/>
      <c r="J131" s="29"/>
      <c r="K131" s="29"/>
      <c r="L131" s="39"/>
      <c r="M131" s="39"/>
      <c r="N131" s="39"/>
      <c r="O131" s="29"/>
      <c r="P131" s="29"/>
      <c r="Q131" s="29"/>
      <c r="R131" s="29"/>
      <c r="S131" s="29"/>
      <c r="T131" s="159"/>
      <c r="U131" s="29"/>
      <c r="V131" s="29"/>
      <c r="W131" s="29"/>
      <c r="X131" s="29"/>
      <c r="Y131" s="29"/>
      <c r="Z131" s="29"/>
      <c r="AA131" s="29"/>
    </row>
    <row r="132" spans="1:27" x14ac:dyDescent="0.35">
      <c r="G132" s="289"/>
      <c r="H132" s="29"/>
      <c r="I132" s="29"/>
      <c r="J132" s="29"/>
      <c r="K132" s="29"/>
      <c r="L132" s="39"/>
      <c r="M132" s="39"/>
      <c r="N132" s="39"/>
      <c r="O132" s="29"/>
      <c r="P132" s="29"/>
      <c r="Q132" s="29"/>
      <c r="R132" s="29"/>
      <c r="S132" s="29"/>
      <c r="T132" s="159"/>
      <c r="U132" s="29"/>
      <c r="V132" s="29"/>
      <c r="W132" s="29"/>
      <c r="X132" s="29"/>
      <c r="Y132" s="29"/>
      <c r="Z132" s="29"/>
      <c r="AA132" s="29"/>
    </row>
    <row r="133" spans="1:27" x14ac:dyDescent="0.35">
      <c r="G133" s="289"/>
      <c r="H133" s="29"/>
      <c r="I133" s="29"/>
      <c r="J133" s="29"/>
      <c r="K133" s="29"/>
      <c r="L133" s="39"/>
      <c r="M133" s="39"/>
      <c r="N133" s="39"/>
      <c r="O133" s="29"/>
      <c r="P133" s="29"/>
      <c r="Q133" s="29"/>
      <c r="R133" s="29"/>
      <c r="S133" s="29"/>
      <c r="T133" s="159"/>
      <c r="U133" s="29"/>
      <c r="V133" s="29"/>
      <c r="W133" s="29"/>
      <c r="X133" s="29"/>
      <c r="Y133" s="29"/>
      <c r="Z133" s="29"/>
      <c r="AA133" s="29"/>
    </row>
    <row r="134" spans="1:27" x14ac:dyDescent="0.35">
      <c r="G134" s="289"/>
      <c r="H134" s="29"/>
      <c r="I134" s="29"/>
      <c r="J134" s="29"/>
      <c r="K134" s="29"/>
      <c r="L134" s="39"/>
      <c r="M134" s="39"/>
      <c r="N134" s="39"/>
      <c r="O134" s="29"/>
      <c r="P134" s="29"/>
      <c r="Q134" s="29"/>
      <c r="R134" s="29"/>
      <c r="S134" s="29"/>
      <c r="T134" s="159"/>
      <c r="U134" s="29"/>
      <c r="V134" s="29"/>
      <c r="W134" s="29"/>
      <c r="X134" s="29"/>
      <c r="Y134" s="29"/>
      <c r="Z134" s="29"/>
      <c r="AA134" s="29"/>
    </row>
    <row r="135" spans="1:27" ht="15" thickBot="1" x14ac:dyDescent="0.4">
      <c r="A135" s="42" t="s">
        <v>90</v>
      </c>
      <c r="B135" s="44" t="s">
        <v>91</v>
      </c>
      <c r="C135" s="44" t="s">
        <v>92</v>
      </c>
      <c r="G135" s="289"/>
      <c r="H135" s="29"/>
      <c r="I135" s="29"/>
      <c r="J135" s="29"/>
      <c r="K135" s="29"/>
      <c r="L135" s="39"/>
      <c r="M135" s="39"/>
      <c r="N135" s="39"/>
      <c r="O135" s="29"/>
      <c r="P135" s="29"/>
      <c r="Q135" s="29"/>
      <c r="R135" s="29"/>
      <c r="S135" s="29"/>
      <c r="T135" s="159"/>
      <c r="U135" s="29"/>
      <c r="V135" s="29"/>
      <c r="W135" s="29"/>
      <c r="X135" s="29"/>
      <c r="Y135" s="29"/>
      <c r="Z135" s="29"/>
      <c r="AA135" s="29"/>
    </row>
    <row r="136" spans="1:27" ht="15" thickBot="1" x14ac:dyDescent="0.4">
      <c r="A136" s="43" t="s">
        <v>112</v>
      </c>
      <c r="B136" s="43" t="s">
        <v>93</v>
      </c>
      <c r="C136" s="43">
        <v>6</v>
      </c>
      <c r="G136" s="289"/>
      <c r="H136" s="29"/>
      <c r="I136" s="29"/>
      <c r="J136" s="29"/>
      <c r="K136" s="29"/>
      <c r="L136" s="39"/>
      <c r="M136" s="39"/>
      <c r="N136" s="39"/>
      <c r="O136" s="29"/>
      <c r="P136" s="29"/>
      <c r="Q136" s="29"/>
      <c r="R136" s="29"/>
      <c r="S136" s="29"/>
      <c r="T136" s="159"/>
      <c r="U136" s="29"/>
      <c r="V136" s="29"/>
      <c r="W136" s="29"/>
      <c r="X136" s="29"/>
      <c r="Y136" s="29"/>
      <c r="Z136" s="29"/>
      <c r="AA136" s="29"/>
    </row>
    <row r="137" spans="1:27" ht="15" thickBot="1" x14ac:dyDescent="0.4">
      <c r="A137" s="43" t="s">
        <v>112</v>
      </c>
      <c r="B137" s="43" t="s">
        <v>94</v>
      </c>
      <c r="C137" s="43">
        <v>28</v>
      </c>
      <c r="G137" s="289"/>
      <c r="H137" s="29"/>
      <c r="I137" s="29"/>
      <c r="J137" s="29"/>
      <c r="K137" s="29"/>
      <c r="L137" s="39"/>
      <c r="M137" s="39"/>
      <c r="N137" s="39"/>
      <c r="O137" s="29"/>
      <c r="P137" s="29"/>
      <c r="Q137" s="29"/>
      <c r="R137" s="29"/>
      <c r="S137" s="29"/>
      <c r="T137" s="159"/>
      <c r="U137" s="29"/>
      <c r="V137" s="29"/>
      <c r="W137" s="29"/>
      <c r="X137" s="29"/>
      <c r="Y137" s="29"/>
      <c r="Z137" s="29"/>
      <c r="AA137" s="29"/>
    </row>
    <row r="138" spans="1:27" ht="15" thickBot="1" x14ac:dyDescent="0.4">
      <c r="A138" s="43" t="s">
        <v>112</v>
      </c>
      <c r="B138" s="43" t="s">
        <v>95</v>
      </c>
      <c r="C138" s="43">
        <v>18</v>
      </c>
      <c r="G138" s="289"/>
      <c r="H138" s="29"/>
      <c r="I138" s="29"/>
      <c r="J138" s="29"/>
      <c r="K138" s="29"/>
      <c r="L138" s="39"/>
      <c r="M138" s="39"/>
      <c r="N138" s="39"/>
      <c r="O138" s="29"/>
      <c r="P138" s="29"/>
      <c r="Q138" s="29"/>
      <c r="R138" s="29"/>
      <c r="S138" s="29"/>
      <c r="T138" s="159"/>
      <c r="U138" s="29"/>
      <c r="V138" s="29"/>
      <c r="W138" s="29"/>
      <c r="X138" s="29"/>
      <c r="Y138" s="29"/>
      <c r="Z138" s="29"/>
      <c r="AA138" s="29"/>
    </row>
    <row r="139" spans="1:27" ht="15" thickBot="1" x14ac:dyDescent="0.4">
      <c r="A139" s="43" t="s">
        <v>112</v>
      </c>
      <c r="B139" s="43" t="s">
        <v>96</v>
      </c>
      <c r="C139" s="43">
        <v>34</v>
      </c>
      <c r="G139" s="289"/>
      <c r="H139" s="29"/>
      <c r="I139" s="29"/>
      <c r="J139" s="29"/>
      <c r="K139" s="29"/>
      <c r="L139" s="39"/>
      <c r="M139" s="39"/>
      <c r="N139" s="39"/>
      <c r="O139" s="29"/>
      <c r="P139" s="29"/>
      <c r="Q139" s="29"/>
      <c r="R139" s="29"/>
      <c r="S139" s="29"/>
      <c r="T139" s="159"/>
      <c r="U139" s="29"/>
      <c r="V139" s="29"/>
      <c r="W139" s="29"/>
      <c r="X139" s="29"/>
      <c r="Y139" s="29"/>
      <c r="Z139" s="29"/>
      <c r="AA139" s="29"/>
    </row>
    <row r="140" spans="1:27" ht="15" thickBot="1" x14ac:dyDescent="0.4">
      <c r="A140" s="43" t="s">
        <v>112</v>
      </c>
      <c r="B140" s="43" t="s">
        <v>97</v>
      </c>
      <c r="C140" s="43">
        <v>14</v>
      </c>
      <c r="G140" s="289"/>
      <c r="H140" s="29"/>
      <c r="I140" s="29"/>
      <c r="J140" s="29"/>
      <c r="K140" s="29"/>
      <c r="L140" s="39"/>
      <c r="M140" s="39"/>
      <c r="N140" s="39"/>
      <c r="O140" s="29"/>
      <c r="P140" s="29"/>
      <c r="Q140" s="29"/>
      <c r="R140" s="29"/>
      <c r="S140" s="29"/>
      <c r="T140" s="159"/>
      <c r="U140" s="29"/>
      <c r="V140" s="29"/>
      <c r="W140" s="29"/>
      <c r="X140" s="29"/>
      <c r="Y140" s="29"/>
      <c r="Z140" s="29"/>
      <c r="AA140" s="29"/>
    </row>
    <row r="141" spans="1:27" ht="15" thickBot="1" x14ac:dyDescent="0.4">
      <c r="A141" s="43" t="s">
        <v>112</v>
      </c>
      <c r="B141" s="43" t="s">
        <v>98</v>
      </c>
      <c r="C141" s="43">
        <v>14</v>
      </c>
      <c r="G141" s="289"/>
      <c r="H141" s="29"/>
      <c r="I141" s="29"/>
      <c r="J141" s="29"/>
      <c r="K141" s="29"/>
      <c r="L141" s="39"/>
      <c r="M141" s="39"/>
      <c r="N141" s="39"/>
      <c r="O141" s="29"/>
      <c r="P141" s="29"/>
      <c r="Q141" s="29"/>
      <c r="R141" s="29"/>
      <c r="S141" s="29"/>
      <c r="T141" s="159"/>
      <c r="U141" s="29"/>
      <c r="V141" s="29"/>
      <c r="W141" s="29"/>
      <c r="X141" s="29"/>
      <c r="Y141" s="29"/>
      <c r="Z141" s="29"/>
      <c r="AA141" s="29"/>
    </row>
    <row r="142" spans="1:27" ht="15" thickBot="1" x14ac:dyDescent="0.4">
      <c r="A142" s="43" t="s">
        <v>112</v>
      </c>
      <c r="B142" s="43" t="s">
        <v>99</v>
      </c>
      <c r="C142" s="43">
        <v>13</v>
      </c>
      <c r="G142" s="289"/>
      <c r="H142" s="29"/>
      <c r="I142" s="29"/>
      <c r="J142" s="29"/>
      <c r="K142" s="29"/>
      <c r="L142" s="39"/>
      <c r="M142" s="39"/>
      <c r="N142" s="39"/>
      <c r="O142" s="29"/>
      <c r="P142" s="29"/>
      <c r="Q142" s="29"/>
      <c r="R142" s="29"/>
      <c r="S142" s="29"/>
      <c r="T142" s="159"/>
      <c r="U142" s="29"/>
      <c r="V142" s="29"/>
      <c r="W142" s="29"/>
      <c r="X142" s="29"/>
      <c r="Y142" s="29"/>
      <c r="Z142" s="29"/>
      <c r="AA142" s="29"/>
    </row>
    <row r="143" spans="1:27" ht="15" thickBot="1" x14ac:dyDescent="0.4">
      <c r="A143" s="43" t="s">
        <v>112</v>
      </c>
      <c r="B143" s="43" t="s">
        <v>100</v>
      </c>
      <c r="C143" s="43">
        <v>6</v>
      </c>
      <c r="G143" s="289"/>
      <c r="H143" s="29"/>
      <c r="I143" s="29"/>
      <c r="J143" s="29"/>
      <c r="K143" s="29"/>
      <c r="L143" s="39"/>
      <c r="M143" s="39"/>
      <c r="N143" s="39"/>
      <c r="O143" s="29"/>
      <c r="P143" s="29"/>
      <c r="Q143" s="29"/>
      <c r="R143" s="29"/>
      <c r="S143" s="29"/>
      <c r="T143" s="159"/>
      <c r="U143" s="29"/>
      <c r="V143" s="29"/>
      <c r="W143" s="29"/>
      <c r="X143" s="29"/>
      <c r="Y143" s="29"/>
      <c r="Z143" s="29"/>
      <c r="AA143" s="29"/>
    </row>
    <row r="144" spans="1:27" ht="15" thickBot="1" x14ac:dyDescent="0.4">
      <c r="A144" s="43" t="s">
        <v>112</v>
      </c>
      <c r="B144" s="43" t="s">
        <v>101</v>
      </c>
      <c r="C144" s="43">
        <v>6</v>
      </c>
      <c r="G144" s="289"/>
      <c r="H144" s="29"/>
      <c r="I144" s="29"/>
      <c r="J144" s="29"/>
      <c r="K144" s="29"/>
      <c r="L144" s="39"/>
      <c r="M144" s="39"/>
      <c r="N144" s="39"/>
      <c r="O144" s="29"/>
      <c r="P144" s="29"/>
      <c r="Q144" s="29"/>
      <c r="R144" s="29"/>
      <c r="S144" s="29"/>
      <c r="T144" s="159"/>
      <c r="U144" s="29"/>
      <c r="V144" s="29"/>
      <c r="W144" s="29"/>
      <c r="X144" s="29"/>
      <c r="Y144" s="29"/>
      <c r="Z144" s="29"/>
      <c r="AA144" s="29"/>
    </row>
    <row r="145" spans="1:27" ht="15" thickBot="1" x14ac:dyDescent="0.4">
      <c r="A145" s="43" t="s">
        <v>112</v>
      </c>
      <c r="B145" s="43" t="s">
        <v>102</v>
      </c>
      <c r="C145" s="43">
        <v>8</v>
      </c>
      <c r="G145" s="289"/>
      <c r="H145" s="29"/>
      <c r="I145" s="29"/>
      <c r="J145" s="29"/>
      <c r="K145" s="29"/>
      <c r="L145" s="39"/>
      <c r="M145" s="39"/>
      <c r="N145" s="39"/>
      <c r="O145" s="29"/>
      <c r="P145" s="29"/>
      <c r="Q145" s="29"/>
      <c r="R145" s="29"/>
      <c r="S145" s="29"/>
      <c r="T145" s="159"/>
      <c r="U145" s="29"/>
      <c r="V145" s="29"/>
      <c r="W145" s="29"/>
      <c r="X145" s="29"/>
      <c r="Y145" s="29"/>
      <c r="Z145" s="29"/>
      <c r="AA145" s="29"/>
    </row>
    <row r="146" spans="1:27" ht="15" thickBot="1" x14ac:dyDescent="0.4">
      <c r="A146" s="43" t="s">
        <v>112</v>
      </c>
      <c r="B146" s="43" t="s">
        <v>103</v>
      </c>
      <c r="C146" s="43">
        <v>6</v>
      </c>
      <c r="G146" s="289"/>
      <c r="H146" s="29"/>
      <c r="I146" s="29"/>
      <c r="J146" s="29"/>
      <c r="K146" s="29"/>
      <c r="L146" s="39"/>
      <c r="M146" s="39"/>
      <c r="N146" s="39"/>
      <c r="O146" s="29"/>
      <c r="P146" s="29"/>
      <c r="Q146" s="29"/>
      <c r="R146" s="29"/>
      <c r="S146" s="29"/>
      <c r="T146" s="159"/>
      <c r="U146" s="29"/>
      <c r="V146" s="29"/>
      <c r="W146" s="29"/>
      <c r="X146" s="29"/>
      <c r="Y146" s="29"/>
      <c r="Z146" s="29"/>
      <c r="AA146" s="29"/>
    </row>
    <row r="147" spans="1:27" ht="15" thickBot="1" x14ac:dyDescent="0.4">
      <c r="A147" s="43" t="s">
        <v>112</v>
      </c>
      <c r="B147" s="43" t="s">
        <v>104</v>
      </c>
      <c r="C147" s="43">
        <v>15</v>
      </c>
      <c r="G147" s="289"/>
      <c r="H147" s="29"/>
      <c r="I147" s="29"/>
      <c r="J147" s="29"/>
      <c r="K147" s="29"/>
      <c r="L147" s="39"/>
      <c r="M147" s="39"/>
      <c r="N147" s="39"/>
      <c r="O147" s="29"/>
      <c r="P147" s="29"/>
      <c r="Q147" s="29"/>
      <c r="R147" s="29"/>
      <c r="S147" s="29"/>
      <c r="T147" s="159"/>
      <c r="U147" s="29"/>
      <c r="V147" s="29"/>
      <c r="W147" s="29"/>
      <c r="X147" s="29"/>
      <c r="Y147" s="29"/>
      <c r="Z147" s="29"/>
      <c r="AA147" s="29"/>
    </row>
    <row r="148" spans="1:27" ht="15" thickBot="1" x14ac:dyDescent="0.4">
      <c r="A148" s="43" t="s">
        <v>112</v>
      </c>
      <c r="B148" s="43" t="s">
        <v>105</v>
      </c>
      <c r="C148" s="43">
        <v>10</v>
      </c>
      <c r="G148" s="289"/>
      <c r="H148" s="29"/>
      <c r="I148" s="29"/>
      <c r="J148" s="29"/>
      <c r="K148" s="29"/>
      <c r="L148" s="39"/>
      <c r="M148" s="39"/>
      <c r="N148" s="39"/>
      <c r="O148" s="29"/>
      <c r="P148" s="29"/>
      <c r="Q148" s="29"/>
      <c r="R148" s="29"/>
      <c r="S148" s="29"/>
      <c r="T148" s="159"/>
      <c r="U148" s="29"/>
      <c r="V148" s="29"/>
      <c r="W148" s="29"/>
      <c r="X148" s="29"/>
      <c r="Y148" s="29"/>
      <c r="Z148" s="29"/>
      <c r="AA148" s="29"/>
    </row>
    <row r="149" spans="1:27" ht="15" thickBot="1" x14ac:dyDescent="0.4">
      <c r="A149" s="43" t="s">
        <v>112</v>
      </c>
      <c r="B149" s="43" t="s">
        <v>106</v>
      </c>
      <c r="C149" s="43">
        <v>9</v>
      </c>
      <c r="G149" s="289"/>
      <c r="H149" s="29"/>
      <c r="I149" s="29"/>
      <c r="J149" s="29"/>
      <c r="K149" s="29"/>
      <c r="L149" s="39"/>
      <c r="M149" s="39"/>
      <c r="N149" s="39"/>
      <c r="O149" s="29"/>
      <c r="P149" s="29"/>
      <c r="Q149" s="29"/>
      <c r="R149" s="29"/>
      <c r="S149" s="29"/>
      <c r="T149" s="159"/>
      <c r="U149" s="29"/>
      <c r="V149" s="29"/>
      <c r="W149" s="29"/>
      <c r="X149" s="29"/>
      <c r="Y149" s="29"/>
      <c r="Z149" s="29"/>
      <c r="AA149" s="29"/>
    </row>
    <row r="150" spans="1:27" ht="15" thickBot="1" x14ac:dyDescent="0.4">
      <c r="A150" s="43" t="s">
        <v>112</v>
      </c>
      <c r="B150" s="43" t="s">
        <v>107</v>
      </c>
      <c r="C150" s="43">
        <v>8</v>
      </c>
      <c r="G150" s="289"/>
      <c r="H150" s="29"/>
      <c r="I150" s="29"/>
      <c r="J150" s="29"/>
      <c r="K150" s="29"/>
      <c r="L150" s="39"/>
      <c r="M150" s="39"/>
      <c r="N150" s="39"/>
      <c r="O150" s="29"/>
      <c r="P150" s="29"/>
      <c r="Q150" s="29"/>
      <c r="R150" s="29"/>
      <c r="S150" s="29"/>
      <c r="T150" s="159"/>
      <c r="U150" s="29"/>
      <c r="V150" s="29"/>
      <c r="W150" s="29"/>
      <c r="X150" s="29"/>
      <c r="Y150" s="29"/>
      <c r="Z150" s="29"/>
      <c r="AA150" s="29"/>
    </row>
    <row r="151" spans="1:27" ht="19" thickBot="1" x14ac:dyDescent="0.4">
      <c r="A151" s="43" t="s">
        <v>112</v>
      </c>
      <c r="B151" s="43" t="s">
        <v>108</v>
      </c>
      <c r="C151" s="43">
        <v>3</v>
      </c>
      <c r="G151" s="289"/>
      <c r="H151" s="29"/>
      <c r="I151" s="29"/>
      <c r="J151" s="29"/>
      <c r="K151" s="29"/>
      <c r="L151" s="39"/>
      <c r="M151" s="39"/>
      <c r="N151" s="39"/>
      <c r="O151" s="29"/>
      <c r="P151" s="29"/>
      <c r="Q151" s="290" t="s">
        <v>177</v>
      </c>
      <c r="R151" s="29"/>
      <c r="S151" s="29"/>
      <c r="T151" s="159"/>
      <c r="U151" s="29"/>
      <c r="V151" s="29"/>
      <c r="W151" s="29"/>
      <c r="X151" s="29"/>
      <c r="Y151" s="29"/>
      <c r="Z151" s="29"/>
      <c r="AA151" s="29"/>
    </row>
    <row r="152" spans="1:27" ht="15" thickBot="1" x14ac:dyDescent="0.4">
      <c r="A152" s="43" t="s">
        <v>112</v>
      </c>
      <c r="B152" s="45" t="s">
        <v>109</v>
      </c>
      <c r="C152" s="45">
        <v>3</v>
      </c>
    </row>
    <row r="153" spans="1:27" ht="15" thickBot="1" x14ac:dyDescent="0.4">
      <c r="A153" s="46" t="s">
        <v>111</v>
      </c>
      <c r="B153" s="47" t="s">
        <v>93</v>
      </c>
      <c r="C153" s="48">
        <v>8</v>
      </c>
      <c r="H153" s="154"/>
      <c r="I153" s="155"/>
      <c r="J153" s="155"/>
      <c r="K153" s="155"/>
      <c r="L153" s="156"/>
      <c r="M153" s="156"/>
      <c r="N153" s="156"/>
      <c r="O153" s="155"/>
      <c r="P153" s="155"/>
      <c r="Q153" s="155"/>
      <c r="R153" s="155"/>
      <c r="S153" s="155"/>
      <c r="T153" s="157"/>
      <c r="U153" s="155"/>
      <c r="V153" s="155"/>
      <c r="W153" s="155"/>
      <c r="X153" s="158"/>
    </row>
    <row r="154" spans="1:27" ht="15" thickBot="1" x14ac:dyDescent="0.4">
      <c r="A154" s="46" t="s">
        <v>111</v>
      </c>
      <c r="B154" s="43" t="s">
        <v>94</v>
      </c>
      <c r="C154" s="49">
        <v>26</v>
      </c>
      <c r="H154" s="4"/>
      <c r="I154" s="29"/>
      <c r="J154" s="29"/>
      <c r="K154" s="29"/>
      <c r="L154" s="39"/>
      <c r="M154" s="39"/>
      <c r="N154" s="39"/>
      <c r="O154" s="29"/>
      <c r="P154" s="29"/>
      <c r="Q154" s="29"/>
      <c r="R154" s="29"/>
      <c r="S154" s="29"/>
      <c r="T154" s="159"/>
      <c r="U154" s="29"/>
      <c r="V154" s="29"/>
      <c r="W154" s="29"/>
      <c r="X154" s="30"/>
    </row>
    <row r="155" spans="1:27" ht="15" thickBot="1" x14ac:dyDescent="0.4">
      <c r="A155" s="46" t="s">
        <v>111</v>
      </c>
      <c r="B155" s="50" t="s">
        <v>110</v>
      </c>
      <c r="C155" s="51">
        <v>20</v>
      </c>
      <c r="H155" s="4"/>
      <c r="I155" s="29"/>
      <c r="J155" s="29"/>
      <c r="K155" s="29"/>
      <c r="L155" s="39"/>
      <c r="M155" s="39"/>
      <c r="N155" s="39"/>
      <c r="O155" s="29"/>
      <c r="P155" s="29"/>
      <c r="Q155" s="29"/>
      <c r="R155" s="29"/>
      <c r="S155" s="29"/>
      <c r="T155" s="159"/>
      <c r="U155" s="29"/>
      <c r="V155" s="29"/>
      <c r="W155" s="29"/>
      <c r="X155" s="30"/>
    </row>
    <row r="156" spans="1:27" ht="15" thickBot="1" x14ac:dyDescent="0.4">
      <c r="A156" s="46" t="s">
        <v>113</v>
      </c>
      <c r="B156">
        <v>2017</v>
      </c>
      <c r="C156" s="52">
        <v>12.07</v>
      </c>
      <c r="H156" s="4"/>
      <c r="I156" s="29"/>
      <c r="J156" s="29"/>
      <c r="K156" s="29"/>
      <c r="L156" s="39"/>
      <c r="M156" s="39"/>
      <c r="N156" s="39"/>
      <c r="O156" s="29"/>
      <c r="P156" s="29"/>
      <c r="Q156" s="29"/>
      <c r="R156" s="29"/>
      <c r="S156" s="29"/>
      <c r="T156" s="159"/>
      <c r="U156" s="29"/>
      <c r="V156" s="29"/>
      <c r="W156" s="29"/>
      <c r="X156" s="30"/>
    </row>
    <row r="157" spans="1:27" ht="15" thickBot="1" x14ac:dyDescent="0.4">
      <c r="A157" s="46" t="s">
        <v>113</v>
      </c>
      <c r="B157">
        <v>2018</v>
      </c>
      <c r="C157" s="52">
        <v>31.4</v>
      </c>
      <c r="H157" s="4"/>
      <c r="I157" s="29"/>
      <c r="J157" s="29"/>
      <c r="K157" s="29"/>
      <c r="L157" s="39"/>
      <c r="M157" s="39"/>
      <c r="N157" s="39"/>
      <c r="O157" s="29"/>
      <c r="P157" s="29"/>
      <c r="Q157" s="29"/>
      <c r="R157" s="29"/>
      <c r="S157" s="29"/>
      <c r="T157" s="159"/>
      <c r="U157" s="29"/>
      <c r="V157" s="29"/>
      <c r="W157" s="29"/>
      <c r="X157" s="30"/>
    </row>
    <row r="158" spans="1:27" ht="15" thickBot="1" x14ac:dyDescent="0.4">
      <c r="A158" s="46" t="s">
        <v>113</v>
      </c>
      <c r="B158">
        <v>2019</v>
      </c>
      <c r="C158" s="52">
        <v>14.13</v>
      </c>
      <c r="H158" s="4"/>
      <c r="I158" s="29"/>
      <c r="J158" s="29"/>
      <c r="K158" s="29"/>
      <c r="L158" s="39"/>
      <c r="M158" s="39"/>
      <c r="N158" s="39"/>
      <c r="O158" s="29"/>
      <c r="P158" s="29"/>
      <c r="Q158" s="29"/>
      <c r="R158" s="29"/>
      <c r="S158" s="29"/>
      <c r="T158" s="159"/>
      <c r="U158" s="29"/>
      <c r="V158" s="29"/>
      <c r="W158" s="29"/>
      <c r="X158" s="30"/>
    </row>
    <row r="159" spans="1:27" x14ac:dyDescent="0.35">
      <c r="H159" s="4"/>
      <c r="I159" s="29"/>
      <c r="J159" s="29"/>
      <c r="K159" s="29"/>
      <c r="L159" s="39"/>
      <c r="M159" s="39"/>
      <c r="N159" s="39"/>
      <c r="O159" s="29"/>
      <c r="P159" s="29"/>
      <c r="Q159" s="29"/>
      <c r="R159" s="29"/>
      <c r="S159" s="29"/>
      <c r="T159" s="159"/>
      <c r="U159" s="29"/>
      <c r="V159" s="29"/>
      <c r="W159" s="29"/>
      <c r="X159" s="30"/>
    </row>
    <row r="160" spans="1:27" x14ac:dyDescent="0.35">
      <c r="H160" s="4"/>
      <c r="I160" s="29"/>
      <c r="J160" s="29"/>
      <c r="K160" s="29"/>
      <c r="L160" s="39"/>
      <c r="M160" s="39"/>
      <c r="N160" s="39"/>
      <c r="O160" s="29"/>
      <c r="P160" s="29"/>
      <c r="Q160" s="29"/>
      <c r="R160" s="29"/>
      <c r="S160" s="29"/>
      <c r="T160" s="159"/>
      <c r="U160" s="29"/>
      <c r="V160" s="29"/>
      <c r="W160" s="29"/>
      <c r="X160" s="30"/>
    </row>
    <row r="161" spans="8:24" x14ac:dyDescent="0.35">
      <c r="H161" s="4"/>
      <c r="I161" s="29"/>
      <c r="J161" s="29"/>
      <c r="K161" s="29"/>
      <c r="L161" s="39"/>
      <c r="M161" s="39"/>
      <c r="N161" s="39"/>
      <c r="O161" s="29"/>
      <c r="P161" s="29"/>
      <c r="Q161" s="29"/>
      <c r="R161" s="29"/>
      <c r="S161" s="29"/>
      <c r="T161" s="159"/>
      <c r="U161" s="29"/>
      <c r="V161" s="29"/>
      <c r="W161" s="29"/>
      <c r="X161" s="30"/>
    </row>
    <row r="162" spans="8:24" x14ac:dyDescent="0.35">
      <c r="H162" s="4"/>
      <c r="I162" s="29"/>
      <c r="J162" s="29"/>
      <c r="K162" s="29"/>
      <c r="L162" s="39"/>
      <c r="M162" s="39"/>
      <c r="N162" s="39"/>
      <c r="O162" s="29"/>
      <c r="P162" s="29"/>
      <c r="Q162" s="29"/>
      <c r="R162" s="29"/>
      <c r="S162" s="29"/>
      <c r="T162" s="159"/>
      <c r="U162" s="29"/>
      <c r="V162" s="29"/>
      <c r="W162" s="29"/>
      <c r="X162" s="30"/>
    </row>
    <row r="163" spans="8:24" x14ac:dyDescent="0.35">
      <c r="H163" s="4"/>
      <c r="I163" s="29"/>
      <c r="J163" s="29"/>
      <c r="K163" s="29"/>
      <c r="L163" s="39"/>
      <c r="M163" s="39"/>
      <c r="N163" s="39"/>
      <c r="O163" s="29"/>
      <c r="P163" s="29"/>
      <c r="Q163" s="29"/>
      <c r="R163" s="29"/>
      <c r="S163" s="29"/>
      <c r="T163" s="159"/>
      <c r="U163" s="29"/>
      <c r="V163" s="29"/>
      <c r="W163" s="29"/>
      <c r="X163" s="30"/>
    </row>
    <row r="164" spans="8:24" x14ac:dyDescent="0.35">
      <c r="H164" s="4"/>
      <c r="I164" s="29"/>
      <c r="J164" s="29"/>
      <c r="K164" s="29"/>
      <c r="L164" s="39"/>
      <c r="M164" s="39"/>
      <c r="N164" s="39"/>
      <c r="O164" s="29"/>
      <c r="P164" s="29"/>
      <c r="Q164" s="29"/>
      <c r="R164" s="29"/>
      <c r="S164" s="29"/>
      <c r="T164" s="159"/>
      <c r="U164" s="29"/>
      <c r="V164" s="29"/>
      <c r="W164" s="29"/>
      <c r="X164" s="30"/>
    </row>
    <row r="165" spans="8:24" x14ac:dyDescent="0.35">
      <c r="H165" s="4"/>
      <c r="I165" s="29"/>
      <c r="J165" s="29"/>
      <c r="K165" s="29"/>
      <c r="L165" s="39"/>
      <c r="M165" s="39"/>
      <c r="N165" s="39"/>
      <c r="O165" s="29"/>
      <c r="P165" s="29"/>
      <c r="Q165" s="29"/>
      <c r="R165" s="29"/>
      <c r="S165" s="29"/>
      <c r="T165" s="159"/>
      <c r="U165" s="29"/>
      <c r="V165" s="29"/>
      <c r="W165" s="29"/>
      <c r="X165" s="30"/>
    </row>
    <row r="166" spans="8:24" x14ac:dyDescent="0.35">
      <c r="H166" s="4"/>
      <c r="I166" s="29"/>
      <c r="J166" s="29"/>
      <c r="K166" s="29"/>
      <c r="L166" s="39"/>
      <c r="M166" s="39"/>
      <c r="N166" s="39"/>
      <c r="O166" s="29"/>
      <c r="P166" s="29"/>
      <c r="Q166" s="29"/>
      <c r="R166" s="29"/>
      <c r="S166" s="29"/>
      <c r="T166" s="159"/>
      <c r="U166" s="29"/>
      <c r="V166" s="29"/>
      <c r="W166" s="29"/>
      <c r="X166" s="30"/>
    </row>
    <row r="167" spans="8:24" x14ac:dyDescent="0.35">
      <c r="H167" s="4"/>
      <c r="I167" s="29"/>
      <c r="J167" s="29"/>
      <c r="K167" s="29"/>
      <c r="L167" s="39"/>
      <c r="M167" s="39"/>
      <c r="N167" s="39"/>
      <c r="O167" s="29"/>
      <c r="P167" s="29"/>
      <c r="Q167" s="29"/>
      <c r="R167" s="29"/>
      <c r="S167" s="29"/>
      <c r="T167" s="159"/>
      <c r="U167" s="29"/>
      <c r="V167" s="29"/>
      <c r="W167" s="29"/>
      <c r="X167" s="30"/>
    </row>
    <row r="168" spans="8:24" x14ac:dyDescent="0.35">
      <c r="H168" s="4"/>
      <c r="I168" s="29"/>
      <c r="J168" s="29"/>
      <c r="K168" s="29"/>
      <c r="L168" s="39"/>
      <c r="M168" s="39"/>
      <c r="N168" s="39"/>
      <c r="O168" s="29"/>
      <c r="P168" s="29"/>
      <c r="Q168" s="29"/>
      <c r="R168" s="29"/>
      <c r="S168" s="29"/>
      <c r="T168" s="159"/>
      <c r="U168" s="29"/>
      <c r="V168" s="29"/>
      <c r="W168" s="29"/>
      <c r="X168" s="30"/>
    </row>
    <row r="169" spans="8:24" ht="15" thickBot="1" x14ac:dyDescent="0.4">
      <c r="H169" s="31"/>
      <c r="I169" s="32"/>
      <c r="J169" s="32"/>
      <c r="K169" s="32"/>
      <c r="L169" s="40"/>
      <c r="M169" s="40"/>
      <c r="N169" s="40"/>
      <c r="O169" s="32"/>
      <c r="P169" s="32"/>
      <c r="Q169" s="32"/>
      <c r="R169" s="32"/>
      <c r="S169" s="32"/>
      <c r="T169" s="160"/>
      <c r="U169" s="32"/>
      <c r="V169" s="32"/>
      <c r="W169" s="32"/>
      <c r="X169" s="33"/>
    </row>
  </sheetData>
  <pageMargins left="0.7" right="0.7" top="0.75" bottom="0.75" header="0.3" footer="0.3"/>
  <pageSetup paperSize="9" scale="95" orientation="portrait" r:id="rId1"/>
  <ignoredErrors>
    <ignoredError sqref="AB41:AB5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rightToLeft="1" topLeftCell="A35" workbookViewId="0">
      <selection activeCell="J49" sqref="J49"/>
    </sheetView>
  </sheetViews>
  <sheetFormatPr defaultRowHeight="14.5" x14ac:dyDescent="0.35"/>
  <cols>
    <col min="2" max="2" width="13.1796875" customWidth="1"/>
  </cols>
  <sheetData>
    <row r="1" spans="1:5" x14ac:dyDescent="0.35">
      <c r="A1" s="1" t="s">
        <v>153</v>
      </c>
      <c r="B1" s="1" t="s">
        <v>1</v>
      </c>
      <c r="C1" t="s">
        <v>220</v>
      </c>
      <c r="D1" t="s">
        <v>221</v>
      </c>
      <c r="E1" t="s">
        <v>222</v>
      </c>
    </row>
    <row r="2" spans="1:5" x14ac:dyDescent="0.35">
      <c r="A2" s="328" t="s">
        <v>160</v>
      </c>
      <c r="B2" t="s">
        <v>26</v>
      </c>
      <c r="D2">
        <v>2345.33</v>
      </c>
      <c r="E2">
        <v>524.4</v>
      </c>
    </row>
    <row r="3" spans="1:5" x14ac:dyDescent="0.35">
      <c r="A3" s="328" t="s">
        <v>160</v>
      </c>
      <c r="B3" t="s">
        <v>28</v>
      </c>
      <c r="D3">
        <v>85.4</v>
      </c>
      <c r="E3">
        <v>47.5</v>
      </c>
    </row>
    <row r="4" spans="1:5" x14ac:dyDescent="0.35">
      <c r="A4" s="328" t="s">
        <v>160</v>
      </c>
      <c r="B4" t="s">
        <v>29</v>
      </c>
      <c r="D4">
        <v>2141.92</v>
      </c>
    </row>
    <row r="5" spans="1:5" x14ac:dyDescent="0.35">
      <c r="A5" s="328" t="s">
        <v>160</v>
      </c>
      <c r="B5" t="s">
        <v>30</v>
      </c>
      <c r="D5">
        <v>1468.1100000000001</v>
      </c>
      <c r="E5">
        <v>801.27</v>
      </c>
    </row>
    <row r="6" spans="1:5" x14ac:dyDescent="0.35">
      <c r="A6" s="328" t="s">
        <v>160</v>
      </c>
      <c r="B6" t="s">
        <v>31</v>
      </c>
      <c r="D6">
        <v>43.03</v>
      </c>
    </row>
    <row r="7" spans="1:5" x14ac:dyDescent="0.35">
      <c r="A7" s="328" t="s">
        <v>160</v>
      </c>
      <c r="B7" t="s">
        <v>32</v>
      </c>
      <c r="D7">
        <v>1309.43</v>
      </c>
      <c r="E7">
        <v>79.33</v>
      </c>
    </row>
    <row r="8" spans="1:5" x14ac:dyDescent="0.35">
      <c r="A8" s="328" t="s">
        <v>160</v>
      </c>
      <c r="B8" t="s">
        <v>33</v>
      </c>
      <c r="D8">
        <v>104.6</v>
      </c>
      <c r="E8">
        <v>136.23999999999998</v>
      </c>
    </row>
    <row r="9" spans="1:5" x14ac:dyDescent="0.35">
      <c r="A9" s="328" t="s">
        <v>160</v>
      </c>
      <c r="B9" t="s">
        <v>34</v>
      </c>
      <c r="D9">
        <v>1527.43</v>
      </c>
      <c r="E9">
        <v>345.48</v>
      </c>
    </row>
    <row r="10" spans="1:5" x14ac:dyDescent="0.35">
      <c r="A10" s="328" t="s">
        <v>160</v>
      </c>
      <c r="B10" t="s">
        <v>35</v>
      </c>
      <c r="D10">
        <v>915.46</v>
      </c>
    </row>
    <row r="11" spans="1:5" x14ac:dyDescent="0.35">
      <c r="A11" s="328" t="s">
        <v>160</v>
      </c>
      <c r="B11" t="s">
        <v>36</v>
      </c>
      <c r="D11">
        <v>863.52</v>
      </c>
      <c r="E11">
        <v>19.48</v>
      </c>
    </row>
    <row r="12" spans="1:5" x14ac:dyDescent="0.35">
      <c r="A12" s="328" t="s">
        <v>160</v>
      </c>
      <c r="B12" t="s">
        <v>37</v>
      </c>
      <c r="D12">
        <v>877.81999999999994</v>
      </c>
      <c r="E12">
        <v>506.37</v>
      </c>
    </row>
    <row r="13" spans="1:5" x14ac:dyDescent="0.35">
      <c r="A13" s="328" t="s">
        <v>160</v>
      </c>
      <c r="B13" t="s">
        <v>38</v>
      </c>
      <c r="D13">
        <v>2056.5300000000002</v>
      </c>
      <c r="E13">
        <v>657.67</v>
      </c>
    </row>
    <row r="14" spans="1:5" x14ac:dyDescent="0.35">
      <c r="A14" s="328" t="s">
        <v>160</v>
      </c>
      <c r="B14" t="s">
        <v>39</v>
      </c>
      <c r="D14">
        <v>476.09000000000003</v>
      </c>
      <c r="E14">
        <v>371.74</v>
      </c>
    </row>
    <row r="15" spans="1:5" x14ac:dyDescent="0.35">
      <c r="A15" s="328" t="s">
        <v>160</v>
      </c>
      <c r="B15" t="s">
        <v>40</v>
      </c>
      <c r="D15">
        <v>651.06999999999994</v>
      </c>
      <c r="E15">
        <v>369.82</v>
      </c>
    </row>
    <row r="16" spans="1:5" x14ac:dyDescent="0.35">
      <c r="A16" s="328" t="s">
        <v>160</v>
      </c>
      <c r="B16" t="s">
        <v>41</v>
      </c>
      <c r="D16">
        <v>766.72</v>
      </c>
    </row>
    <row r="17" spans="1:5" x14ac:dyDescent="0.35">
      <c r="A17" s="328" t="s">
        <v>160</v>
      </c>
      <c r="B17" t="s">
        <v>42</v>
      </c>
      <c r="D17">
        <v>1784.58</v>
      </c>
      <c r="E17">
        <v>677.93</v>
      </c>
    </row>
    <row r="18" spans="1:5" x14ac:dyDescent="0.35">
      <c r="A18" s="328" t="s">
        <v>160</v>
      </c>
      <c r="B18" t="s">
        <v>43</v>
      </c>
      <c r="D18">
        <v>1768.42</v>
      </c>
    </row>
    <row r="19" spans="1:5" x14ac:dyDescent="0.35">
      <c r="A19" s="328" t="s">
        <v>160</v>
      </c>
      <c r="B19" t="s">
        <v>45</v>
      </c>
      <c r="D19">
        <v>1302.33</v>
      </c>
      <c r="E19">
        <v>926.88</v>
      </c>
    </row>
    <row r="20" spans="1:5" x14ac:dyDescent="0.35">
      <c r="A20" s="328" t="s">
        <v>160</v>
      </c>
      <c r="B20" t="s">
        <v>46</v>
      </c>
      <c r="D20">
        <v>50</v>
      </c>
    </row>
    <row r="21" spans="1:5" x14ac:dyDescent="0.35">
      <c r="A21" s="328" t="s">
        <v>160</v>
      </c>
      <c r="B21" t="s">
        <v>47</v>
      </c>
      <c r="D21">
        <v>263.27000000000004</v>
      </c>
      <c r="E21">
        <v>158.53</v>
      </c>
    </row>
    <row r="22" spans="1:5" x14ac:dyDescent="0.35">
      <c r="A22" s="328" t="s">
        <v>160</v>
      </c>
      <c r="B22" t="s">
        <v>48</v>
      </c>
      <c r="D22">
        <v>43.15</v>
      </c>
      <c r="E22">
        <v>5.82</v>
      </c>
    </row>
    <row r="23" spans="1:5" x14ac:dyDescent="0.35">
      <c r="A23" s="328" t="s">
        <v>160</v>
      </c>
      <c r="B23" t="s">
        <v>49</v>
      </c>
      <c r="D23">
        <v>45.64</v>
      </c>
      <c r="E23">
        <v>148.52000000000001</v>
      </c>
    </row>
    <row r="24" spans="1:5" x14ac:dyDescent="0.35">
      <c r="A24" s="328" t="s">
        <v>160</v>
      </c>
      <c r="B24" t="s">
        <v>50</v>
      </c>
      <c r="D24">
        <v>429.28000000000003</v>
      </c>
      <c r="E24">
        <v>309.89999999999998</v>
      </c>
    </row>
    <row r="25" spans="1:5" x14ac:dyDescent="0.35">
      <c r="A25" s="328" t="s">
        <v>160</v>
      </c>
      <c r="B25" t="s">
        <v>51</v>
      </c>
      <c r="D25">
        <v>346.32</v>
      </c>
      <c r="E25">
        <v>229.15</v>
      </c>
    </row>
    <row r="26" spans="1:5" x14ac:dyDescent="0.35">
      <c r="A26" s="328" t="s">
        <v>160</v>
      </c>
      <c r="B26" t="s">
        <v>52</v>
      </c>
      <c r="D26">
        <v>1132.6400000000001</v>
      </c>
      <c r="E26">
        <v>87.5</v>
      </c>
    </row>
    <row r="27" spans="1:5" x14ac:dyDescent="0.35">
      <c r="A27" s="328" t="s">
        <v>160</v>
      </c>
      <c r="B27" t="s">
        <v>53</v>
      </c>
      <c r="D27">
        <v>85</v>
      </c>
    </row>
    <row r="28" spans="1:5" x14ac:dyDescent="0.35">
      <c r="A28" s="129" t="s">
        <v>54</v>
      </c>
      <c r="B28" s="84" t="s">
        <v>55</v>
      </c>
      <c r="D28">
        <v>75.42</v>
      </c>
      <c r="E28">
        <v>61.42</v>
      </c>
    </row>
    <row r="29" spans="1:5" x14ac:dyDescent="0.35">
      <c r="A29" t="s">
        <v>54</v>
      </c>
      <c r="B29" s="35" t="s">
        <v>56</v>
      </c>
      <c r="C29">
        <v>471.29999999999995</v>
      </c>
      <c r="D29">
        <v>538.18999999999994</v>
      </c>
      <c r="E29">
        <v>237.92000000000002</v>
      </c>
    </row>
    <row r="30" spans="1:5" x14ac:dyDescent="0.35">
      <c r="A30" t="s">
        <v>54</v>
      </c>
      <c r="B30" s="35" t="s">
        <v>57</v>
      </c>
      <c r="C30">
        <v>171.07999999999998</v>
      </c>
    </row>
    <row r="31" spans="1:5" x14ac:dyDescent="0.35">
      <c r="A31" t="s">
        <v>54</v>
      </c>
      <c r="B31" t="s">
        <v>58</v>
      </c>
      <c r="C31">
        <v>388</v>
      </c>
      <c r="D31">
        <v>261.14999999999998</v>
      </c>
      <c r="E31">
        <v>227.33</v>
      </c>
    </row>
    <row r="32" spans="1:5" x14ac:dyDescent="0.35">
      <c r="A32" t="s">
        <v>54</v>
      </c>
      <c r="B32" t="s">
        <v>59</v>
      </c>
      <c r="C32">
        <v>468.6</v>
      </c>
      <c r="D32">
        <v>759.82</v>
      </c>
      <c r="E32">
        <v>339.19</v>
      </c>
    </row>
    <row r="33" spans="1:5" x14ac:dyDescent="0.35">
      <c r="A33" t="s">
        <v>54</v>
      </c>
      <c r="B33" t="s">
        <v>60</v>
      </c>
      <c r="C33">
        <v>581.25</v>
      </c>
      <c r="D33">
        <v>2284.6799999999998</v>
      </c>
      <c r="E33">
        <v>1518.23</v>
      </c>
    </row>
    <row r="34" spans="1:5" x14ac:dyDescent="0.35">
      <c r="A34" t="s">
        <v>54</v>
      </c>
      <c r="B34" t="s">
        <v>61</v>
      </c>
      <c r="C34">
        <v>389.28</v>
      </c>
      <c r="D34">
        <v>1684.5</v>
      </c>
      <c r="E34">
        <v>687.25</v>
      </c>
    </row>
    <row r="35" spans="1:5" x14ac:dyDescent="0.35">
      <c r="A35" t="s">
        <v>54</v>
      </c>
      <c r="B35" t="s">
        <v>62</v>
      </c>
      <c r="C35">
        <v>323.77999999999997</v>
      </c>
      <c r="D35">
        <v>530.45000000000005</v>
      </c>
      <c r="E35">
        <v>466.73</v>
      </c>
    </row>
    <row r="36" spans="1:5" x14ac:dyDescent="0.35">
      <c r="A36" t="s">
        <v>54</v>
      </c>
      <c r="B36" t="s">
        <v>63</v>
      </c>
      <c r="C36">
        <v>546.91</v>
      </c>
      <c r="D36">
        <v>691.23</v>
      </c>
      <c r="E36">
        <v>700.41000000000008</v>
      </c>
    </row>
    <row r="37" spans="1:5" x14ac:dyDescent="0.35">
      <c r="A37" t="s">
        <v>54</v>
      </c>
      <c r="B37" s="35" t="s">
        <v>64</v>
      </c>
      <c r="C37">
        <v>782.08</v>
      </c>
      <c r="D37">
        <v>789.21</v>
      </c>
      <c r="E37">
        <v>690.98</v>
      </c>
    </row>
    <row r="38" spans="1:5" x14ac:dyDescent="0.35">
      <c r="A38" t="s">
        <v>54</v>
      </c>
      <c r="B38" t="s">
        <v>65</v>
      </c>
      <c r="C38">
        <v>202.32999999999998</v>
      </c>
      <c r="D38">
        <v>455.08</v>
      </c>
      <c r="E38">
        <v>89.67</v>
      </c>
    </row>
    <row r="39" spans="1:5" x14ac:dyDescent="0.35">
      <c r="A39" t="s">
        <v>54</v>
      </c>
      <c r="B39" t="s">
        <v>66</v>
      </c>
      <c r="E39">
        <v>48.5</v>
      </c>
    </row>
    <row r="40" spans="1:5" x14ac:dyDescent="0.35">
      <c r="A40" t="s">
        <v>54</v>
      </c>
      <c r="B40" t="s">
        <v>67</v>
      </c>
      <c r="C40">
        <v>1273.53</v>
      </c>
      <c r="D40">
        <v>571.88</v>
      </c>
      <c r="E40">
        <v>455.12</v>
      </c>
    </row>
    <row r="41" spans="1:5" x14ac:dyDescent="0.35">
      <c r="A41" t="s">
        <v>54</v>
      </c>
      <c r="B41" s="35" t="s">
        <v>68</v>
      </c>
      <c r="C41">
        <v>1893.98</v>
      </c>
      <c r="D41">
        <v>6786.7</v>
      </c>
      <c r="E41">
        <v>0.7</v>
      </c>
    </row>
    <row r="42" spans="1:5" x14ac:dyDescent="0.35">
      <c r="A42" t="s">
        <v>54</v>
      </c>
      <c r="B42" t="s">
        <v>69</v>
      </c>
      <c r="C42">
        <v>240.3</v>
      </c>
      <c r="D42">
        <v>168.37</v>
      </c>
    </row>
    <row r="43" spans="1:5" x14ac:dyDescent="0.35">
      <c r="A43" t="s">
        <v>54</v>
      </c>
      <c r="B43" s="35" t="s">
        <v>70</v>
      </c>
      <c r="C43">
        <v>701.93000000000006</v>
      </c>
      <c r="D43">
        <v>1000.75</v>
      </c>
      <c r="E43">
        <v>1236.97</v>
      </c>
    </row>
    <row r="44" spans="1:5" x14ac:dyDescent="0.35">
      <c r="A44" t="s">
        <v>54</v>
      </c>
      <c r="B44" t="s">
        <v>71</v>
      </c>
      <c r="C44">
        <v>870.94</v>
      </c>
      <c r="D44">
        <v>519.83999999999992</v>
      </c>
      <c r="E44">
        <v>318.66999999999996</v>
      </c>
    </row>
    <row r="45" spans="1:5" x14ac:dyDescent="0.35">
      <c r="A45" t="s">
        <v>54</v>
      </c>
      <c r="B45" t="s">
        <v>72</v>
      </c>
      <c r="C45">
        <v>531.03</v>
      </c>
      <c r="D45">
        <v>443.62</v>
      </c>
      <c r="E45">
        <v>237.33</v>
      </c>
    </row>
    <row r="46" spans="1:5" x14ac:dyDescent="0.35">
      <c r="A46" t="s">
        <v>54</v>
      </c>
      <c r="B46" s="35" t="s">
        <v>73</v>
      </c>
      <c r="C46">
        <v>1898.01</v>
      </c>
      <c r="D46">
        <v>1111.22</v>
      </c>
      <c r="E46">
        <v>931.53</v>
      </c>
    </row>
    <row r="47" spans="1:5" x14ac:dyDescent="0.35">
      <c r="A47" t="s">
        <v>54</v>
      </c>
      <c r="B47" t="s">
        <v>74</v>
      </c>
      <c r="C47">
        <v>106.72</v>
      </c>
    </row>
    <row r="48" spans="1:5" x14ac:dyDescent="0.35">
      <c r="A48" t="s">
        <v>54</v>
      </c>
      <c r="B48" s="35" t="s">
        <v>75</v>
      </c>
      <c r="C48">
        <v>982.91</v>
      </c>
      <c r="D48">
        <v>1726.77</v>
      </c>
      <c r="E48">
        <v>630.24</v>
      </c>
    </row>
    <row r="49" spans="1:5" x14ac:dyDescent="0.35">
      <c r="A49" t="s">
        <v>54</v>
      </c>
      <c r="B49" t="s">
        <v>76</v>
      </c>
      <c r="C49">
        <v>544.39</v>
      </c>
      <c r="D49">
        <v>1553.54</v>
      </c>
      <c r="E49">
        <v>383.05</v>
      </c>
    </row>
    <row r="50" spans="1:5" x14ac:dyDescent="0.35">
      <c r="A50" t="s">
        <v>54</v>
      </c>
      <c r="B50" t="s">
        <v>77</v>
      </c>
      <c r="C50">
        <v>675.74</v>
      </c>
      <c r="D50">
        <v>935.96</v>
      </c>
      <c r="E50">
        <v>874.31999999999994</v>
      </c>
    </row>
    <row r="51" spans="1:5" x14ac:dyDescent="0.35">
      <c r="A51" t="s">
        <v>54</v>
      </c>
      <c r="B51" t="s">
        <v>78</v>
      </c>
      <c r="C51">
        <v>851.7</v>
      </c>
      <c r="D51">
        <v>1026.48</v>
      </c>
      <c r="E51">
        <v>545.70000000000005</v>
      </c>
    </row>
    <row r="52" spans="1:5" x14ac:dyDescent="0.35">
      <c r="A52" s="328" t="s">
        <v>160</v>
      </c>
      <c r="B52" t="s">
        <v>80</v>
      </c>
      <c r="D52">
        <v>2921.45</v>
      </c>
    </row>
    <row r="53" spans="1:5" x14ac:dyDescent="0.35">
      <c r="A53" s="328" t="s">
        <v>160</v>
      </c>
      <c r="B53" t="s">
        <v>81</v>
      </c>
      <c r="D53">
        <v>122.05</v>
      </c>
    </row>
    <row r="54" spans="1:5" x14ac:dyDescent="0.35">
      <c r="A54" s="328" t="s">
        <v>160</v>
      </c>
      <c r="B54" t="s">
        <v>82</v>
      </c>
      <c r="D54">
        <v>286.43</v>
      </c>
      <c r="E54">
        <v>45.1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G49"/>
  <sheetViews>
    <sheetView rightToLeft="1" topLeftCell="C4" zoomScale="65" zoomScaleNormal="80" workbookViewId="0">
      <selection activeCell="C25" sqref="C25"/>
    </sheetView>
  </sheetViews>
  <sheetFormatPr defaultRowHeight="14.5" x14ac:dyDescent="0.35"/>
  <cols>
    <col min="8" max="8" width="13" customWidth="1"/>
    <col min="10" max="10" width="11.36328125" customWidth="1"/>
    <col min="11" max="11" width="8.7265625" customWidth="1"/>
    <col min="12" max="12" width="10" customWidth="1"/>
    <col min="14" max="14" width="11" style="66" customWidth="1"/>
    <col min="15" max="15" width="8.7265625" style="53"/>
    <col min="16" max="16" width="8.7265625" style="55"/>
  </cols>
  <sheetData>
    <row r="1" spans="3:33" ht="18.5" x14ac:dyDescent="0.45">
      <c r="I1" s="335" t="s">
        <v>44</v>
      </c>
      <c r="J1" s="335"/>
      <c r="K1" s="335" t="s">
        <v>54</v>
      </c>
      <c r="L1" s="335"/>
      <c r="M1" s="58"/>
      <c r="N1" s="62"/>
    </row>
    <row r="2" spans="3:33" x14ac:dyDescent="0.35">
      <c r="H2" s="329" t="s">
        <v>137</v>
      </c>
      <c r="I2" s="100"/>
      <c r="J2" s="99"/>
      <c r="K2" s="100"/>
      <c r="L2" s="85"/>
      <c r="M2" s="100"/>
      <c r="N2" s="88"/>
      <c r="O2" s="101">
        <v>6</v>
      </c>
      <c r="P2" s="57"/>
    </row>
    <row r="3" spans="3:33" x14ac:dyDescent="0.35">
      <c r="H3" s="330">
        <v>2016</v>
      </c>
      <c r="I3" s="54"/>
      <c r="J3" s="73"/>
      <c r="K3" s="54"/>
      <c r="L3" s="71"/>
      <c r="M3" s="54"/>
      <c r="N3" s="63"/>
      <c r="O3" s="92">
        <v>7</v>
      </c>
      <c r="P3" s="57"/>
    </row>
    <row r="4" spans="3:33" x14ac:dyDescent="0.35">
      <c r="H4" s="331">
        <v>2017</v>
      </c>
      <c r="I4" s="54"/>
      <c r="J4" s="73"/>
      <c r="K4" s="54"/>
      <c r="L4" s="71"/>
      <c r="M4" s="54"/>
      <c r="N4" s="63" t="s">
        <v>117</v>
      </c>
      <c r="O4" s="92">
        <v>8</v>
      </c>
      <c r="P4" s="57"/>
    </row>
    <row r="5" spans="3:33" x14ac:dyDescent="0.35">
      <c r="H5" s="331"/>
      <c r="I5" s="54"/>
      <c r="J5" s="73"/>
      <c r="K5" s="54"/>
      <c r="L5" s="71"/>
      <c r="M5" s="54"/>
      <c r="N5" s="59" t="s">
        <v>139</v>
      </c>
      <c r="O5" s="92">
        <v>9</v>
      </c>
      <c r="P5" s="57"/>
    </row>
    <row r="6" spans="3:33" x14ac:dyDescent="0.35">
      <c r="H6" s="110"/>
      <c r="I6" s="54"/>
      <c r="J6" s="73"/>
      <c r="K6" s="54"/>
      <c r="L6" s="71"/>
      <c r="M6" s="54"/>
      <c r="N6" s="63"/>
      <c r="O6" s="92">
        <v>10</v>
      </c>
      <c r="P6" s="57"/>
    </row>
    <row r="7" spans="3:33" x14ac:dyDescent="0.35">
      <c r="H7" s="110"/>
      <c r="I7" s="54"/>
      <c r="J7" s="73"/>
      <c r="K7" s="54"/>
      <c r="L7" s="71"/>
      <c r="M7" s="54"/>
      <c r="N7" s="64" t="s">
        <v>118</v>
      </c>
      <c r="O7" s="92">
        <v>11</v>
      </c>
      <c r="P7" s="57"/>
    </row>
    <row r="8" spans="3:33" x14ac:dyDescent="0.35">
      <c r="C8" s="29"/>
      <c r="H8" s="110"/>
      <c r="I8" s="54"/>
      <c r="J8" s="73"/>
      <c r="K8" s="54"/>
      <c r="L8" s="71"/>
      <c r="M8" s="54"/>
      <c r="N8" s="60" t="s">
        <v>139</v>
      </c>
      <c r="O8" s="92">
        <v>12</v>
      </c>
      <c r="P8" s="57"/>
      <c r="W8" t="s">
        <v>216</v>
      </c>
    </row>
    <row r="9" spans="3:33" x14ac:dyDescent="0.35">
      <c r="H9" s="110"/>
      <c r="I9" s="34"/>
      <c r="J9" s="72"/>
      <c r="K9" s="34"/>
      <c r="L9" s="71"/>
      <c r="M9" s="34"/>
      <c r="N9" s="64"/>
      <c r="O9" s="91">
        <v>1</v>
      </c>
      <c r="P9" s="116">
        <v>2017</v>
      </c>
      <c r="W9" t="s">
        <v>217</v>
      </c>
    </row>
    <row r="10" spans="3:33" x14ac:dyDescent="0.35">
      <c r="H10" s="110"/>
      <c r="I10" s="34"/>
      <c r="J10" s="72"/>
      <c r="K10" s="34"/>
      <c r="L10" s="69" t="s">
        <v>120</v>
      </c>
      <c r="M10" s="82" t="s">
        <v>135</v>
      </c>
      <c r="N10" s="64"/>
      <c r="O10" s="91">
        <v>2</v>
      </c>
      <c r="P10" s="56"/>
      <c r="W10" t="s">
        <v>218</v>
      </c>
    </row>
    <row r="11" spans="3:33" x14ac:dyDescent="0.35">
      <c r="H11" s="110"/>
      <c r="I11" s="34"/>
      <c r="J11" s="72"/>
      <c r="K11" s="34"/>
      <c r="L11" s="70" t="s">
        <v>121</v>
      </c>
      <c r="M11" s="82"/>
      <c r="N11" s="65" t="s">
        <v>119</v>
      </c>
      <c r="O11" s="91">
        <v>3</v>
      </c>
      <c r="P11" s="56"/>
    </row>
    <row r="12" spans="3:33" x14ac:dyDescent="0.35">
      <c r="H12" s="110"/>
      <c r="I12" s="34"/>
      <c r="J12" s="72"/>
      <c r="K12" s="34"/>
      <c r="L12" s="67"/>
      <c r="M12" s="82" t="s">
        <v>136</v>
      </c>
      <c r="N12" s="61" t="s">
        <v>139</v>
      </c>
      <c r="O12" s="91">
        <v>4</v>
      </c>
      <c r="P12" s="56"/>
      <c r="AG12" t="s">
        <v>219</v>
      </c>
    </row>
    <row r="13" spans="3:33" x14ac:dyDescent="0.35">
      <c r="H13" s="111"/>
      <c r="I13" s="103"/>
      <c r="J13" s="105"/>
      <c r="K13" s="106" t="s">
        <v>130</v>
      </c>
      <c r="L13" s="107" t="s">
        <v>134</v>
      </c>
      <c r="M13" s="103"/>
      <c r="N13" s="96"/>
      <c r="O13" s="104">
        <v>5</v>
      </c>
      <c r="P13" s="56"/>
    </row>
    <row r="14" spans="3:33" x14ac:dyDescent="0.35">
      <c r="D14" t="s">
        <v>140</v>
      </c>
      <c r="G14" s="339" t="s">
        <v>138</v>
      </c>
      <c r="H14" s="332" t="s">
        <v>128</v>
      </c>
      <c r="I14" s="84"/>
      <c r="J14" s="85"/>
      <c r="K14" s="86">
        <v>2017</v>
      </c>
      <c r="L14" s="87"/>
      <c r="M14" s="84"/>
      <c r="N14" s="88"/>
      <c r="O14" s="89">
        <v>6</v>
      </c>
      <c r="P14" s="56"/>
    </row>
    <row r="15" spans="3:33" x14ac:dyDescent="0.35">
      <c r="G15" s="340"/>
      <c r="H15" s="333">
        <v>2018</v>
      </c>
      <c r="I15" s="34"/>
      <c r="J15" s="71"/>
      <c r="K15" s="90">
        <v>2018</v>
      </c>
      <c r="L15" s="72"/>
      <c r="M15" s="34"/>
      <c r="N15" s="63"/>
      <c r="O15" s="91">
        <v>7</v>
      </c>
      <c r="P15" s="56"/>
    </row>
    <row r="16" spans="3:33" x14ac:dyDescent="0.35">
      <c r="G16" s="340"/>
      <c r="H16" s="334">
        <v>2018</v>
      </c>
      <c r="I16" s="34"/>
      <c r="J16" s="71"/>
      <c r="K16" s="90"/>
      <c r="L16" s="72"/>
      <c r="M16" s="34"/>
      <c r="N16" s="63" t="s">
        <v>117</v>
      </c>
      <c r="O16" s="91">
        <v>8</v>
      </c>
      <c r="P16" s="56"/>
      <c r="U16">
        <v>137</v>
      </c>
      <c r="V16">
        <v>105</v>
      </c>
      <c r="W16" s="63" t="s">
        <v>117</v>
      </c>
    </row>
    <row r="17" spans="4:23" x14ac:dyDescent="0.35">
      <c r="G17" s="340"/>
      <c r="H17" s="334"/>
      <c r="I17" s="34"/>
      <c r="J17" s="71"/>
      <c r="K17" s="90"/>
      <c r="L17" s="72"/>
      <c r="M17" s="34"/>
      <c r="N17" s="59" t="s">
        <v>83</v>
      </c>
      <c r="O17" s="91">
        <v>9</v>
      </c>
      <c r="P17" s="56"/>
      <c r="U17">
        <v>120</v>
      </c>
      <c r="V17">
        <v>100</v>
      </c>
      <c r="W17" s="64" t="s">
        <v>118</v>
      </c>
    </row>
    <row r="18" spans="4:23" x14ac:dyDescent="0.35">
      <c r="G18" s="340"/>
      <c r="H18" s="112"/>
      <c r="I18" s="34"/>
      <c r="J18" s="71"/>
      <c r="K18" s="12" t="s">
        <v>118</v>
      </c>
      <c r="L18" s="72"/>
      <c r="M18" s="34"/>
      <c r="N18" s="63"/>
      <c r="O18" s="91">
        <v>10</v>
      </c>
      <c r="P18" s="56"/>
      <c r="U18">
        <v>120</v>
      </c>
      <c r="V18">
        <v>92</v>
      </c>
      <c r="W18" s="65" t="s">
        <v>119</v>
      </c>
    </row>
    <row r="19" spans="4:23" x14ac:dyDescent="0.35">
      <c r="G19" s="340"/>
      <c r="H19" s="112"/>
      <c r="I19" s="34"/>
      <c r="J19" s="71"/>
      <c r="K19" s="12">
        <v>2017</v>
      </c>
      <c r="L19" s="72"/>
      <c r="M19" s="34"/>
      <c r="N19" s="64" t="s">
        <v>118</v>
      </c>
      <c r="O19" s="91">
        <v>11</v>
      </c>
      <c r="P19" s="56"/>
    </row>
    <row r="20" spans="4:23" x14ac:dyDescent="0.35">
      <c r="G20" s="340"/>
      <c r="H20" s="112"/>
      <c r="I20" s="34"/>
      <c r="J20" s="71"/>
      <c r="K20" s="12">
        <v>2018</v>
      </c>
      <c r="L20" s="72"/>
      <c r="M20" s="34"/>
      <c r="N20" s="60" t="s">
        <v>83</v>
      </c>
      <c r="O20" s="91">
        <v>12</v>
      </c>
      <c r="P20" s="56"/>
    </row>
    <row r="21" spans="4:23" x14ac:dyDescent="0.35">
      <c r="G21" s="340"/>
      <c r="H21" s="112"/>
      <c r="I21" s="54"/>
      <c r="J21" s="71"/>
      <c r="K21" s="12"/>
      <c r="L21" s="73"/>
      <c r="M21" s="54"/>
      <c r="N21" s="64"/>
      <c r="O21" s="92">
        <v>1</v>
      </c>
      <c r="P21" s="117">
        <v>2018</v>
      </c>
    </row>
    <row r="22" spans="4:23" x14ac:dyDescent="0.35">
      <c r="G22" s="340"/>
      <c r="H22" s="112"/>
      <c r="I22" s="54"/>
      <c r="J22" s="71"/>
      <c r="K22" s="11" t="s">
        <v>119</v>
      </c>
      <c r="L22" s="73"/>
      <c r="M22" s="54"/>
      <c r="N22" s="64"/>
      <c r="O22" s="92">
        <v>2</v>
      </c>
      <c r="P22" s="57"/>
    </row>
    <row r="23" spans="4:23" x14ac:dyDescent="0.35">
      <c r="D23" s="29"/>
      <c r="G23" s="340"/>
      <c r="H23" s="112"/>
      <c r="I23" s="54"/>
      <c r="J23" s="71"/>
      <c r="K23" s="11">
        <v>2017</v>
      </c>
      <c r="L23" s="73"/>
      <c r="M23" s="54"/>
      <c r="N23" s="65" t="s">
        <v>119</v>
      </c>
      <c r="O23" s="92">
        <v>3</v>
      </c>
      <c r="P23" s="57"/>
    </row>
    <row r="24" spans="4:23" x14ac:dyDescent="0.35">
      <c r="D24" s="29"/>
      <c r="G24" s="340"/>
      <c r="H24" s="112"/>
      <c r="I24" s="54"/>
      <c r="J24" s="80" t="s">
        <v>124</v>
      </c>
      <c r="K24" s="11">
        <v>2018</v>
      </c>
      <c r="L24" s="74" t="s">
        <v>124</v>
      </c>
      <c r="M24" s="54"/>
      <c r="N24" s="61" t="s">
        <v>83</v>
      </c>
      <c r="O24" s="92">
        <v>4</v>
      </c>
      <c r="P24" s="57"/>
    </row>
    <row r="25" spans="4:23" x14ac:dyDescent="0.35">
      <c r="D25" s="29"/>
      <c r="G25" s="341"/>
      <c r="H25" s="113"/>
      <c r="I25" s="93"/>
      <c r="J25" s="81" t="s">
        <v>134</v>
      </c>
      <c r="K25" s="94"/>
      <c r="L25" s="95" t="s">
        <v>125</v>
      </c>
      <c r="M25" s="93"/>
      <c r="N25" s="96"/>
      <c r="O25" s="97">
        <v>5</v>
      </c>
      <c r="P25" s="57"/>
    </row>
    <row r="26" spans="4:23" x14ac:dyDescent="0.35">
      <c r="D26" s="29"/>
      <c r="G26" s="336" t="s">
        <v>127</v>
      </c>
      <c r="H26" s="332" t="s">
        <v>129</v>
      </c>
      <c r="I26" s="98" t="s">
        <v>130</v>
      </c>
      <c r="J26" s="99"/>
      <c r="K26" s="98" t="s">
        <v>130</v>
      </c>
      <c r="L26" s="99"/>
      <c r="M26" s="100"/>
      <c r="N26" s="88"/>
      <c r="O26" s="101">
        <v>6</v>
      </c>
      <c r="P26" s="57"/>
    </row>
    <row r="27" spans="4:23" x14ac:dyDescent="0.35">
      <c r="D27" s="29"/>
      <c r="G27" s="337"/>
      <c r="H27" s="333"/>
      <c r="I27" s="90">
        <v>2018</v>
      </c>
      <c r="J27" s="69" t="s">
        <v>120</v>
      </c>
      <c r="K27" s="90">
        <v>2018</v>
      </c>
      <c r="L27" s="68" t="s">
        <v>122</v>
      </c>
      <c r="M27" s="54"/>
      <c r="N27" s="63"/>
      <c r="O27" s="92">
        <v>7</v>
      </c>
      <c r="P27" s="57"/>
    </row>
    <row r="28" spans="4:23" x14ac:dyDescent="0.35">
      <c r="D28" s="29"/>
      <c r="G28" s="337"/>
      <c r="H28" s="334">
        <v>2019</v>
      </c>
      <c r="I28" s="90">
        <v>2019</v>
      </c>
      <c r="J28" s="70" t="s">
        <v>121</v>
      </c>
      <c r="K28" s="90">
        <v>2019</v>
      </c>
      <c r="L28" s="68"/>
      <c r="M28" s="54"/>
      <c r="N28" s="63" t="s">
        <v>117</v>
      </c>
      <c r="O28" s="92">
        <v>8</v>
      </c>
      <c r="P28" s="57"/>
    </row>
    <row r="29" spans="4:23" x14ac:dyDescent="0.35">
      <c r="D29" s="29"/>
      <c r="G29" s="337"/>
      <c r="H29" s="334"/>
      <c r="I29" s="90"/>
      <c r="J29" s="67"/>
      <c r="K29" s="90"/>
      <c r="L29" s="68" t="s">
        <v>123</v>
      </c>
      <c r="M29" s="54"/>
      <c r="N29" s="59" t="s">
        <v>84</v>
      </c>
      <c r="O29" s="92">
        <v>9</v>
      </c>
      <c r="P29" s="57"/>
    </row>
    <row r="30" spans="4:23" x14ac:dyDescent="0.35">
      <c r="D30" s="29"/>
      <c r="G30" s="337"/>
      <c r="H30" s="112"/>
      <c r="I30" s="12" t="s">
        <v>118</v>
      </c>
      <c r="J30" s="73"/>
      <c r="K30" s="12" t="s">
        <v>118</v>
      </c>
      <c r="L30" s="73"/>
      <c r="M30" s="54"/>
      <c r="N30" s="63"/>
      <c r="O30" s="92">
        <v>10</v>
      </c>
      <c r="P30" s="57"/>
    </row>
    <row r="31" spans="4:23" x14ac:dyDescent="0.35">
      <c r="D31" s="29"/>
      <c r="G31" s="337"/>
      <c r="H31" s="112"/>
      <c r="I31" s="12">
        <v>2018</v>
      </c>
      <c r="J31" s="73"/>
      <c r="K31" s="12">
        <v>2018</v>
      </c>
      <c r="L31" s="73"/>
      <c r="M31" s="54"/>
      <c r="N31" s="64" t="s">
        <v>118</v>
      </c>
      <c r="O31" s="92">
        <v>11</v>
      </c>
      <c r="P31" s="57"/>
    </row>
    <row r="32" spans="4:23" x14ac:dyDescent="0.35">
      <c r="D32" s="29"/>
      <c r="G32" s="337"/>
      <c r="H32" s="112"/>
      <c r="I32" s="12">
        <v>2019</v>
      </c>
      <c r="J32" s="73"/>
      <c r="K32" s="12">
        <v>2019</v>
      </c>
      <c r="L32" s="73"/>
      <c r="M32" s="54"/>
      <c r="N32" s="60" t="s">
        <v>84</v>
      </c>
      <c r="O32" s="92">
        <v>12</v>
      </c>
      <c r="P32" s="57"/>
    </row>
    <row r="33" spans="4:16" x14ac:dyDescent="0.35">
      <c r="D33" s="29"/>
      <c r="G33" s="337"/>
      <c r="H33" s="112"/>
      <c r="I33" s="34"/>
      <c r="J33" s="72"/>
      <c r="K33" s="34"/>
      <c r="L33" s="72"/>
      <c r="M33" s="34"/>
      <c r="N33" s="64"/>
      <c r="O33" s="91">
        <v>1</v>
      </c>
      <c r="P33" s="116">
        <v>2019</v>
      </c>
    </row>
    <row r="34" spans="4:16" x14ac:dyDescent="0.35">
      <c r="D34" s="29"/>
      <c r="G34" s="337"/>
      <c r="H34" s="112"/>
      <c r="I34" s="34"/>
      <c r="J34" s="72"/>
      <c r="K34" s="34"/>
      <c r="L34" s="72"/>
      <c r="M34" s="34"/>
      <c r="N34" s="64"/>
      <c r="O34" s="91">
        <v>2</v>
      </c>
      <c r="P34" s="56"/>
    </row>
    <row r="35" spans="4:16" x14ac:dyDescent="0.35">
      <c r="D35" s="29"/>
      <c r="G35" s="337"/>
      <c r="H35" s="112"/>
      <c r="I35" s="12" t="s">
        <v>119</v>
      </c>
      <c r="J35" s="72"/>
      <c r="K35" s="12" t="s">
        <v>119</v>
      </c>
      <c r="L35" s="72"/>
      <c r="M35" s="34"/>
      <c r="N35" s="65" t="s">
        <v>119</v>
      </c>
      <c r="O35" s="91">
        <v>3</v>
      </c>
      <c r="P35" s="56"/>
    </row>
    <row r="36" spans="4:16" x14ac:dyDescent="0.35">
      <c r="D36" s="29"/>
      <c r="G36" s="337"/>
      <c r="H36" s="112"/>
      <c r="I36" s="12">
        <v>2018</v>
      </c>
      <c r="J36" s="74" t="s">
        <v>124</v>
      </c>
      <c r="K36" s="12">
        <v>2018</v>
      </c>
      <c r="L36" s="74" t="s">
        <v>124</v>
      </c>
      <c r="M36" s="34"/>
      <c r="N36" s="61" t="s">
        <v>84</v>
      </c>
      <c r="O36" s="91">
        <v>4</v>
      </c>
      <c r="P36" s="56"/>
    </row>
    <row r="37" spans="4:16" x14ac:dyDescent="0.35">
      <c r="D37" s="29"/>
      <c r="G37" s="338"/>
      <c r="H37" s="113"/>
      <c r="I37" s="102">
        <v>2019</v>
      </c>
      <c r="J37" s="95" t="s">
        <v>126</v>
      </c>
      <c r="K37" s="102">
        <v>2019</v>
      </c>
      <c r="L37" s="95" t="s">
        <v>126</v>
      </c>
      <c r="M37" s="103"/>
      <c r="N37" s="96"/>
      <c r="O37" s="104">
        <v>5</v>
      </c>
      <c r="P37" s="56"/>
    </row>
    <row r="38" spans="4:16" x14ac:dyDescent="0.35">
      <c r="D38" s="29"/>
      <c r="H38" s="329">
        <v>2019</v>
      </c>
      <c r="I38" s="108" t="s">
        <v>130</v>
      </c>
      <c r="J38" s="87"/>
      <c r="K38" s="108" t="s">
        <v>130</v>
      </c>
      <c r="L38" s="87"/>
      <c r="M38" s="84"/>
      <c r="N38" s="88"/>
      <c r="O38" s="89">
        <v>6</v>
      </c>
      <c r="P38" s="56"/>
    </row>
    <row r="39" spans="4:16" x14ac:dyDescent="0.35">
      <c r="H39" s="330"/>
      <c r="I39" s="109">
        <v>2019</v>
      </c>
      <c r="J39" s="72"/>
      <c r="K39" s="109">
        <v>2019</v>
      </c>
      <c r="L39" s="72"/>
      <c r="M39" s="34"/>
      <c r="N39" s="63"/>
      <c r="O39" s="91">
        <v>7</v>
      </c>
      <c r="P39" s="56"/>
    </row>
    <row r="40" spans="4:16" x14ac:dyDescent="0.35">
      <c r="H40" s="331">
        <v>2020</v>
      </c>
      <c r="I40" s="109">
        <v>2020</v>
      </c>
      <c r="J40" s="72"/>
      <c r="K40" s="109">
        <v>2020</v>
      </c>
      <c r="L40" s="72"/>
      <c r="M40" s="34"/>
      <c r="N40" s="63" t="s">
        <v>117</v>
      </c>
      <c r="O40" s="91">
        <v>8</v>
      </c>
      <c r="P40" s="56"/>
    </row>
    <row r="41" spans="4:16" x14ac:dyDescent="0.35">
      <c r="H41" s="331"/>
      <c r="I41" s="109"/>
      <c r="J41" s="72"/>
      <c r="K41" s="109"/>
      <c r="L41" s="72"/>
      <c r="M41" s="34"/>
      <c r="N41" s="59" t="s">
        <v>116</v>
      </c>
      <c r="O41" s="91">
        <v>9</v>
      </c>
      <c r="P41" s="56"/>
    </row>
    <row r="42" spans="4:16" x14ac:dyDescent="0.35">
      <c r="H42" s="110"/>
      <c r="I42" s="83" t="s">
        <v>118</v>
      </c>
      <c r="J42" s="72"/>
      <c r="K42" s="83" t="s">
        <v>118</v>
      </c>
      <c r="L42" s="72"/>
      <c r="M42" s="34"/>
      <c r="N42" s="63"/>
      <c r="O42" s="91">
        <v>10</v>
      </c>
      <c r="P42" s="56"/>
    </row>
    <row r="43" spans="4:16" x14ac:dyDescent="0.35">
      <c r="H43" s="110"/>
      <c r="I43" s="83">
        <v>2019</v>
      </c>
      <c r="J43" s="72"/>
      <c r="K43" s="83">
        <v>2019</v>
      </c>
      <c r="L43" s="72"/>
      <c r="M43" s="34"/>
      <c r="N43" s="64" t="s">
        <v>118</v>
      </c>
      <c r="O43" s="91">
        <v>11</v>
      </c>
      <c r="P43" s="56"/>
    </row>
    <row r="44" spans="4:16" x14ac:dyDescent="0.35">
      <c r="H44" s="110"/>
      <c r="I44" s="83">
        <v>2010</v>
      </c>
      <c r="J44" s="72"/>
      <c r="K44" s="83">
        <v>2010</v>
      </c>
      <c r="L44" s="72"/>
      <c r="M44" s="34"/>
      <c r="N44" s="60" t="s">
        <v>116</v>
      </c>
      <c r="O44" s="91">
        <v>12</v>
      </c>
      <c r="P44" s="56"/>
    </row>
    <row r="45" spans="4:16" x14ac:dyDescent="0.35">
      <c r="H45" s="110"/>
      <c r="I45" s="54"/>
      <c r="J45" s="73"/>
      <c r="K45" s="114"/>
      <c r="L45" s="73"/>
      <c r="M45" s="54"/>
      <c r="N45" s="64"/>
      <c r="O45" s="92">
        <v>1</v>
      </c>
      <c r="P45" s="57"/>
    </row>
    <row r="46" spans="4:16" x14ac:dyDescent="0.35">
      <c r="H46" s="110"/>
      <c r="I46" s="54"/>
      <c r="J46" s="73"/>
      <c r="K46" s="54"/>
      <c r="L46" s="73"/>
      <c r="M46" s="54"/>
      <c r="N46" s="65"/>
      <c r="O46" s="92">
        <v>2</v>
      </c>
      <c r="P46" s="57"/>
    </row>
    <row r="47" spans="4:16" x14ac:dyDescent="0.35">
      <c r="H47" s="110"/>
      <c r="I47" s="54"/>
      <c r="J47" s="73"/>
      <c r="K47" s="54"/>
      <c r="L47" s="73"/>
      <c r="M47" s="54"/>
      <c r="N47" s="65" t="s">
        <v>119</v>
      </c>
      <c r="O47" s="92">
        <v>3</v>
      </c>
      <c r="P47" s="57"/>
    </row>
    <row r="48" spans="4:16" x14ac:dyDescent="0.35">
      <c r="H48" s="110"/>
      <c r="I48" s="54"/>
      <c r="J48" s="73"/>
      <c r="K48" s="54"/>
      <c r="L48" s="73"/>
      <c r="M48" s="54"/>
      <c r="N48" s="61" t="s">
        <v>116</v>
      </c>
      <c r="O48" s="92">
        <v>4</v>
      </c>
      <c r="P48" s="57"/>
    </row>
    <row r="49" spans="8:16" x14ac:dyDescent="0.35">
      <c r="H49" s="111"/>
      <c r="I49" s="93"/>
      <c r="J49" s="115"/>
      <c r="K49" s="93"/>
      <c r="L49" s="115"/>
      <c r="M49" s="93"/>
      <c r="N49" s="96"/>
      <c r="O49" s="97">
        <v>5</v>
      </c>
      <c r="P49" s="57"/>
    </row>
  </sheetData>
  <mergeCells count="12">
    <mergeCell ref="K1:L1"/>
    <mergeCell ref="I1:J1"/>
    <mergeCell ref="G26:G37"/>
    <mergeCell ref="G14:G25"/>
    <mergeCell ref="H26:H27"/>
    <mergeCell ref="H28:H29"/>
    <mergeCell ref="H38:H39"/>
    <mergeCell ref="H40:H41"/>
    <mergeCell ref="H14:H15"/>
    <mergeCell ref="H16:H17"/>
    <mergeCell ref="H2:H3"/>
    <mergeCell ref="H4:H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"/>
  <sheetViews>
    <sheetView rightToLeft="1" zoomScale="80" zoomScaleNormal="80" workbookViewId="0">
      <selection activeCell="B57" sqref="B57"/>
    </sheetView>
  </sheetViews>
  <sheetFormatPr defaultRowHeight="14.5" x14ac:dyDescent="0.35"/>
  <sheetData>
    <row r="1" spans="1:4" ht="15" thickBot="1" x14ac:dyDescent="0.4">
      <c r="A1" s="170"/>
      <c r="B1" s="170"/>
      <c r="C1" s="170"/>
      <c r="D1" s="170" t="s">
        <v>147</v>
      </c>
    </row>
    <row r="2" spans="1:4" s="66" customFormat="1" ht="15" thickBot="1" x14ac:dyDescent="0.4">
      <c r="A2" s="171" t="s">
        <v>142</v>
      </c>
      <c r="B2" s="172" t="s">
        <v>143</v>
      </c>
      <c r="C2" s="172" t="s">
        <v>144</v>
      </c>
      <c r="D2" s="173" t="s">
        <v>152</v>
      </c>
    </row>
    <row r="3" spans="1:4" ht="15" thickBot="1" x14ac:dyDescent="0.4">
      <c r="A3" s="162" t="s">
        <v>145</v>
      </c>
      <c r="B3" s="161">
        <v>2017</v>
      </c>
      <c r="C3" s="161">
        <v>94</v>
      </c>
      <c r="D3" s="163">
        <v>203</v>
      </c>
    </row>
    <row r="4" spans="1:4" ht="15" thickBot="1" x14ac:dyDescent="0.4">
      <c r="A4" s="162" t="s">
        <v>145</v>
      </c>
      <c r="B4" s="161">
        <v>2018</v>
      </c>
      <c r="C4" s="161">
        <v>94</v>
      </c>
      <c r="D4" s="163">
        <v>188</v>
      </c>
    </row>
    <row r="5" spans="1:4" ht="15" thickBot="1" x14ac:dyDescent="0.4">
      <c r="A5" s="162" t="s">
        <v>145</v>
      </c>
      <c r="B5" s="161">
        <v>2019</v>
      </c>
      <c r="C5" s="161">
        <v>92</v>
      </c>
      <c r="D5" s="163">
        <v>212</v>
      </c>
    </row>
    <row r="6" spans="1:4" ht="15" thickBot="1" x14ac:dyDescent="0.4">
      <c r="A6" s="162" t="s">
        <v>146</v>
      </c>
      <c r="B6" s="161">
        <v>2017</v>
      </c>
      <c r="C6" s="161">
        <v>22</v>
      </c>
      <c r="D6" s="163">
        <v>405</v>
      </c>
    </row>
    <row r="7" spans="1:4" ht="15" thickBot="1" x14ac:dyDescent="0.4">
      <c r="A7" s="162" t="s">
        <v>146</v>
      </c>
      <c r="B7" s="161">
        <v>2018</v>
      </c>
      <c r="C7" s="161">
        <v>22</v>
      </c>
      <c r="D7" s="163">
        <v>342</v>
      </c>
    </row>
    <row r="8" spans="1:4" ht="15" thickBot="1" x14ac:dyDescent="0.4">
      <c r="A8" s="164" t="s">
        <v>146</v>
      </c>
      <c r="B8" s="165">
        <v>2019</v>
      </c>
      <c r="C8" s="165">
        <v>23</v>
      </c>
      <c r="D8" s="166">
        <v>380</v>
      </c>
    </row>
    <row r="16" spans="1:4" ht="15" thickBot="1" x14ac:dyDescent="0.4"/>
    <row r="17" spans="1:5" ht="15" thickBot="1" x14ac:dyDescent="0.4">
      <c r="A17" s="167"/>
      <c r="B17" s="168"/>
      <c r="C17" s="168"/>
      <c r="D17" s="168" t="s">
        <v>151</v>
      </c>
      <c r="E17" s="169"/>
    </row>
    <row r="18" spans="1:5" x14ac:dyDescent="0.35">
      <c r="A18" s="176" t="s">
        <v>142</v>
      </c>
      <c r="B18" s="177" t="s">
        <v>143</v>
      </c>
      <c r="C18" s="177" t="s">
        <v>148</v>
      </c>
      <c r="D18" s="177" t="s">
        <v>144</v>
      </c>
      <c r="E18" s="178" t="s">
        <v>152</v>
      </c>
    </row>
    <row r="19" spans="1:5" x14ac:dyDescent="0.35">
      <c r="A19" s="179" t="s">
        <v>146</v>
      </c>
      <c r="B19" s="175">
        <v>2017</v>
      </c>
      <c r="C19" s="174" t="s">
        <v>130</v>
      </c>
      <c r="D19" s="175">
        <v>20</v>
      </c>
      <c r="E19" s="180">
        <v>137</v>
      </c>
    </row>
    <row r="20" spans="1:5" x14ac:dyDescent="0.35">
      <c r="A20" s="179" t="s">
        <v>146</v>
      </c>
      <c r="B20" s="175">
        <v>2017</v>
      </c>
      <c r="C20" s="174" t="s">
        <v>149</v>
      </c>
      <c r="D20" s="175">
        <v>18</v>
      </c>
      <c r="E20" s="180">
        <v>140</v>
      </c>
    </row>
    <row r="21" spans="1:5" x14ac:dyDescent="0.35">
      <c r="A21" s="179" t="s">
        <v>146</v>
      </c>
      <c r="B21" s="175">
        <v>2017</v>
      </c>
      <c r="C21" s="174" t="s">
        <v>150</v>
      </c>
      <c r="D21" s="175">
        <v>22</v>
      </c>
      <c r="E21" s="180">
        <v>167</v>
      </c>
    </row>
    <row r="22" spans="1:5" x14ac:dyDescent="0.35">
      <c r="A22" s="179" t="s">
        <v>146</v>
      </c>
      <c r="B22" s="175">
        <v>2018</v>
      </c>
      <c r="C22" s="174" t="s">
        <v>130</v>
      </c>
      <c r="D22" s="175">
        <v>22</v>
      </c>
      <c r="E22" s="180">
        <v>109</v>
      </c>
    </row>
    <row r="23" spans="1:5" x14ac:dyDescent="0.35">
      <c r="A23" s="179" t="s">
        <v>146</v>
      </c>
      <c r="B23" s="175">
        <v>2018</v>
      </c>
      <c r="C23" s="174" t="s">
        <v>149</v>
      </c>
      <c r="D23" s="175">
        <v>16</v>
      </c>
      <c r="E23" s="180">
        <v>118</v>
      </c>
    </row>
    <row r="24" spans="1:5" x14ac:dyDescent="0.35">
      <c r="A24" s="179" t="s">
        <v>146</v>
      </c>
      <c r="B24" s="175">
        <v>2018</v>
      </c>
      <c r="C24" s="174" t="s">
        <v>150</v>
      </c>
      <c r="D24" s="175">
        <v>22</v>
      </c>
      <c r="E24" s="180">
        <v>135</v>
      </c>
    </row>
    <row r="25" spans="1:5" x14ac:dyDescent="0.35">
      <c r="A25" s="179" t="s">
        <v>146</v>
      </c>
      <c r="B25" s="175">
        <v>2019</v>
      </c>
      <c r="C25" s="174" t="s">
        <v>130</v>
      </c>
      <c r="D25" s="175">
        <v>22</v>
      </c>
      <c r="E25" s="180">
        <v>189</v>
      </c>
    </row>
    <row r="26" spans="1:5" x14ac:dyDescent="0.35">
      <c r="A26" s="179" t="s">
        <v>146</v>
      </c>
      <c r="B26" s="175">
        <v>2019</v>
      </c>
      <c r="C26" s="174" t="s">
        <v>149</v>
      </c>
      <c r="D26" s="175">
        <v>17</v>
      </c>
      <c r="E26" s="180">
        <v>87</v>
      </c>
    </row>
    <row r="27" spans="1:5" x14ac:dyDescent="0.35">
      <c r="A27" s="179" t="s">
        <v>146</v>
      </c>
      <c r="B27" s="175">
        <v>2019</v>
      </c>
      <c r="C27" s="174" t="s">
        <v>150</v>
      </c>
      <c r="D27" s="175">
        <v>22</v>
      </c>
      <c r="E27" s="180">
        <v>141</v>
      </c>
    </row>
    <row r="28" spans="1:5" x14ac:dyDescent="0.35">
      <c r="A28" s="179" t="s">
        <v>145</v>
      </c>
      <c r="B28" s="175">
        <v>2017</v>
      </c>
      <c r="C28" s="174" t="s">
        <v>130</v>
      </c>
      <c r="D28" s="175">
        <v>89</v>
      </c>
      <c r="E28" s="180">
        <v>73</v>
      </c>
    </row>
    <row r="29" spans="1:5" x14ac:dyDescent="0.35">
      <c r="A29" s="179" t="s">
        <v>145</v>
      </c>
      <c r="B29" s="175">
        <v>2017</v>
      </c>
      <c r="C29" s="174" t="s">
        <v>149</v>
      </c>
      <c r="D29" s="175">
        <v>70</v>
      </c>
      <c r="E29" s="180">
        <v>58</v>
      </c>
    </row>
    <row r="30" spans="1:5" x14ac:dyDescent="0.35">
      <c r="A30" s="179" t="s">
        <v>145</v>
      </c>
      <c r="B30" s="175">
        <v>2017</v>
      </c>
      <c r="C30" s="174" t="s">
        <v>150</v>
      </c>
      <c r="D30" s="175">
        <v>88</v>
      </c>
      <c r="E30" s="180">
        <v>91</v>
      </c>
    </row>
    <row r="31" spans="1:5" x14ac:dyDescent="0.35">
      <c r="A31" s="179" t="s">
        <v>145</v>
      </c>
      <c r="B31" s="175">
        <v>2018</v>
      </c>
      <c r="C31" s="174" t="s">
        <v>130</v>
      </c>
      <c r="D31" s="175">
        <v>90</v>
      </c>
      <c r="E31" s="180">
        <v>53</v>
      </c>
    </row>
    <row r="32" spans="1:5" x14ac:dyDescent="0.35">
      <c r="A32" s="179" t="s">
        <v>145</v>
      </c>
      <c r="B32" s="175">
        <v>2018</v>
      </c>
      <c r="C32" s="174" t="s">
        <v>149</v>
      </c>
      <c r="D32" s="175">
        <v>62</v>
      </c>
      <c r="E32" s="180">
        <v>66</v>
      </c>
    </row>
    <row r="33" spans="1:5" x14ac:dyDescent="0.35">
      <c r="A33" s="179" t="s">
        <v>145</v>
      </c>
      <c r="B33" s="175">
        <v>2018</v>
      </c>
      <c r="C33" s="174" t="s">
        <v>150</v>
      </c>
      <c r="D33" s="175">
        <v>87</v>
      </c>
      <c r="E33" s="180">
        <v>102</v>
      </c>
    </row>
    <row r="34" spans="1:5" x14ac:dyDescent="0.35">
      <c r="A34" s="179" t="s">
        <v>145</v>
      </c>
      <c r="B34" s="175">
        <v>2019</v>
      </c>
      <c r="C34" s="174" t="s">
        <v>130</v>
      </c>
      <c r="D34" s="175">
        <v>83</v>
      </c>
      <c r="E34" s="180">
        <v>92</v>
      </c>
    </row>
    <row r="35" spans="1:5" x14ac:dyDescent="0.35">
      <c r="A35" s="179" t="s">
        <v>145</v>
      </c>
      <c r="B35" s="175">
        <v>2019</v>
      </c>
      <c r="C35" s="174" t="s">
        <v>149</v>
      </c>
      <c r="D35" s="175">
        <v>48</v>
      </c>
      <c r="E35" s="180">
        <v>45</v>
      </c>
    </row>
    <row r="36" spans="1:5" ht="15" thickBot="1" x14ac:dyDescent="0.4">
      <c r="A36" s="181" t="s">
        <v>145</v>
      </c>
      <c r="B36" s="182">
        <v>2019</v>
      </c>
      <c r="C36" s="183" t="s">
        <v>150</v>
      </c>
      <c r="D36" s="182">
        <v>81</v>
      </c>
      <c r="E36" s="184">
        <v>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8"/>
  <sheetViews>
    <sheetView rightToLeft="1" topLeftCell="A61" zoomScale="80" zoomScaleNormal="80" workbookViewId="0">
      <selection activeCell="N55" sqref="A55:N58"/>
    </sheetView>
  </sheetViews>
  <sheetFormatPr defaultRowHeight="14.5" x14ac:dyDescent="0.35"/>
  <cols>
    <col min="3" max="3" width="8.81640625" style="53" bestFit="1" customWidth="1"/>
    <col min="4" max="5" width="9.36328125" style="53" bestFit="1" customWidth="1"/>
    <col min="6" max="6" width="8.81640625" style="53" bestFit="1" customWidth="1"/>
    <col min="7" max="14" width="9.36328125" style="53" bestFit="1" customWidth="1"/>
  </cols>
  <sheetData>
    <row r="1" spans="1:19" s="53" customFormat="1" ht="20" thickBot="1" x14ac:dyDescent="0.4">
      <c r="A1" s="192" t="s">
        <v>1</v>
      </c>
      <c r="B1" s="193" t="s">
        <v>153</v>
      </c>
      <c r="C1" s="193" t="s">
        <v>165</v>
      </c>
      <c r="D1" s="194" t="s">
        <v>166</v>
      </c>
      <c r="E1" s="195" t="s">
        <v>167</v>
      </c>
      <c r="F1" s="193" t="s">
        <v>168</v>
      </c>
      <c r="G1" s="194" t="s">
        <v>169</v>
      </c>
      <c r="H1" s="195" t="s">
        <v>170</v>
      </c>
      <c r="I1" s="193" t="s">
        <v>154</v>
      </c>
      <c r="J1" s="194" t="s">
        <v>155</v>
      </c>
      <c r="K1" s="195" t="s">
        <v>156</v>
      </c>
      <c r="L1" s="196" t="s">
        <v>164</v>
      </c>
      <c r="M1" s="197" t="s">
        <v>83</v>
      </c>
      <c r="N1" s="198" t="s">
        <v>131</v>
      </c>
      <c r="O1" s="193" t="s">
        <v>157</v>
      </c>
      <c r="P1" s="193" t="s">
        <v>158</v>
      </c>
      <c r="Q1" s="193" t="s">
        <v>159</v>
      </c>
      <c r="R1" s="199" t="s">
        <v>171</v>
      </c>
    </row>
    <row r="2" spans="1:19" ht="15" thickBot="1" x14ac:dyDescent="0.4">
      <c r="A2" s="162" t="s">
        <v>26</v>
      </c>
      <c r="B2" s="185" t="s">
        <v>160</v>
      </c>
      <c r="C2" s="209"/>
      <c r="D2" s="210">
        <v>0</v>
      </c>
      <c r="E2" s="211">
        <v>288</v>
      </c>
      <c r="F2" s="209"/>
      <c r="G2" s="210">
        <v>200</v>
      </c>
      <c r="H2" s="211">
        <v>240</v>
      </c>
      <c r="I2" s="209"/>
      <c r="J2" s="210">
        <v>180</v>
      </c>
      <c r="K2" s="211">
        <v>320</v>
      </c>
      <c r="L2" s="212"/>
      <c r="M2" s="213">
        <f>SUM(D2,G2,J2)</f>
        <v>380</v>
      </c>
      <c r="N2" s="200">
        <f>SUM(E2,H2,K2)</f>
        <v>848</v>
      </c>
      <c r="O2" s="161"/>
      <c r="P2" s="161">
        <v>380</v>
      </c>
      <c r="Q2" s="161">
        <v>680</v>
      </c>
      <c r="R2" s="30">
        <f>SUM(O2:Q2)</f>
        <v>1060</v>
      </c>
      <c r="S2" s="10"/>
    </row>
    <row r="3" spans="1:19" ht="15" thickBot="1" x14ac:dyDescent="0.4">
      <c r="A3" s="162" t="s">
        <v>45</v>
      </c>
      <c r="B3" s="185" t="s">
        <v>160</v>
      </c>
      <c r="C3" s="209"/>
      <c r="D3" s="210">
        <v>90</v>
      </c>
      <c r="E3" s="211">
        <v>350</v>
      </c>
      <c r="F3" s="209"/>
      <c r="G3" s="210">
        <v>50</v>
      </c>
      <c r="H3" s="211">
        <v>410</v>
      </c>
      <c r="I3" s="209"/>
      <c r="J3" s="210">
        <v>100</v>
      </c>
      <c r="K3" s="211">
        <v>210</v>
      </c>
      <c r="L3" s="212"/>
      <c r="M3" s="213">
        <f t="shared" ref="M3:M54" si="0">SUM(D3,G3,J3)</f>
        <v>240</v>
      </c>
      <c r="N3" s="200">
        <f t="shared" ref="N3:N54" si="1">SUM(E3,H3,K3)</f>
        <v>970</v>
      </c>
      <c r="O3" s="161"/>
      <c r="P3" s="161">
        <v>240</v>
      </c>
      <c r="Q3" s="161">
        <v>770</v>
      </c>
      <c r="R3" s="30">
        <f t="shared" ref="R3:R54" si="2">SUM(O3:Q3)</f>
        <v>1010</v>
      </c>
      <c r="S3" s="7"/>
    </row>
    <row r="4" spans="1:19" ht="15" thickBot="1" x14ac:dyDescent="0.4">
      <c r="A4" s="162" t="s">
        <v>46</v>
      </c>
      <c r="B4" s="185" t="s">
        <v>160</v>
      </c>
      <c r="C4" s="209"/>
      <c r="D4" s="210">
        <v>125</v>
      </c>
      <c r="E4" s="211">
        <v>154</v>
      </c>
      <c r="F4" s="209"/>
      <c r="G4" s="210">
        <v>66</v>
      </c>
      <c r="H4" s="211">
        <v>469</v>
      </c>
      <c r="I4" s="209"/>
      <c r="J4" s="210">
        <v>150</v>
      </c>
      <c r="K4" s="211">
        <v>146</v>
      </c>
      <c r="L4" s="212"/>
      <c r="M4" s="213">
        <f t="shared" si="0"/>
        <v>341</v>
      </c>
      <c r="N4" s="200">
        <f t="shared" si="1"/>
        <v>769</v>
      </c>
      <c r="O4" s="161"/>
      <c r="P4" s="161">
        <v>191</v>
      </c>
      <c r="Q4" s="161">
        <v>510</v>
      </c>
      <c r="R4" s="30">
        <f t="shared" si="2"/>
        <v>701</v>
      </c>
    </row>
    <row r="5" spans="1:19" ht="15" thickBot="1" x14ac:dyDescent="0.4">
      <c r="A5" s="162" t="s">
        <v>80</v>
      </c>
      <c r="B5" s="185" t="s">
        <v>160</v>
      </c>
      <c r="C5" s="209"/>
      <c r="D5" s="210">
        <v>150</v>
      </c>
      <c r="E5" s="211">
        <v>65</v>
      </c>
      <c r="F5" s="209"/>
      <c r="G5" s="210">
        <v>50</v>
      </c>
      <c r="H5" s="211">
        <v>208</v>
      </c>
      <c r="I5" s="209"/>
      <c r="J5" s="210">
        <v>450</v>
      </c>
      <c r="K5" s="211">
        <v>184</v>
      </c>
      <c r="L5" s="212"/>
      <c r="M5" s="213">
        <f t="shared" si="0"/>
        <v>650</v>
      </c>
      <c r="N5" s="200">
        <f t="shared" si="1"/>
        <v>457</v>
      </c>
      <c r="O5" s="161"/>
      <c r="P5" s="161">
        <v>650</v>
      </c>
      <c r="Q5" s="161">
        <v>402</v>
      </c>
      <c r="R5" s="30">
        <f>SUM(O5:Q5)</f>
        <v>1052</v>
      </c>
    </row>
    <row r="6" spans="1:19" ht="15" thickBot="1" x14ac:dyDescent="0.4">
      <c r="A6" s="162" t="s">
        <v>28</v>
      </c>
      <c r="B6" s="185" t="s">
        <v>160</v>
      </c>
      <c r="C6" s="209"/>
      <c r="D6" s="210">
        <v>300</v>
      </c>
      <c r="E6" s="211">
        <v>0</v>
      </c>
      <c r="F6" s="209"/>
      <c r="G6" s="210">
        <v>100</v>
      </c>
      <c r="H6" s="211">
        <v>144</v>
      </c>
      <c r="I6" s="209"/>
      <c r="J6" s="210">
        <v>240</v>
      </c>
      <c r="K6" s="211">
        <v>108</v>
      </c>
      <c r="L6" s="212"/>
      <c r="M6" s="213">
        <f t="shared" si="0"/>
        <v>640</v>
      </c>
      <c r="N6" s="200">
        <f t="shared" si="1"/>
        <v>252</v>
      </c>
      <c r="O6" s="161"/>
      <c r="P6" s="161">
        <v>490</v>
      </c>
      <c r="Q6" s="161">
        <v>252</v>
      </c>
      <c r="R6" s="30">
        <f t="shared" si="2"/>
        <v>742</v>
      </c>
    </row>
    <row r="7" spans="1:19" ht="15" thickBot="1" x14ac:dyDescent="0.4">
      <c r="A7" s="162" t="s">
        <v>29</v>
      </c>
      <c r="B7" s="185" t="s">
        <v>160</v>
      </c>
      <c r="C7" s="209"/>
      <c r="D7" s="210">
        <v>425</v>
      </c>
      <c r="E7" s="211">
        <v>574</v>
      </c>
      <c r="F7" s="209"/>
      <c r="G7" s="210">
        <v>25</v>
      </c>
      <c r="H7" s="211">
        <v>550</v>
      </c>
      <c r="I7" s="209"/>
      <c r="J7" s="210">
        <v>640</v>
      </c>
      <c r="K7" s="211">
        <v>1040</v>
      </c>
      <c r="L7" s="212"/>
      <c r="M7" s="213">
        <f t="shared" si="0"/>
        <v>1090</v>
      </c>
      <c r="N7" s="200">
        <f t="shared" si="1"/>
        <v>2164</v>
      </c>
      <c r="O7" s="161"/>
      <c r="P7" s="161">
        <v>1040</v>
      </c>
      <c r="Q7" s="161">
        <v>1420</v>
      </c>
      <c r="R7" s="30">
        <f t="shared" si="2"/>
        <v>2460</v>
      </c>
    </row>
    <row r="8" spans="1:19" ht="15" thickBot="1" x14ac:dyDescent="0.4">
      <c r="A8" s="162" t="s">
        <v>47</v>
      </c>
      <c r="B8" s="185" t="s">
        <v>160</v>
      </c>
      <c r="C8" s="209"/>
      <c r="D8" s="210">
        <v>0</v>
      </c>
      <c r="E8" s="211">
        <v>700</v>
      </c>
      <c r="F8" s="209"/>
      <c r="G8" s="210">
        <v>0</v>
      </c>
      <c r="H8" s="211">
        <v>200</v>
      </c>
      <c r="I8" s="209"/>
      <c r="J8" s="210">
        <v>0</v>
      </c>
      <c r="K8" s="211">
        <v>400</v>
      </c>
      <c r="L8" s="212"/>
      <c r="M8" s="213">
        <f t="shared" si="0"/>
        <v>0</v>
      </c>
      <c r="N8" s="200">
        <f t="shared" si="1"/>
        <v>1300</v>
      </c>
      <c r="O8" s="161"/>
      <c r="P8" s="161">
        <v>0</v>
      </c>
      <c r="Q8" s="161">
        <v>700</v>
      </c>
      <c r="R8" s="30">
        <f t="shared" si="2"/>
        <v>700</v>
      </c>
    </row>
    <row r="9" spans="1:19" ht="15" thickBot="1" x14ac:dyDescent="0.4">
      <c r="A9" s="162" t="s">
        <v>48</v>
      </c>
      <c r="B9" s="185" t="s">
        <v>160</v>
      </c>
      <c r="C9" s="209"/>
      <c r="D9" s="210">
        <v>100</v>
      </c>
      <c r="E9" s="211">
        <v>0</v>
      </c>
      <c r="F9" s="209"/>
      <c r="G9" s="210">
        <v>200</v>
      </c>
      <c r="H9" s="211">
        <v>0</v>
      </c>
      <c r="I9" s="209"/>
      <c r="J9" s="210">
        <v>25</v>
      </c>
      <c r="K9" s="211">
        <v>60</v>
      </c>
      <c r="L9" s="212"/>
      <c r="M9" s="213">
        <f t="shared" si="0"/>
        <v>325</v>
      </c>
      <c r="N9" s="200">
        <f t="shared" si="1"/>
        <v>60</v>
      </c>
      <c r="O9" s="161"/>
      <c r="P9" s="161">
        <v>325</v>
      </c>
      <c r="Q9" s="161">
        <v>60</v>
      </c>
      <c r="R9" s="30">
        <f t="shared" si="2"/>
        <v>385</v>
      </c>
    </row>
    <row r="10" spans="1:19" ht="15" thickBot="1" x14ac:dyDescent="0.4">
      <c r="A10" s="162" t="s">
        <v>81</v>
      </c>
      <c r="B10" s="185" t="s">
        <v>160</v>
      </c>
      <c r="C10" s="209"/>
      <c r="D10" s="210">
        <v>1140</v>
      </c>
      <c r="E10" s="211">
        <v>630</v>
      </c>
      <c r="F10" s="209"/>
      <c r="G10" s="210">
        <v>1280</v>
      </c>
      <c r="H10" s="211">
        <v>804</v>
      </c>
      <c r="I10" s="209"/>
      <c r="J10" s="210">
        <v>1130</v>
      </c>
      <c r="K10" s="211">
        <v>780</v>
      </c>
      <c r="L10" s="212"/>
      <c r="M10" s="213">
        <f t="shared" si="0"/>
        <v>3550</v>
      </c>
      <c r="N10" s="200">
        <f t="shared" si="1"/>
        <v>2214</v>
      </c>
      <c r="O10" s="161"/>
      <c r="P10" s="161">
        <v>775</v>
      </c>
      <c r="Q10" s="161">
        <v>264</v>
      </c>
      <c r="R10" s="30">
        <f t="shared" si="2"/>
        <v>1039</v>
      </c>
    </row>
    <row r="11" spans="1:19" ht="15" thickBot="1" x14ac:dyDescent="0.4">
      <c r="A11" s="162" t="s">
        <v>30</v>
      </c>
      <c r="B11" s="185" t="s">
        <v>160</v>
      </c>
      <c r="C11" s="209"/>
      <c r="D11" s="210">
        <v>240</v>
      </c>
      <c r="E11" s="211">
        <v>0</v>
      </c>
      <c r="F11" s="209"/>
      <c r="G11" s="210">
        <v>100</v>
      </c>
      <c r="H11" s="211">
        <v>63</v>
      </c>
      <c r="I11" s="209"/>
      <c r="J11" s="210">
        <v>0</v>
      </c>
      <c r="K11" s="211">
        <v>105</v>
      </c>
      <c r="L11" s="212"/>
      <c r="M11" s="213">
        <f t="shared" si="0"/>
        <v>340</v>
      </c>
      <c r="N11" s="200">
        <f t="shared" si="1"/>
        <v>168</v>
      </c>
      <c r="O11" s="161"/>
      <c r="P11" s="161">
        <v>340</v>
      </c>
      <c r="Q11" s="161">
        <v>168</v>
      </c>
      <c r="R11" s="30">
        <f t="shared" si="2"/>
        <v>508</v>
      </c>
    </row>
    <row r="12" spans="1:19" ht="15" thickBot="1" x14ac:dyDescent="0.4">
      <c r="A12" s="162" t="s">
        <v>31</v>
      </c>
      <c r="B12" s="185" t="s">
        <v>160</v>
      </c>
      <c r="C12" s="209"/>
      <c r="D12" s="210">
        <v>150</v>
      </c>
      <c r="E12" s="211">
        <v>0</v>
      </c>
      <c r="F12" s="209"/>
      <c r="G12" s="210">
        <v>100</v>
      </c>
      <c r="H12" s="211">
        <v>100</v>
      </c>
      <c r="I12" s="209"/>
      <c r="J12" s="210">
        <v>0</v>
      </c>
      <c r="K12" s="211">
        <v>42</v>
      </c>
      <c r="L12" s="212"/>
      <c r="M12" s="213">
        <f t="shared" si="0"/>
        <v>250</v>
      </c>
      <c r="N12" s="200">
        <f t="shared" si="1"/>
        <v>142</v>
      </c>
      <c r="O12" s="161"/>
      <c r="P12" s="161">
        <v>250</v>
      </c>
      <c r="Q12" s="161">
        <v>0</v>
      </c>
      <c r="R12" s="30">
        <f t="shared" si="2"/>
        <v>250</v>
      </c>
    </row>
    <row r="13" spans="1:19" ht="15" thickBot="1" x14ac:dyDescent="0.4">
      <c r="A13" s="162" t="s">
        <v>49</v>
      </c>
      <c r="B13" s="185" t="s">
        <v>160</v>
      </c>
      <c r="C13" s="209"/>
      <c r="D13" s="210">
        <v>120</v>
      </c>
      <c r="E13" s="211">
        <v>103</v>
      </c>
      <c r="F13" s="209"/>
      <c r="G13" s="210">
        <v>25</v>
      </c>
      <c r="H13" s="211">
        <v>370</v>
      </c>
      <c r="I13" s="209"/>
      <c r="J13" s="210">
        <v>120</v>
      </c>
      <c r="K13" s="211">
        <v>34</v>
      </c>
      <c r="L13" s="212"/>
      <c r="M13" s="213">
        <f t="shared" si="0"/>
        <v>265</v>
      </c>
      <c r="N13" s="200">
        <f t="shared" si="1"/>
        <v>507</v>
      </c>
      <c r="O13" s="161"/>
      <c r="P13" s="161">
        <v>265</v>
      </c>
      <c r="Q13" s="161">
        <v>158</v>
      </c>
      <c r="R13" s="30">
        <f t="shared" si="2"/>
        <v>423</v>
      </c>
    </row>
    <row r="14" spans="1:19" ht="15" thickBot="1" x14ac:dyDescent="0.4">
      <c r="A14" s="162" t="s">
        <v>32</v>
      </c>
      <c r="B14" s="185" t="s">
        <v>160</v>
      </c>
      <c r="C14" s="209"/>
      <c r="D14" s="210">
        <v>0</v>
      </c>
      <c r="E14" s="211">
        <v>0</v>
      </c>
      <c r="F14" s="209"/>
      <c r="G14" s="210">
        <v>100</v>
      </c>
      <c r="H14" s="211">
        <v>0</v>
      </c>
      <c r="I14" s="209"/>
      <c r="J14" s="210">
        <v>0</v>
      </c>
      <c r="K14" s="211">
        <v>0</v>
      </c>
      <c r="L14" s="212"/>
      <c r="M14" s="213">
        <f t="shared" si="0"/>
        <v>100</v>
      </c>
      <c r="N14" s="200">
        <f t="shared" si="1"/>
        <v>0</v>
      </c>
      <c r="O14" s="161"/>
      <c r="P14" s="161">
        <v>100</v>
      </c>
      <c r="Q14" s="161">
        <v>0</v>
      </c>
      <c r="R14" s="30">
        <f t="shared" si="2"/>
        <v>100</v>
      </c>
    </row>
    <row r="15" spans="1:19" ht="15" thickBot="1" x14ac:dyDescent="0.4">
      <c r="A15" s="162" t="s">
        <v>50</v>
      </c>
      <c r="B15" s="185" t="s">
        <v>160</v>
      </c>
      <c r="C15" s="209"/>
      <c r="D15" s="210">
        <v>40</v>
      </c>
      <c r="E15" s="211">
        <v>0</v>
      </c>
      <c r="F15" s="209"/>
      <c r="G15" s="210">
        <v>0</v>
      </c>
      <c r="H15" s="211">
        <v>0</v>
      </c>
      <c r="I15" s="209"/>
      <c r="J15" s="210">
        <v>25</v>
      </c>
      <c r="K15" s="211">
        <v>27</v>
      </c>
      <c r="L15" s="212"/>
      <c r="M15" s="213">
        <f t="shared" si="0"/>
        <v>65</v>
      </c>
      <c r="N15" s="200">
        <f t="shared" si="1"/>
        <v>27</v>
      </c>
      <c r="O15" s="161"/>
      <c r="P15" s="161">
        <v>65</v>
      </c>
      <c r="Q15" s="161">
        <v>27</v>
      </c>
      <c r="R15" s="30">
        <f t="shared" si="2"/>
        <v>92</v>
      </c>
    </row>
    <row r="16" spans="1:19" ht="15" thickBot="1" x14ac:dyDescent="0.4">
      <c r="A16" s="162" t="s">
        <v>51</v>
      </c>
      <c r="B16" s="185" t="s">
        <v>160</v>
      </c>
      <c r="C16" s="209"/>
      <c r="D16" s="210">
        <v>60</v>
      </c>
      <c r="E16" s="211">
        <v>0</v>
      </c>
      <c r="F16" s="209"/>
      <c r="G16" s="210">
        <v>64</v>
      </c>
      <c r="H16" s="211">
        <v>80</v>
      </c>
      <c r="I16" s="209"/>
      <c r="J16" s="210">
        <v>90</v>
      </c>
      <c r="K16" s="211">
        <v>56</v>
      </c>
      <c r="L16" s="212"/>
      <c r="M16" s="213">
        <f t="shared" si="0"/>
        <v>214</v>
      </c>
      <c r="N16" s="200">
        <f t="shared" si="1"/>
        <v>136</v>
      </c>
      <c r="O16" s="161"/>
      <c r="P16" s="161">
        <v>214</v>
      </c>
      <c r="Q16" s="161">
        <v>136</v>
      </c>
      <c r="R16" s="30">
        <f t="shared" si="2"/>
        <v>350</v>
      </c>
    </row>
    <row r="17" spans="1:18" ht="15" thickBot="1" x14ac:dyDescent="0.4">
      <c r="A17" s="162" t="s">
        <v>161</v>
      </c>
      <c r="B17" s="185" t="s">
        <v>160</v>
      </c>
      <c r="C17" s="209"/>
      <c r="D17" s="210">
        <v>60</v>
      </c>
      <c r="E17" s="211">
        <v>276</v>
      </c>
      <c r="F17" s="209"/>
      <c r="G17" s="210">
        <v>35</v>
      </c>
      <c r="H17" s="211">
        <v>0</v>
      </c>
      <c r="I17" s="209"/>
      <c r="J17" s="210">
        <v>100</v>
      </c>
      <c r="K17" s="211">
        <v>324</v>
      </c>
      <c r="L17" s="212"/>
      <c r="M17" s="213">
        <f t="shared" si="0"/>
        <v>195</v>
      </c>
      <c r="N17" s="200">
        <f t="shared" si="1"/>
        <v>600</v>
      </c>
      <c r="O17" s="161"/>
      <c r="P17" s="161">
        <v>195</v>
      </c>
      <c r="Q17" s="161">
        <v>264</v>
      </c>
      <c r="R17" s="30">
        <f t="shared" si="2"/>
        <v>459</v>
      </c>
    </row>
    <row r="18" spans="1:18" ht="15" thickBot="1" x14ac:dyDescent="0.4">
      <c r="A18" s="162" t="s">
        <v>52</v>
      </c>
      <c r="B18" s="185" t="s">
        <v>160</v>
      </c>
      <c r="C18" s="209"/>
      <c r="D18" s="210">
        <v>35</v>
      </c>
      <c r="E18" s="211">
        <v>240</v>
      </c>
      <c r="F18" s="209"/>
      <c r="G18" s="210">
        <v>200</v>
      </c>
      <c r="H18" s="211">
        <v>510</v>
      </c>
      <c r="I18" s="209"/>
      <c r="J18" s="210">
        <v>360</v>
      </c>
      <c r="K18" s="211">
        <v>525</v>
      </c>
      <c r="L18" s="212"/>
      <c r="M18" s="213">
        <f t="shared" si="0"/>
        <v>595</v>
      </c>
      <c r="N18" s="200">
        <f t="shared" si="1"/>
        <v>1275</v>
      </c>
      <c r="O18" s="161"/>
      <c r="P18" s="161">
        <v>595</v>
      </c>
      <c r="Q18" s="161">
        <v>460</v>
      </c>
      <c r="R18" s="30">
        <f t="shared" si="2"/>
        <v>1055</v>
      </c>
    </row>
    <row r="19" spans="1:18" ht="15" thickBot="1" x14ac:dyDescent="0.4">
      <c r="A19" s="162" t="s">
        <v>82</v>
      </c>
      <c r="B19" s="185" t="s">
        <v>160</v>
      </c>
      <c r="C19" s="209"/>
      <c r="D19" s="210">
        <v>0</v>
      </c>
      <c r="E19" s="211">
        <v>0</v>
      </c>
      <c r="F19" s="209"/>
      <c r="G19" s="210">
        <v>0</v>
      </c>
      <c r="H19" s="211">
        <v>120</v>
      </c>
      <c r="I19" s="209"/>
      <c r="J19" s="210">
        <v>0</v>
      </c>
      <c r="K19" s="211">
        <v>80</v>
      </c>
      <c r="L19" s="212"/>
      <c r="M19" s="213">
        <f t="shared" si="0"/>
        <v>0</v>
      </c>
      <c r="N19" s="200">
        <f t="shared" si="1"/>
        <v>200</v>
      </c>
      <c r="O19" s="161"/>
      <c r="P19" s="161">
        <v>0</v>
      </c>
      <c r="Q19" s="161">
        <v>200</v>
      </c>
      <c r="R19" s="30">
        <f t="shared" si="2"/>
        <v>200</v>
      </c>
    </row>
    <row r="20" spans="1:18" ht="15" thickBot="1" x14ac:dyDescent="0.4">
      <c r="A20" s="162" t="s">
        <v>33</v>
      </c>
      <c r="B20" s="185" t="s">
        <v>160</v>
      </c>
      <c r="C20" s="209"/>
      <c r="D20" s="210">
        <v>0</v>
      </c>
      <c r="E20" s="211">
        <v>0</v>
      </c>
      <c r="F20" s="209"/>
      <c r="G20" s="210">
        <v>0</v>
      </c>
      <c r="H20" s="211">
        <v>120</v>
      </c>
      <c r="I20" s="209"/>
      <c r="J20" s="210">
        <v>0</v>
      </c>
      <c r="K20" s="211">
        <v>96</v>
      </c>
      <c r="L20" s="212"/>
      <c r="M20" s="213">
        <f t="shared" si="0"/>
        <v>0</v>
      </c>
      <c r="N20" s="200">
        <f t="shared" si="1"/>
        <v>216</v>
      </c>
      <c r="O20" s="161"/>
      <c r="P20" s="161">
        <v>0</v>
      </c>
      <c r="Q20" s="161">
        <v>216</v>
      </c>
      <c r="R20" s="30">
        <f t="shared" si="2"/>
        <v>216</v>
      </c>
    </row>
    <row r="21" spans="1:18" ht="15" thickBot="1" x14ac:dyDescent="0.4">
      <c r="A21" s="162" t="s">
        <v>34</v>
      </c>
      <c r="B21" s="185" t="s">
        <v>160</v>
      </c>
      <c r="C21" s="209"/>
      <c r="D21" s="210">
        <v>320</v>
      </c>
      <c r="E21" s="211">
        <v>270</v>
      </c>
      <c r="F21" s="209"/>
      <c r="G21" s="210">
        <v>160</v>
      </c>
      <c r="H21" s="211">
        <v>384</v>
      </c>
      <c r="I21" s="209"/>
      <c r="J21" s="210">
        <v>80</v>
      </c>
      <c r="K21" s="211">
        <v>220</v>
      </c>
      <c r="L21" s="212"/>
      <c r="M21" s="213">
        <f t="shared" si="0"/>
        <v>560</v>
      </c>
      <c r="N21" s="200">
        <f t="shared" si="1"/>
        <v>874</v>
      </c>
      <c r="O21" s="161"/>
      <c r="P21" s="161">
        <v>560</v>
      </c>
      <c r="Q21" s="161">
        <v>510</v>
      </c>
      <c r="R21" s="30">
        <f t="shared" si="2"/>
        <v>1070</v>
      </c>
    </row>
    <row r="22" spans="1:18" ht="15" thickBot="1" x14ac:dyDescent="0.4">
      <c r="A22" s="162" t="s">
        <v>35</v>
      </c>
      <c r="B22" s="185" t="s">
        <v>160</v>
      </c>
      <c r="C22" s="209"/>
      <c r="D22" s="210">
        <v>120</v>
      </c>
      <c r="E22" s="211">
        <v>85</v>
      </c>
      <c r="F22" s="209"/>
      <c r="G22" s="210">
        <v>90</v>
      </c>
      <c r="H22" s="211">
        <v>315</v>
      </c>
      <c r="I22" s="209"/>
      <c r="J22" s="210">
        <v>30</v>
      </c>
      <c r="K22" s="211">
        <v>49</v>
      </c>
      <c r="L22" s="212"/>
      <c r="M22" s="213">
        <f t="shared" si="0"/>
        <v>240</v>
      </c>
      <c r="N22" s="200">
        <f t="shared" si="1"/>
        <v>449</v>
      </c>
      <c r="O22" s="161"/>
      <c r="P22" s="161">
        <v>240</v>
      </c>
      <c r="Q22" s="161">
        <v>205</v>
      </c>
      <c r="R22" s="30">
        <f t="shared" si="2"/>
        <v>445</v>
      </c>
    </row>
    <row r="23" spans="1:18" ht="15" thickBot="1" x14ac:dyDescent="0.4">
      <c r="A23" s="162" t="s">
        <v>36</v>
      </c>
      <c r="B23" s="185" t="s">
        <v>160</v>
      </c>
      <c r="C23" s="209"/>
      <c r="D23" s="210">
        <v>0</v>
      </c>
      <c r="E23" s="211">
        <v>376</v>
      </c>
      <c r="F23" s="209"/>
      <c r="G23" s="210">
        <v>0</v>
      </c>
      <c r="H23" s="211">
        <v>530</v>
      </c>
      <c r="I23" s="209"/>
      <c r="J23" s="210">
        <v>0</v>
      </c>
      <c r="K23" s="211">
        <v>310</v>
      </c>
      <c r="L23" s="212"/>
      <c r="M23" s="213">
        <f t="shared" si="0"/>
        <v>0</v>
      </c>
      <c r="N23" s="200">
        <f t="shared" si="1"/>
        <v>1216</v>
      </c>
      <c r="O23" s="161"/>
      <c r="P23" s="161">
        <v>0</v>
      </c>
      <c r="Q23" s="161">
        <v>550</v>
      </c>
      <c r="R23" s="30">
        <f t="shared" si="2"/>
        <v>550</v>
      </c>
    </row>
    <row r="24" spans="1:18" ht="15" thickBot="1" x14ac:dyDescent="0.4">
      <c r="A24" s="162" t="s">
        <v>37</v>
      </c>
      <c r="B24" s="185" t="s">
        <v>160</v>
      </c>
      <c r="C24" s="209"/>
      <c r="D24" s="210">
        <v>90</v>
      </c>
      <c r="E24" s="211">
        <v>0</v>
      </c>
      <c r="F24" s="209"/>
      <c r="G24" s="210">
        <v>25</v>
      </c>
      <c r="H24" s="211">
        <v>240</v>
      </c>
      <c r="I24" s="209"/>
      <c r="J24" s="210">
        <v>75</v>
      </c>
      <c r="K24" s="211">
        <v>70</v>
      </c>
      <c r="L24" s="212"/>
      <c r="M24" s="213">
        <f t="shared" si="0"/>
        <v>190</v>
      </c>
      <c r="N24" s="200">
        <f t="shared" si="1"/>
        <v>310</v>
      </c>
      <c r="O24" s="161"/>
      <c r="P24" s="161">
        <v>190</v>
      </c>
      <c r="Q24" s="161">
        <v>0</v>
      </c>
      <c r="R24" s="30">
        <f t="shared" si="2"/>
        <v>190</v>
      </c>
    </row>
    <row r="25" spans="1:18" ht="15" thickBot="1" x14ac:dyDescent="0.4">
      <c r="A25" s="162" t="s">
        <v>38</v>
      </c>
      <c r="B25" s="185" t="s">
        <v>160</v>
      </c>
      <c r="C25" s="209"/>
      <c r="D25" s="210">
        <v>25</v>
      </c>
      <c r="E25" s="211">
        <v>0</v>
      </c>
      <c r="F25" s="209"/>
      <c r="G25" s="210">
        <v>200</v>
      </c>
      <c r="H25" s="211">
        <v>240</v>
      </c>
      <c r="I25" s="209"/>
      <c r="J25" s="210">
        <v>150</v>
      </c>
      <c r="K25" s="211">
        <v>180</v>
      </c>
      <c r="L25" s="212"/>
      <c r="M25" s="213">
        <f t="shared" si="0"/>
        <v>375</v>
      </c>
      <c r="N25" s="200">
        <f t="shared" si="1"/>
        <v>420</v>
      </c>
      <c r="O25" s="161"/>
      <c r="P25" s="161">
        <v>375</v>
      </c>
      <c r="Q25" s="161">
        <v>420</v>
      </c>
      <c r="R25" s="30">
        <f t="shared" si="2"/>
        <v>795</v>
      </c>
    </row>
    <row r="26" spans="1:18" ht="15" thickBot="1" x14ac:dyDescent="0.4">
      <c r="A26" s="162" t="s">
        <v>39</v>
      </c>
      <c r="B26" s="185" t="s">
        <v>160</v>
      </c>
      <c r="C26" s="209"/>
      <c r="D26" s="210">
        <v>32</v>
      </c>
      <c r="E26" s="211">
        <v>0</v>
      </c>
      <c r="F26" s="209"/>
      <c r="G26" s="210">
        <v>320</v>
      </c>
      <c r="H26" s="211">
        <v>75</v>
      </c>
      <c r="I26" s="209"/>
      <c r="J26" s="210">
        <v>140</v>
      </c>
      <c r="K26" s="211">
        <v>120</v>
      </c>
      <c r="L26" s="212"/>
      <c r="M26" s="213">
        <f t="shared" si="0"/>
        <v>492</v>
      </c>
      <c r="N26" s="200">
        <f t="shared" si="1"/>
        <v>195</v>
      </c>
      <c r="O26" s="161"/>
      <c r="P26" s="161">
        <v>330</v>
      </c>
      <c r="Q26" s="161">
        <v>195</v>
      </c>
      <c r="R26" s="30">
        <f t="shared" si="2"/>
        <v>525</v>
      </c>
    </row>
    <row r="27" spans="1:18" ht="15" thickBot="1" x14ac:dyDescent="0.4">
      <c r="A27" s="162" t="s">
        <v>40</v>
      </c>
      <c r="B27" s="185" t="s">
        <v>160</v>
      </c>
      <c r="C27" s="209"/>
      <c r="D27" s="210">
        <v>100</v>
      </c>
      <c r="E27" s="211">
        <v>0</v>
      </c>
      <c r="F27" s="209"/>
      <c r="G27" s="210">
        <v>100</v>
      </c>
      <c r="H27" s="211">
        <v>0</v>
      </c>
      <c r="I27" s="209"/>
      <c r="J27" s="210">
        <v>0</v>
      </c>
      <c r="K27" s="211">
        <v>144</v>
      </c>
      <c r="L27" s="212"/>
      <c r="M27" s="213">
        <f t="shared" si="0"/>
        <v>200</v>
      </c>
      <c r="N27" s="200">
        <f t="shared" si="1"/>
        <v>144</v>
      </c>
      <c r="O27" s="161"/>
      <c r="P27" s="161">
        <v>200</v>
      </c>
      <c r="Q27" s="161">
        <v>144</v>
      </c>
      <c r="R27" s="30">
        <f t="shared" si="2"/>
        <v>344</v>
      </c>
    </row>
    <row r="28" spans="1:18" ht="15" thickBot="1" x14ac:dyDescent="0.4">
      <c r="A28" s="162" t="s">
        <v>41</v>
      </c>
      <c r="B28" s="185" t="s">
        <v>160</v>
      </c>
      <c r="C28" s="209"/>
      <c r="D28" s="210">
        <v>0</v>
      </c>
      <c r="E28" s="211">
        <v>220</v>
      </c>
      <c r="F28" s="209"/>
      <c r="G28" s="210">
        <v>25</v>
      </c>
      <c r="H28" s="211">
        <v>470</v>
      </c>
      <c r="I28" s="209"/>
      <c r="J28" s="210">
        <v>25</v>
      </c>
      <c r="K28" s="211">
        <v>570</v>
      </c>
      <c r="L28" s="212"/>
      <c r="M28" s="213">
        <f t="shared" si="0"/>
        <v>50</v>
      </c>
      <c r="N28" s="200">
        <f t="shared" si="1"/>
        <v>1260</v>
      </c>
      <c r="O28" s="161"/>
      <c r="P28" s="161">
        <v>0</v>
      </c>
      <c r="Q28" s="161">
        <v>490</v>
      </c>
      <c r="R28" s="30">
        <f t="shared" si="2"/>
        <v>490</v>
      </c>
    </row>
    <row r="29" spans="1:18" ht="15" thickBot="1" x14ac:dyDescent="0.4">
      <c r="A29" s="162" t="s">
        <v>42</v>
      </c>
      <c r="B29" s="185" t="s">
        <v>160</v>
      </c>
      <c r="C29" s="209"/>
      <c r="D29" s="210">
        <v>1200</v>
      </c>
      <c r="E29" s="211">
        <v>384</v>
      </c>
      <c r="F29" s="209"/>
      <c r="G29" s="210">
        <v>2160</v>
      </c>
      <c r="H29" s="211">
        <v>384</v>
      </c>
      <c r="I29" s="209"/>
      <c r="J29" s="210">
        <v>1920</v>
      </c>
      <c r="K29" s="211">
        <v>340</v>
      </c>
      <c r="L29" s="212"/>
      <c r="M29" s="213">
        <f t="shared" si="0"/>
        <v>5280</v>
      </c>
      <c r="N29" s="200">
        <f t="shared" si="1"/>
        <v>1108</v>
      </c>
      <c r="O29" s="161"/>
      <c r="P29" s="161">
        <v>2400</v>
      </c>
      <c r="Q29" s="161">
        <v>720</v>
      </c>
      <c r="R29" s="30">
        <f t="shared" si="2"/>
        <v>3120</v>
      </c>
    </row>
    <row r="30" spans="1:18" ht="15" thickBot="1" x14ac:dyDescent="0.4">
      <c r="A30" s="162" t="s">
        <v>43</v>
      </c>
      <c r="B30" s="185" t="s">
        <v>160</v>
      </c>
      <c r="C30" s="209"/>
      <c r="D30" s="210">
        <v>200</v>
      </c>
      <c r="E30" s="211">
        <v>0</v>
      </c>
      <c r="F30" s="209"/>
      <c r="G30" s="210">
        <v>160</v>
      </c>
      <c r="H30" s="211">
        <v>90</v>
      </c>
      <c r="I30" s="209"/>
      <c r="J30" s="210">
        <v>0</v>
      </c>
      <c r="K30" s="211">
        <v>15</v>
      </c>
      <c r="L30" s="212"/>
      <c r="M30" s="213">
        <f t="shared" si="0"/>
        <v>360</v>
      </c>
      <c r="N30" s="200">
        <f t="shared" si="1"/>
        <v>105</v>
      </c>
      <c r="O30" s="161"/>
      <c r="P30" s="161">
        <v>360</v>
      </c>
      <c r="Q30" s="161">
        <v>98</v>
      </c>
      <c r="R30" s="30">
        <f t="shared" si="2"/>
        <v>458</v>
      </c>
    </row>
    <row r="31" spans="1:18" x14ac:dyDescent="0.35">
      <c r="A31" s="162" t="s">
        <v>53</v>
      </c>
      <c r="B31" s="185" t="s">
        <v>160</v>
      </c>
      <c r="C31" s="209"/>
      <c r="D31" s="210">
        <v>80</v>
      </c>
      <c r="E31" s="211">
        <v>136</v>
      </c>
      <c r="F31" s="209"/>
      <c r="G31" s="210">
        <v>440</v>
      </c>
      <c r="H31" s="211">
        <v>550</v>
      </c>
      <c r="I31" s="209"/>
      <c r="J31" s="210">
        <v>245</v>
      </c>
      <c r="K31" s="211">
        <v>122</v>
      </c>
      <c r="L31" s="212"/>
      <c r="M31" s="213">
        <f t="shared" si="0"/>
        <v>765</v>
      </c>
      <c r="N31" s="200">
        <f t="shared" si="1"/>
        <v>808</v>
      </c>
      <c r="O31" s="161"/>
      <c r="P31" s="161">
        <v>390</v>
      </c>
      <c r="Q31" s="161">
        <v>216</v>
      </c>
      <c r="R31" s="30">
        <f t="shared" si="2"/>
        <v>606</v>
      </c>
    </row>
    <row r="32" spans="1:18" ht="15" thickBot="1" x14ac:dyDescent="0.4">
      <c r="A32" s="190" t="s">
        <v>56</v>
      </c>
      <c r="B32" s="186" t="s">
        <v>54</v>
      </c>
      <c r="C32" s="214">
        <v>220</v>
      </c>
      <c r="D32" s="215">
        <v>220</v>
      </c>
      <c r="E32" s="216">
        <v>0</v>
      </c>
      <c r="F32" s="214">
        <v>225</v>
      </c>
      <c r="G32" s="215">
        <v>225</v>
      </c>
      <c r="H32" s="216">
        <v>280</v>
      </c>
      <c r="I32" s="214">
        <v>300</v>
      </c>
      <c r="J32" s="215">
        <v>300</v>
      </c>
      <c r="K32" s="216">
        <v>180</v>
      </c>
      <c r="L32" s="212">
        <f t="shared" ref="L32:L54" si="3">SUM(C32,F32,I32)</f>
        <v>745</v>
      </c>
      <c r="M32" s="213">
        <f t="shared" si="0"/>
        <v>745</v>
      </c>
      <c r="N32" s="200">
        <f t="shared" si="1"/>
        <v>460</v>
      </c>
      <c r="O32" s="187">
        <v>745</v>
      </c>
      <c r="P32" s="187">
        <v>745</v>
      </c>
      <c r="Q32" s="187">
        <v>460</v>
      </c>
      <c r="R32" s="30">
        <f t="shared" si="2"/>
        <v>1950</v>
      </c>
    </row>
    <row r="33" spans="1:18" ht="15" thickBot="1" x14ac:dyDescent="0.4">
      <c r="A33" s="162" t="s">
        <v>162</v>
      </c>
      <c r="B33" s="185" t="s">
        <v>54</v>
      </c>
      <c r="C33" s="209">
        <v>100</v>
      </c>
      <c r="D33" s="210">
        <v>100</v>
      </c>
      <c r="E33" s="211">
        <v>0</v>
      </c>
      <c r="F33" s="209">
        <v>50</v>
      </c>
      <c r="G33" s="210">
        <v>50</v>
      </c>
      <c r="H33" s="211">
        <v>4</v>
      </c>
      <c r="I33" s="209">
        <v>90</v>
      </c>
      <c r="J33" s="210">
        <v>90</v>
      </c>
      <c r="K33" s="211">
        <v>105</v>
      </c>
      <c r="L33" s="212">
        <f t="shared" si="3"/>
        <v>240</v>
      </c>
      <c r="M33" s="213">
        <f t="shared" si="0"/>
        <v>240</v>
      </c>
      <c r="N33" s="200">
        <f t="shared" si="1"/>
        <v>109</v>
      </c>
      <c r="O33" s="161">
        <v>240</v>
      </c>
      <c r="P33" s="161">
        <v>240</v>
      </c>
      <c r="Q33" s="161">
        <v>109</v>
      </c>
      <c r="R33" s="30">
        <f t="shared" si="2"/>
        <v>589</v>
      </c>
    </row>
    <row r="34" spans="1:18" ht="15" thickBot="1" x14ac:dyDescent="0.4">
      <c r="A34" s="191" t="s">
        <v>163</v>
      </c>
      <c r="B34" s="188" t="s">
        <v>54</v>
      </c>
      <c r="C34" s="217"/>
      <c r="D34" s="218"/>
      <c r="E34" s="219">
        <v>0</v>
      </c>
      <c r="F34" s="217"/>
      <c r="G34" s="218"/>
      <c r="H34" s="219">
        <v>12</v>
      </c>
      <c r="I34" s="217"/>
      <c r="J34" s="218"/>
      <c r="K34" s="219">
        <v>32</v>
      </c>
      <c r="L34" s="212">
        <f t="shared" si="3"/>
        <v>0</v>
      </c>
      <c r="M34" s="213">
        <f t="shared" si="0"/>
        <v>0</v>
      </c>
      <c r="N34" s="200">
        <f t="shared" si="1"/>
        <v>44</v>
      </c>
      <c r="O34" s="189"/>
      <c r="P34" s="189"/>
      <c r="Q34" s="189">
        <v>44</v>
      </c>
      <c r="R34" s="30">
        <f t="shared" si="2"/>
        <v>44</v>
      </c>
    </row>
    <row r="35" spans="1:18" ht="15" thickBot="1" x14ac:dyDescent="0.4">
      <c r="A35" s="162" t="s">
        <v>58</v>
      </c>
      <c r="B35" s="185" t="s">
        <v>54</v>
      </c>
      <c r="C35" s="209">
        <v>28</v>
      </c>
      <c r="D35" s="210">
        <v>538</v>
      </c>
      <c r="E35" s="211">
        <v>73</v>
      </c>
      <c r="F35" s="209">
        <v>27</v>
      </c>
      <c r="G35" s="210">
        <v>342</v>
      </c>
      <c r="H35" s="211">
        <v>67</v>
      </c>
      <c r="I35" s="209">
        <v>52</v>
      </c>
      <c r="J35" s="210">
        <v>30</v>
      </c>
      <c r="K35" s="211">
        <v>66</v>
      </c>
      <c r="L35" s="212">
        <f t="shared" si="3"/>
        <v>107</v>
      </c>
      <c r="M35" s="213">
        <f t="shared" si="0"/>
        <v>910</v>
      </c>
      <c r="N35" s="200">
        <f t="shared" si="1"/>
        <v>206</v>
      </c>
      <c r="O35" s="161">
        <v>28</v>
      </c>
      <c r="P35" s="161">
        <v>102</v>
      </c>
      <c r="Q35" s="161">
        <v>113</v>
      </c>
      <c r="R35" s="30">
        <f t="shared" si="2"/>
        <v>243</v>
      </c>
    </row>
    <row r="36" spans="1:18" ht="15" thickBot="1" x14ac:dyDescent="0.4">
      <c r="A36" s="162" t="s">
        <v>59</v>
      </c>
      <c r="B36" s="185" t="s">
        <v>54</v>
      </c>
      <c r="C36" s="209">
        <v>70</v>
      </c>
      <c r="D36" s="210">
        <v>70</v>
      </c>
      <c r="E36" s="211">
        <v>0</v>
      </c>
      <c r="F36" s="209">
        <v>145</v>
      </c>
      <c r="G36" s="210">
        <v>145</v>
      </c>
      <c r="H36" s="211">
        <v>0</v>
      </c>
      <c r="I36" s="209">
        <v>15</v>
      </c>
      <c r="J36" s="210">
        <v>0</v>
      </c>
      <c r="K36" s="211">
        <v>20</v>
      </c>
      <c r="L36" s="212">
        <f t="shared" si="3"/>
        <v>230</v>
      </c>
      <c r="M36" s="213">
        <f t="shared" si="0"/>
        <v>215</v>
      </c>
      <c r="N36" s="200">
        <f t="shared" si="1"/>
        <v>20</v>
      </c>
      <c r="O36" s="161">
        <v>65</v>
      </c>
      <c r="P36" s="161">
        <v>50</v>
      </c>
      <c r="Q36" s="161">
        <v>20</v>
      </c>
      <c r="R36" s="30">
        <f t="shared" si="2"/>
        <v>135</v>
      </c>
    </row>
    <row r="37" spans="1:18" ht="15" thickBot="1" x14ac:dyDescent="0.4">
      <c r="A37" s="162" t="s">
        <v>60</v>
      </c>
      <c r="B37" s="185" t="s">
        <v>54</v>
      </c>
      <c r="C37" s="209">
        <v>175</v>
      </c>
      <c r="D37" s="210">
        <v>175</v>
      </c>
      <c r="E37" s="211">
        <v>0</v>
      </c>
      <c r="F37" s="209">
        <v>350</v>
      </c>
      <c r="G37" s="210">
        <v>200</v>
      </c>
      <c r="H37" s="211">
        <v>120</v>
      </c>
      <c r="I37" s="209">
        <v>420</v>
      </c>
      <c r="J37" s="210">
        <v>420</v>
      </c>
      <c r="K37" s="211">
        <v>150</v>
      </c>
      <c r="L37" s="212">
        <f t="shared" si="3"/>
        <v>945</v>
      </c>
      <c r="M37" s="213">
        <f t="shared" si="0"/>
        <v>795</v>
      </c>
      <c r="N37" s="200">
        <f t="shared" si="1"/>
        <v>270</v>
      </c>
      <c r="O37" s="161">
        <v>945</v>
      </c>
      <c r="P37" s="161">
        <v>795</v>
      </c>
      <c r="Q37" s="161">
        <v>270</v>
      </c>
      <c r="R37" s="30">
        <f t="shared" si="2"/>
        <v>2010</v>
      </c>
    </row>
    <row r="38" spans="1:18" ht="15" thickBot="1" x14ac:dyDescent="0.4">
      <c r="A38" s="162" t="s">
        <v>61</v>
      </c>
      <c r="B38" s="185" t="s">
        <v>54</v>
      </c>
      <c r="C38" s="209">
        <v>24</v>
      </c>
      <c r="D38" s="210">
        <v>40</v>
      </c>
      <c r="E38" s="211">
        <v>0</v>
      </c>
      <c r="F38" s="209">
        <v>40</v>
      </c>
      <c r="G38" s="210">
        <v>0</v>
      </c>
      <c r="H38" s="211">
        <v>420</v>
      </c>
      <c r="I38" s="209">
        <v>18</v>
      </c>
      <c r="J38" s="210">
        <v>0</v>
      </c>
      <c r="K38" s="211">
        <v>200</v>
      </c>
      <c r="L38" s="212">
        <f>SUM(C38,F38,I38)</f>
        <v>82</v>
      </c>
      <c r="M38" s="213">
        <f t="shared" si="0"/>
        <v>40</v>
      </c>
      <c r="N38" s="200">
        <f t="shared" si="1"/>
        <v>620</v>
      </c>
      <c r="O38" s="161">
        <v>82</v>
      </c>
      <c r="P38" s="161">
        <v>40</v>
      </c>
      <c r="Q38" s="161">
        <v>620</v>
      </c>
      <c r="R38" s="30">
        <f t="shared" si="2"/>
        <v>742</v>
      </c>
    </row>
    <row r="39" spans="1:18" ht="15" thickBot="1" x14ac:dyDescent="0.4">
      <c r="A39" s="162" t="s">
        <v>62</v>
      </c>
      <c r="B39" s="185" t="s">
        <v>54</v>
      </c>
      <c r="C39" s="209">
        <v>95</v>
      </c>
      <c r="D39" s="210">
        <v>125</v>
      </c>
      <c r="E39" s="211">
        <v>40</v>
      </c>
      <c r="F39" s="209">
        <v>0</v>
      </c>
      <c r="G39" s="210">
        <v>0</v>
      </c>
      <c r="H39" s="211">
        <v>28</v>
      </c>
      <c r="I39" s="209">
        <v>24</v>
      </c>
      <c r="J39" s="210">
        <v>0</v>
      </c>
      <c r="K39" s="211">
        <v>38</v>
      </c>
      <c r="L39" s="212">
        <f t="shared" si="3"/>
        <v>119</v>
      </c>
      <c r="M39" s="213">
        <f t="shared" si="0"/>
        <v>125</v>
      </c>
      <c r="N39" s="200">
        <f t="shared" si="1"/>
        <v>106</v>
      </c>
      <c r="O39" s="161">
        <v>104</v>
      </c>
      <c r="P39" s="161">
        <v>50</v>
      </c>
      <c r="Q39" s="161">
        <v>76</v>
      </c>
      <c r="R39" s="30">
        <f t="shared" si="2"/>
        <v>230</v>
      </c>
    </row>
    <row r="40" spans="1:18" ht="15" thickBot="1" x14ac:dyDescent="0.4">
      <c r="A40" s="162" t="s">
        <v>63</v>
      </c>
      <c r="B40" s="185" t="s">
        <v>54</v>
      </c>
      <c r="C40" s="209">
        <v>100</v>
      </c>
      <c r="D40" s="210">
        <v>120</v>
      </c>
      <c r="E40" s="211">
        <v>80</v>
      </c>
      <c r="F40" s="209">
        <v>20</v>
      </c>
      <c r="G40" s="210">
        <v>60</v>
      </c>
      <c r="H40" s="211">
        <v>55</v>
      </c>
      <c r="I40" s="209">
        <v>200</v>
      </c>
      <c r="J40" s="210">
        <v>140</v>
      </c>
      <c r="K40" s="211">
        <v>112</v>
      </c>
      <c r="L40" s="212">
        <f t="shared" si="3"/>
        <v>320</v>
      </c>
      <c r="M40" s="213">
        <f t="shared" si="0"/>
        <v>320</v>
      </c>
      <c r="N40" s="200">
        <f t="shared" si="1"/>
        <v>247</v>
      </c>
      <c r="O40" s="161">
        <v>200</v>
      </c>
      <c r="P40" s="161">
        <v>320</v>
      </c>
      <c r="Q40" s="161">
        <v>176</v>
      </c>
      <c r="R40" s="30">
        <f t="shared" si="2"/>
        <v>696</v>
      </c>
    </row>
    <row r="41" spans="1:18" ht="15" thickBot="1" x14ac:dyDescent="0.4">
      <c r="A41" s="162" t="s">
        <v>64</v>
      </c>
      <c r="B41" s="185" t="s">
        <v>54</v>
      </c>
      <c r="C41" s="209">
        <v>200</v>
      </c>
      <c r="D41" s="210">
        <v>165</v>
      </c>
      <c r="E41" s="211">
        <v>0</v>
      </c>
      <c r="F41" s="209">
        <v>150</v>
      </c>
      <c r="G41" s="210">
        <v>67</v>
      </c>
      <c r="H41" s="211">
        <v>210</v>
      </c>
      <c r="I41" s="209">
        <v>156</v>
      </c>
      <c r="J41" s="210">
        <v>49</v>
      </c>
      <c r="K41" s="211">
        <v>225</v>
      </c>
      <c r="L41" s="212">
        <f t="shared" si="3"/>
        <v>506</v>
      </c>
      <c r="M41" s="213">
        <f t="shared" si="0"/>
        <v>281</v>
      </c>
      <c r="N41" s="200">
        <f t="shared" si="1"/>
        <v>435</v>
      </c>
      <c r="O41" s="161">
        <v>144</v>
      </c>
      <c r="P41" s="161">
        <v>196</v>
      </c>
      <c r="Q41" s="161">
        <v>435</v>
      </c>
      <c r="R41" s="30">
        <f t="shared" si="2"/>
        <v>775</v>
      </c>
    </row>
    <row r="42" spans="1:18" ht="15" thickBot="1" x14ac:dyDescent="0.4">
      <c r="A42" s="162" t="s">
        <v>65</v>
      </c>
      <c r="B42" s="185" t="s">
        <v>54</v>
      </c>
      <c r="C42" s="209">
        <v>66</v>
      </c>
      <c r="D42" s="210">
        <v>60</v>
      </c>
      <c r="E42" s="211">
        <v>0</v>
      </c>
      <c r="F42" s="209">
        <v>35</v>
      </c>
      <c r="G42" s="210">
        <v>30</v>
      </c>
      <c r="H42" s="211">
        <v>0</v>
      </c>
      <c r="I42" s="209">
        <v>30</v>
      </c>
      <c r="J42" s="210">
        <v>15</v>
      </c>
      <c r="K42" s="211">
        <v>8</v>
      </c>
      <c r="L42" s="212">
        <f t="shared" si="3"/>
        <v>131</v>
      </c>
      <c r="M42" s="213">
        <f t="shared" si="0"/>
        <v>105</v>
      </c>
      <c r="N42" s="200">
        <f t="shared" si="1"/>
        <v>8</v>
      </c>
      <c r="O42" s="161">
        <v>131</v>
      </c>
      <c r="P42" s="161">
        <v>105</v>
      </c>
      <c r="Q42" s="161">
        <v>8</v>
      </c>
      <c r="R42" s="30">
        <f t="shared" si="2"/>
        <v>244</v>
      </c>
    </row>
    <row r="43" spans="1:18" ht="15" thickBot="1" x14ac:dyDescent="0.4">
      <c r="A43" s="162" t="s">
        <v>67</v>
      </c>
      <c r="B43" s="185" t="s">
        <v>54</v>
      </c>
      <c r="C43" s="209">
        <v>162</v>
      </c>
      <c r="D43" s="210">
        <v>81</v>
      </c>
      <c r="E43" s="211">
        <v>0</v>
      </c>
      <c r="F43" s="209">
        <v>127</v>
      </c>
      <c r="G43" s="210">
        <v>77</v>
      </c>
      <c r="H43" s="211">
        <v>0</v>
      </c>
      <c r="I43" s="209">
        <v>90</v>
      </c>
      <c r="J43" s="210">
        <v>139</v>
      </c>
      <c r="K43" s="211">
        <v>24</v>
      </c>
      <c r="L43" s="212">
        <f t="shared" si="3"/>
        <v>379</v>
      </c>
      <c r="M43" s="213">
        <f t="shared" si="0"/>
        <v>297</v>
      </c>
      <c r="N43" s="200">
        <f t="shared" si="1"/>
        <v>24</v>
      </c>
      <c r="O43" s="161">
        <v>232</v>
      </c>
      <c r="P43" s="161">
        <v>132</v>
      </c>
      <c r="Q43" s="161">
        <v>24</v>
      </c>
      <c r="R43" s="30">
        <f t="shared" si="2"/>
        <v>388</v>
      </c>
    </row>
    <row r="44" spans="1:18" ht="15" thickBot="1" x14ac:dyDescent="0.4">
      <c r="A44" s="162" t="s">
        <v>68</v>
      </c>
      <c r="B44" s="185" t="s">
        <v>54</v>
      </c>
      <c r="C44" s="209">
        <v>20</v>
      </c>
      <c r="D44" s="210">
        <v>16</v>
      </c>
      <c r="E44" s="211">
        <v>114</v>
      </c>
      <c r="F44" s="209">
        <v>6</v>
      </c>
      <c r="G44" s="210">
        <v>4</v>
      </c>
      <c r="H44" s="211">
        <v>4</v>
      </c>
      <c r="I44" s="209">
        <v>28</v>
      </c>
      <c r="J44" s="210">
        <v>25</v>
      </c>
      <c r="K44" s="211">
        <v>135</v>
      </c>
      <c r="L44" s="212">
        <f t="shared" si="3"/>
        <v>54</v>
      </c>
      <c r="M44" s="213">
        <f t="shared" si="0"/>
        <v>45</v>
      </c>
      <c r="N44" s="200">
        <f t="shared" si="1"/>
        <v>253</v>
      </c>
      <c r="O44" s="161">
        <v>14</v>
      </c>
      <c r="P44" s="161">
        <v>15</v>
      </c>
      <c r="Q44" s="161">
        <v>200</v>
      </c>
      <c r="R44" s="30">
        <f t="shared" si="2"/>
        <v>229</v>
      </c>
    </row>
    <row r="45" spans="1:18" ht="15" thickBot="1" x14ac:dyDescent="0.4">
      <c r="A45" s="162" t="s">
        <v>69</v>
      </c>
      <c r="B45" s="185" t="s">
        <v>54</v>
      </c>
      <c r="C45" s="209">
        <v>330</v>
      </c>
      <c r="D45" s="210">
        <v>275</v>
      </c>
      <c r="E45" s="211">
        <v>14</v>
      </c>
      <c r="F45" s="209">
        <v>240</v>
      </c>
      <c r="G45" s="210">
        <v>40</v>
      </c>
      <c r="H45" s="211">
        <v>0</v>
      </c>
      <c r="I45" s="209">
        <v>320</v>
      </c>
      <c r="J45" s="210">
        <v>288</v>
      </c>
      <c r="K45" s="211">
        <v>49</v>
      </c>
      <c r="L45" s="212">
        <f t="shared" si="3"/>
        <v>890</v>
      </c>
      <c r="M45" s="213">
        <f t="shared" si="0"/>
        <v>603</v>
      </c>
      <c r="N45" s="200">
        <f t="shared" si="1"/>
        <v>63</v>
      </c>
      <c r="O45" s="161">
        <v>70</v>
      </c>
      <c r="P45" s="161">
        <v>163</v>
      </c>
      <c r="Q45" s="161">
        <v>54</v>
      </c>
      <c r="R45" s="30">
        <f t="shared" si="2"/>
        <v>287</v>
      </c>
    </row>
    <row r="46" spans="1:18" ht="15" thickBot="1" x14ac:dyDescent="0.4">
      <c r="A46" s="162" t="s">
        <v>70</v>
      </c>
      <c r="B46" s="185" t="s">
        <v>54</v>
      </c>
      <c r="C46" s="209">
        <v>110</v>
      </c>
      <c r="D46" s="210">
        <v>210</v>
      </c>
      <c r="E46" s="211">
        <v>0</v>
      </c>
      <c r="F46" s="209">
        <v>125</v>
      </c>
      <c r="G46" s="210">
        <v>212</v>
      </c>
      <c r="H46" s="211">
        <v>12</v>
      </c>
      <c r="I46" s="209">
        <v>280</v>
      </c>
      <c r="J46" s="210">
        <v>210</v>
      </c>
      <c r="K46" s="211">
        <v>35</v>
      </c>
      <c r="L46" s="212">
        <f t="shared" si="3"/>
        <v>515</v>
      </c>
      <c r="M46" s="213">
        <f t="shared" si="0"/>
        <v>632</v>
      </c>
      <c r="N46" s="200">
        <f t="shared" si="1"/>
        <v>47</v>
      </c>
      <c r="O46" s="161">
        <v>515</v>
      </c>
      <c r="P46" s="161">
        <v>534</v>
      </c>
      <c r="Q46" s="161">
        <v>47</v>
      </c>
      <c r="R46" s="30">
        <f t="shared" si="2"/>
        <v>1096</v>
      </c>
    </row>
    <row r="47" spans="1:18" ht="15" thickBot="1" x14ac:dyDescent="0.4">
      <c r="A47" s="162" t="s">
        <v>71</v>
      </c>
      <c r="B47" s="185" t="s">
        <v>54</v>
      </c>
      <c r="C47" s="209">
        <v>65</v>
      </c>
      <c r="D47" s="210">
        <v>65</v>
      </c>
      <c r="E47" s="211">
        <v>0</v>
      </c>
      <c r="F47" s="209">
        <v>27</v>
      </c>
      <c r="G47" s="210">
        <v>27</v>
      </c>
      <c r="H47" s="211">
        <v>25</v>
      </c>
      <c r="I47" s="209">
        <v>70</v>
      </c>
      <c r="J47" s="210">
        <v>70</v>
      </c>
      <c r="K47" s="211">
        <v>125</v>
      </c>
      <c r="L47" s="212">
        <f>SUM(C47,F47,I47)</f>
        <v>162</v>
      </c>
      <c r="M47" s="213">
        <f t="shared" si="0"/>
        <v>162</v>
      </c>
      <c r="N47" s="200">
        <f t="shared" si="1"/>
        <v>150</v>
      </c>
      <c r="O47" s="161">
        <v>77</v>
      </c>
      <c r="P47" s="161">
        <v>77</v>
      </c>
      <c r="Q47" s="161">
        <v>150</v>
      </c>
      <c r="R47" s="30">
        <f t="shared" si="2"/>
        <v>304</v>
      </c>
    </row>
    <row r="48" spans="1:18" ht="15" thickBot="1" x14ac:dyDescent="0.4">
      <c r="A48" s="162" t="s">
        <v>72</v>
      </c>
      <c r="B48" s="185" t="s">
        <v>54</v>
      </c>
      <c r="C48" s="209">
        <v>14</v>
      </c>
      <c r="D48" s="210">
        <v>288</v>
      </c>
      <c r="E48" s="211">
        <v>470</v>
      </c>
      <c r="F48" s="209">
        <v>25</v>
      </c>
      <c r="G48" s="210">
        <v>165</v>
      </c>
      <c r="H48" s="211">
        <v>150</v>
      </c>
      <c r="I48" s="209">
        <v>41</v>
      </c>
      <c r="J48" s="210">
        <v>53</v>
      </c>
      <c r="K48" s="211">
        <v>272</v>
      </c>
      <c r="L48" s="212">
        <f t="shared" si="3"/>
        <v>80</v>
      </c>
      <c r="M48" s="213">
        <f t="shared" si="0"/>
        <v>506</v>
      </c>
      <c r="N48" s="200">
        <f t="shared" si="1"/>
        <v>892</v>
      </c>
      <c r="O48" s="161">
        <v>41</v>
      </c>
      <c r="P48" s="161">
        <v>178</v>
      </c>
      <c r="Q48" s="161">
        <v>444</v>
      </c>
      <c r="R48" s="30">
        <f t="shared" si="2"/>
        <v>663</v>
      </c>
    </row>
    <row r="49" spans="1:18" ht="15" thickBot="1" x14ac:dyDescent="0.4">
      <c r="A49" s="162" t="s">
        <v>73</v>
      </c>
      <c r="B49" s="185" t="s">
        <v>54</v>
      </c>
      <c r="C49" s="209">
        <v>18</v>
      </c>
      <c r="D49" s="210">
        <v>18</v>
      </c>
      <c r="E49" s="211">
        <v>0</v>
      </c>
      <c r="F49" s="209">
        <v>0</v>
      </c>
      <c r="G49" s="210">
        <v>0</v>
      </c>
      <c r="H49" s="211">
        <v>50</v>
      </c>
      <c r="I49" s="209">
        <v>0</v>
      </c>
      <c r="J49" s="210">
        <v>0</v>
      </c>
      <c r="K49" s="211">
        <v>341</v>
      </c>
      <c r="L49" s="212">
        <f t="shared" si="3"/>
        <v>18</v>
      </c>
      <c r="M49" s="213">
        <f t="shared" si="0"/>
        <v>18</v>
      </c>
      <c r="N49" s="200">
        <f t="shared" si="1"/>
        <v>391</v>
      </c>
      <c r="O49" s="161">
        <v>10</v>
      </c>
      <c r="P49" s="161">
        <v>10</v>
      </c>
      <c r="Q49" s="161">
        <v>370</v>
      </c>
      <c r="R49" s="30">
        <f t="shared" si="2"/>
        <v>390</v>
      </c>
    </row>
    <row r="50" spans="1:18" ht="15" thickBot="1" x14ac:dyDescent="0.4">
      <c r="A50" s="162" t="s">
        <v>74</v>
      </c>
      <c r="B50" s="185" t="s">
        <v>54</v>
      </c>
      <c r="C50" s="209">
        <v>0</v>
      </c>
      <c r="D50" s="210">
        <v>0</v>
      </c>
      <c r="E50" s="211">
        <v>43</v>
      </c>
      <c r="F50" s="209">
        <v>0</v>
      </c>
      <c r="G50" s="210">
        <v>0</v>
      </c>
      <c r="H50" s="211">
        <v>50</v>
      </c>
      <c r="I50" s="209">
        <v>0</v>
      </c>
      <c r="J50" s="210">
        <v>0</v>
      </c>
      <c r="K50" s="211">
        <v>61</v>
      </c>
      <c r="L50" s="212">
        <f t="shared" si="3"/>
        <v>0</v>
      </c>
      <c r="M50" s="213">
        <f t="shared" si="0"/>
        <v>0</v>
      </c>
      <c r="N50" s="200">
        <f t="shared" si="1"/>
        <v>154</v>
      </c>
      <c r="O50" s="161">
        <v>0</v>
      </c>
      <c r="P50" s="161">
        <v>0</v>
      </c>
      <c r="Q50" s="161">
        <v>50</v>
      </c>
      <c r="R50" s="30">
        <f t="shared" si="2"/>
        <v>50</v>
      </c>
    </row>
    <row r="51" spans="1:18" ht="15" thickBot="1" x14ac:dyDescent="0.4">
      <c r="A51" s="162" t="s">
        <v>75</v>
      </c>
      <c r="B51" s="185" t="s">
        <v>54</v>
      </c>
      <c r="C51" s="209">
        <v>39</v>
      </c>
      <c r="D51" s="210">
        <v>140</v>
      </c>
      <c r="E51" s="211">
        <v>0</v>
      </c>
      <c r="F51" s="209">
        <v>56</v>
      </c>
      <c r="G51" s="210">
        <v>100</v>
      </c>
      <c r="H51" s="211">
        <v>425</v>
      </c>
      <c r="I51" s="209">
        <v>196</v>
      </c>
      <c r="J51" s="210">
        <v>240</v>
      </c>
      <c r="K51" s="211">
        <v>140</v>
      </c>
      <c r="L51" s="212">
        <f t="shared" si="3"/>
        <v>291</v>
      </c>
      <c r="M51" s="213">
        <f t="shared" si="0"/>
        <v>480</v>
      </c>
      <c r="N51" s="200">
        <f t="shared" si="1"/>
        <v>565</v>
      </c>
      <c r="O51" s="161">
        <v>0</v>
      </c>
      <c r="P51" s="161">
        <v>480</v>
      </c>
      <c r="Q51" s="161">
        <v>460</v>
      </c>
      <c r="R51" s="30">
        <f t="shared" si="2"/>
        <v>940</v>
      </c>
    </row>
    <row r="52" spans="1:18" ht="15" thickBot="1" x14ac:dyDescent="0.4">
      <c r="A52" s="162" t="s">
        <v>76</v>
      </c>
      <c r="B52" s="185" t="s">
        <v>54</v>
      </c>
      <c r="C52" s="209">
        <v>70</v>
      </c>
      <c r="D52" s="210">
        <v>122</v>
      </c>
      <c r="E52" s="211">
        <v>30</v>
      </c>
      <c r="F52" s="209">
        <v>75</v>
      </c>
      <c r="G52" s="210">
        <v>0</v>
      </c>
      <c r="H52" s="211">
        <v>70</v>
      </c>
      <c r="I52" s="209">
        <v>280</v>
      </c>
      <c r="J52" s="210">
        <v>60</v>
      </c>
      <c r="K52" s="211">
        <v>48</v>
      </c>
      <c r="L52" s="212">
        <f t="shared" si="3"/>
        <v>425</v>
      </c>
      <c r="M52" s="213">
        <f t="shared" si="0"/>
        <v>182</v>
      </c>
      <c r="N52" s="200">
        <f t="shared" si="1"/>
        <v>148</v>
      </c>
      <c r="O52" s="161">
        <v>340</v>
      </c>
      <c r="P52" s="161">
        <v>150</v>
      </c>
      <c r="Q52" s="161">
        <v>83</v>
      </c>
      <c r="R52" s="30">
        <f t="shared" si="2"/>
        <v>573</v>
      </c>
    </row>
    <row r="53" spans="1:18" ht="15" thickBot="1" x14ac:dyDescent="0.4">
      <c r="A53" s="162" t="s">
        <v>77</v>
      </c>
      <c r="B53" s="185" t="s">
        <v>54</v>
      </c>
      <c r="C53" s="209">
        <v>208</v>
      </c>
      <c r="D53" s="210">
        <v>140</v>
      </c>
      <c r="E53" s="211">
        <v>42</v>
      </c>
      <c r="F53" s="209">
        <v>134</v>
      </c>
      <c r="G53" s="210">
        <v>50</v>
      </c>
      <c r="H53" s="211">
        <v>480</v>
      </c>
      <c r="I53" s="209">
        <v>143</v>
      </c>
      <c r="J53" s="210">
        <v>78</v>
      </c>
      <c r="K53" s="211">
        <v>270</v>
      </c>
      <c r="L53" s="212">
        <f t="shared" si="3"/>
        <v>485</v>
      </c>
      <c r="M53" s="213">
        <f t="shared" si="0"/>
        <v>268</v>
      </c>
      <c r="N53" s="200">
        <f t="shared" si="1"/>
        <v>792</v>
      </c>
      <c r="O53" s="161">
        <v>84</v>
      </c>
      <c r="P53" s="161">
        <v>201</v>
      </c>
      <c r="Q53" s="161">
        <v>760</v>
      </c>
      <c r="R53" s="30">
        <f t="shared" si="2"/>
        <v>1045</v>
      </c>
    </row>
    <row r="54" spans="1:18" ht="15" thickBot="1" x14ac:dyDescent="0.4">
      <c r="A54" s="162" t="s">
        <v>78</v>
      </c>
      <c r="B54" s="185" t="s">
        <v>54</v>
      </c>
      <c r="C54" s="209">
        <v>70</v>
      </c>
      <c r="D54" s="210">
        <v>85</v>
      </c>
      <c r="E54" s="211">
        <v>56</v>
      </c>
      <c r="F54" s="209">
        <v>85</v>
      </c>
      <c r="G54" s="210">
        <v>70</v>
      </c>
      <c r="H54" s="211">
        <v>38</v>
      </c>
      <c r="I54" s="209">
        <v>36</v>
      </c>
      <c r="J54" s="210">
        <v>36</v>
      </c>
      <c r="K54" s="211">
        <v>141</v>
      </c>
      <c r="L54" s="212">
        <f t="shared" si="3"/>
        <v>191</v>
      </c>
      <c r="M54" s="213">
        <f t="shared" si="0"/>
        <v>191</v>
      </c>
      <c r="N54" s="200">
        <f t="shared" si="1"/>
        <v>235</v>
      </c>
      <c r="O54" s="165">
        <v>97</v>
      </c>
      <c r="P54" s="165">
        <v>97</v>
      </c>
      <c r="Q54" s="165">
        <v>119</v>
      </c>
      <c r="R54" s="33">
        <f t="shared" si="2"/>
        <v>313</v>
      </c>
    </row>
    <row r="55" spans="1:18" ht="20" thickBot="1" x14ac:dyDescent="0.4">
      <c r="A55" s="192" t="s">
        <v>1</v>
      </c>
      <c r="B55" s="193" t="s">
        <v>153</v>
      </c>
      <c r="C55" s="193" t="s">
        <v>165</v>
      </c>
      <c r="D55" s="194" t="s">
        <v>166</v>
      </c>
      <c r="E55" s="195" t="s">
        <v>167</v>
      </c>
      <c r="F55" s="193" t="s">
        <v>168</v>
      </c>
      <c r="G55" s="194" t="s">
        <v>169</v>
      </c>
      <c r="H55" s="195" t="s">
        <v>170</v>
      </c>
      <c r="I55" s="193" t="s">
        <v>154</v>
      </c>
      <c r="J55" s="194" t="s">
        <v>155</v>
      </c>
      <c r="K55" s="195" t="s">
        <v>156</v>
      </c>
      <c r="L55" s="196" t="s">
        <v>174</v>
      </c>
      <c r="M55" s="197" t="s">
        <v>83</v>
      </c>
      <c r="N55" s="198" t="s">
        <v>131</v>
      </c>
      <c r="O55" s="175"/>
      <c r="P55" s="175"/>
      <c r="Q55" s="175"/>
      <c r="R55" s="29"/>
    </row>
    <row r="56" spans="1:18" s="53" customFormat="1" ht="15" thickBot="1" x14ac:dyDescent="0.4">
      <c r="A56" s="201" t="s">
        <v>172</v>
      </c>
      <c r="B56" s="202" t="s">
        <v>173</v>
      </c>
      <c r="C56" s="203">
        <f t="shared" ref="C56:K56" si="4">AVERAGE(C2:C54)</f>
        <v>99.272727272727266</v>
      </c>
      <c r="D56" s="203">
        <f t="shared" si="4"/>
        <v>158.75</v>
      </c>
      <c r="E56" s="203">
        <f t="shared" si="4"/>
        <v>109.67924528301887</v>
      </c>
      <c r="F56" s="221">
        <f t="shared" si="4"/>
        <v>88.272727272727266</v>
      </c>
      <c r="G56" s="203">
        <f t="shared" si="4"/>
        <v>156.51923076923077</v>
      </c>
      <c r="H56" s="222">
        <f t="shared" si="4"/>
        <v>191.81132075471697</v>
      </c>
      <c r="I56" s="203">
        <f t="shared" si="4"/>
        <v>126.77272727272727</v>
      </c>
      <c r="J56" s="203">
        <f t="shared" si="4"/>
        <v>163.80769230769232</v>
      </c>
      <c r="K56" s="203">
        <f t="shared" si="4"/>
        <v>178.37735849056602</v>
      </c>
      <c r="L56" s="220">
        <f>SUM(C56,F56,I56)</f>
        <v>314.31818181818181</v>
      </c>
      <c r="M56" s="220">
        <f t="shared" ref="M56:N56" si="5">SUM(D56,G56,J56)</f>
        <v>479.07692307692309</v>
      </c>
      <c r="N56" s="220">
        <f t="shared" si="5"/>
        <v>479.86792452830184</v>
      </c>
    </row>
    <row r="57" spans="1:18" ht="15" thickBot="1" x14ac:dyDescent="0.4">
      <c r="A57" s="204" t="s">
        <v>172</v>
      </c>
      <c r="B57" s="205" t="s">
        <v>54</v>
      </c>
      <c r="C57" s="226">
        <f>AVERAGE(C32:C54)</f>
        <v>99.272727272727266</v>
      </c>
      <c r="D57" s="226">
        <f t="shared" ref="D57:K57" si="6">AVERAGE(D32:D54)</f>
        <v>138.77272727272728</v>
      </c>
      <c r="E57" s="226">
        <f t="shared" si="6"/>
        <v>41.826086956521742</v>
      </c>
      <c r="F57" s="226">
        <f t="shared" si="6"/>
        <v>88.272727272727266</v>
      </c>
      <c r="G57" s="226">
        <f t="shared" si="6"/>
        <v>84.727272727272734</v>
      </c>
      <c r="H57" s="226">
        <f>AVERAGE(H32:H54)</f>
        <v>108.69565217391305</v>
      </c>
      <c r="I57" s="226">
        <f t="shared" si="6"/>
        <v>126.77272727272727</v>
      </c>
      <c r="J57" s="226">
        <f t="shared" si="6"/>
        <v>101.95454545454545</v>
      </c>
      <c r="K57" s="226">
        <f t="shared" si="6"/>
        <v>120.73913043478261</v>
      </c>
      <c r="L57" s="220">
        <f t="shared" ref="L57" si="7">SUM(C57,F57,I57)</f>
        <v>314.31818181818181</v>
      </c>
      <c r="M57" s="220">
        <f t="shared" ref="M57:M58" si="8">SUM(D57,G57,J57)</f>
        <v>325.45454545454544</v>
      </c>
      <c r="N57" s="220">
        <f t="shared" ref="N57:N58" si="9">SUM(E57,H57,K57)</f>
        <v>271.26086956521738</v>
      </c>
    </row>
    <row r="58" spans="1:18" x14ac:dyDescent="0.35">
      <c r="A58" s="206" t="s">
        <v>172</v>
      </c>
      <c r="B58" s="207" t="s">
        <v>160</v>
      </c>
      <c r="C58" s="208"/>
      <c r="D58" s="208">
        <f>AVERAGE(D2:D31)</f>
        <v>173.4</v>
      </c>
      <c r="E58" s="208">
        <f t="shared" ref="E58:K58" si="10">AVERAGE(E2:E31)</f>
        <v>161.69999999999999</v>
      </c>
      <c r="F58" s="223"/>
      <c r="G58" s="208">
        <f t="shared" si="10"/>
        <v>209.16666666666666</v>
      </c>
      <c r="H58" s="224">
        <f t="shared" si="10"/>
        <v>255.53333333333333</v>
      </c>
      <c r="I58" s="208"/>
      <c r="J58" s="208">
        <f t="shared" si="10"/>
        <v>209.16666666666666</v>
      </c>
      <c r="K58" s="208">
        <f t="shared" si="10"/>
        <v>222.56666666666666</v>
      </c>
      <c r="L58" s="220"/>
      <c r="M58" s="220">
        <f t="shared" si="8"/>
        <v>591.73333333333335</v>
      </c>
      <c r="N58" s="220">
        <f t="shared" si="9"/>
        <v>639.79999999999995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4"/>
  <sheetViews>
    <sheetView rightToLeft="1" zoomScale="60" zoomScaleNormal="60" workbookViewId="0">
      <selection activeCell="V28" sqref="V28"/>
    </sheetView>
  </sheetViews>
  <sheetFormatPr defaultRowHeight="14.5" x14ac:dyDescent="0.35"/>
  <sheetData>
    <row r="1" spans="1:18" ht="20" thickBot="1" x14ac:dyDescent="0.4">
      <c r="A1" s="291" t="s">
        <v>1</v>
      </c>
      <c r="B1" s="295" t="s">
        <v>7</v>
      </c>
      <c r="C1" s="298" t="s">
        <v>8</v>
      </c>
      <c r="D1" s="301" t="s">
        <v>12</v>
      </c>
      <c r="E1" s="304" t="s">
        <v>13</v>
      </c>
      <c r="F1" s="307" t="s">
        <v>16</v>
      </c>
      <c r="G1" s="310" t="s">
        <v>17</v>
      </c>
      <c r="H1" s="295" t="s">
        <v>191</v>
      </c>
      <c r="I1" s="298" t="s">
        <v>192</v>
      </c>
      <c r="J1" s="301" t="s">
        <v>193</v>
      </c>
      <c r="K1" s="304" t="s">
        <v>194</v>
      </c>
      <c r="L1" s="307" t="s">
        <v>155</v>
      </c>
      <c r="M1" s="310" t="s">
        <v>156</v>
      </c>
      <c r="N1" s="292" t="s">
        <v>153</v>
      </c>
      <c r="O1" s="295" t="s">
        <v>83</v>
      </c>
      <c r="P1" s="298" t="s">
        <v>84</v>
      </c>
      <c r="Q1" s="295">
        <v>2018</v>
      </c>
      <c r="R1" s="313">
        <v>2019</v>
      </c>
    </row>
    <row r="2" spans="1:18" ht="18.5" thickBot="1" x14ac:dyDescent="0.4">
      <c r="A2" s="162" t="s">
        <v>55</v>
      </c>
      <c r="B2" s="296"/>
      <c r="C2" s="299">
        <v>4</v>
      </c>
      <c r="D2" s="302"/>
      <c r="E2" s="305">
        <v>37</v>
      </c>
      <c r="F2" s="308"/>
      <c r="G2" s="311">
        <v>34</v>
      </c>
      <c r="H2" s="296"/>
      <c r="I2" s="299"/>
      <c r="J2" s="302"/>
      <c r="K2" s="305"/>
      <c r="L2" s="308"/>
      <c r="M2" s="311"/>
      <c r="N2" s="293"/>
      <c r="O2" s="29">
        <f>SUM(B2,D2,F2)</f>
        <v>0</v>
      </c>
      <c r="P2" s="29">
        <f>SUM(C2,E2,G2)</f>
        <v>75</v>
      </c>
      <c r="Q2" s="29">
        <f>SUM(H2,J2,L2)</f>
        <v>0</v>
      </c>
      <c r="R2" s="30">
        <f>SUM(I2,K2,M2)</f>
        <v>0</v>
      </c>
    </row>
    <row r="3" spans="1:18" ht="15" thickBot="1" x14ac:dyDescent="0.4">
      <c r="A3" s="162" t="s">
        <v>56</v>
      </c>
      <c r="B3" s="296">
        <v>142</v>
      </c>
      <c r="C3" s="299">
        <v>202</v>
      </c>
      <c r="D3" s="302">
        <v>140</v>
      </c>
      <c r="E3" s="305">
        <v>89</v>
      </c>
      <c r="F3" s="308">
        <v>189</v>
      </c>
      <c r="G3" s="311">
        <v>248</v>
      </c>
      <c r="H3" s="296">
        <v>220</v>
      </c>
      <c r="I3" s="299">
        <v>0</v>
      </c>
      <c r="J3" s="302">
        <v>225</v>
      </c>
      <c r="K3" s="305">
        <v>280</v>
      </c>
      <c r="L3" s="308">
        <v>300</v>
      </c>
      <c r="M3" s="311">
        <v>180</v>
      </c>
      <c r="N3" s="293" t="s">
        <v>54</v>
      </c>
      <c r="O3" s="29">
        <f t="shared" ref="O3:O18" si="0">SUM(B3,D3,F3)</f>
        <v>471</v>
      </c>
      <c r="P3" s="29">
        <f t="shared" ref="P3:P18" si="1">SUM(C3,E3,G3)</f>
        <v>539</v>
      </c>
      <c r="Q3" s="29">
        <f t="shared" ref="Q3:Q18" si="2">SUM(H3,J3,L3)</f>
        <v>745</v>
      </c>
      <c r="R3" s="30">
        <f t="shared" ref="R3:R18" si="3">SUM(I3,K3,M3)</f>
        <v>460</v>
      </c>
    </row>
    <row r="4" spans="1:18" ht="18.5" thickBot="1" x14ac:dyDescent="0.4">
      <c r="A4" s="162" t="s">
        <v>57</v>
      </c>
      <c r="B4" s="296"/>
      <c r="C4" s="299"/>
      <c r="D4" s="302">
        <v>83</v>
      </c>
      <c r="E4" s="305"/>
      <c r="F4" s="308">
        <v>88</v>
      </c>
      <c r="G4" s="311"/>
      <c r="H4" s="296"/>
      <c r="I4" s="299"/>
      <c r="J4" s="302"/>
      <c r="K4" s="305"/>
      <c r="L4" s="308"/>
      <c r="M4" s="311"/>
      <c r="N4" s="293"/>
      <c r="O4" s="29">
        <f t="shared" si="0"/>
        <v>171</v>
      </c>
      <c r="P4" s="29">
        <f t="shared" si="1"/>
        <v>0</v>
      </c>
      <c r="Q4" s="29">
        <f t="shared" si="2"/>
        <v>0</v>
      </c>
      <c r="R4" s="30">
        <f t="shared" si="3"/>
        <v>0</v>
      </c>
    </row>
    <row r="5" spans="1:18" ht="15" thickBot="1" x14ac:dyDescent="0.4">
      <c r="A5" s="162" t="s">
        <v>58</v>
      </c>
      <c r="B5" s="296">
        <v>270</v>
      </c>
      <c r="C5" s="299">
        <v>146</v>
      </c>
      <c r="D5" s="302"/>
      <c r="E5" s="305"/>
      <c r="F5" s="308">
        <v>118</v>
      </c>
      <c r="G5" s="311">
        <v>115</v>
      </c>
      <c r="H5" s="296">
        <v>538</v>
      </c>
      <c r="I5" s="299">
        <v>73</v>
      </c>
      <c r="J5" s="302">
        <v>342</v>
      </c>
      <c r="K5" s="305">
        <v>67</v>
      </c>
      <c r="L5" s="308">
        <v>30</v>
      </c>
      <c r="M5" s="311">
        <v>66</v>
      </c>
      <c r="N5" s="293" t="s">
        <v>54</v>
      </c>
      <c r="O5" s="29">
        <f t="shared" si="0"/>
        <v>388</v>
      </c>
      <c r="P5" s="29">
        <f t="shared" si="1"/>
        <v>261</v>
      </c>
      <c r="Q5" s="29">
        <f t="shared" si="2"/>
        <v>910</v>
      </c>
      <c r="R5" s="30">
        <f t="shared" si="3"/>
        <v>206</v>
      </c>
    </row>
    <row r="6" spans="1:18" ht="15" thickBot="1" x14ac:dyDescent="0.4">
      <c r="A6" s="162" t="s">
        <v>59</v>
      </c>
      <c r="B6" s="296">
        <v>107</v>
      </c>
      <c r="C6" s="299">
        <v>644</v>
      </c>
      <c r="D6" s="302">
        <v>225</v>
      </c>
      <c r="E6" s="305">
        <v>59</v>
      </c>
      <c r="F6" s="308">
        <v>75</v>
      </c>
      <c r="G6" s="311">
        <v>57</v>
      </c>
      <c r="H6" s="296">
        <v>70</v>
      </c>
      <c r="I6" s="299">
        <v>0</v>
      </c>
      <c r="J6" s="302">
        <v>145</v>
      </c>
      <c r="K6" s="305">
        <v>0</v>
      </c>
      <c r="L6" s="308">
        <v>0</v>
      </c>
      <c r="M6" s="311">
        <v>20</v>
      </c>
      <c r="N6" s="293" t="s">
        <v>54</v>
      </c>
      <c r="O6" s="29">
        <f t="shared" si="0"/>
        <v>407</v>
      </c>
      <c r="P6" s="29">
        <f t="shared" si="1"/>
        <v>760</v>
      </c>
      <c r="Q6" s="29">
        <f t="shared" si="2"/>
        <v>215</v>
      </c>
      <c r="R6" s="30">
        <f t="shared" si="3"/>
        <v>20</v>
      </c>
    </row>
    <row r="7" spans="1:18" ht="15" thickBot="1" x14ac:dyDescent="0.4">
      <c r="A7" s="162" t="s">
        <v>60</v>
      </c>
      <c r="B7" s="296">
        <v>179</v>
      </c>
      <c r="C7" s="299"/>
      <c r="D7" s="302">
        <v>140</v>
      </c>
      <c r="E7" s="305">
        <v>74</v>
      </c>
      <c r="F7" s="308">
        <v>162</v>
      </c>
      <c r="G7" s="311">
        <v>74</v>
      </c>
      <c r="H7" s="296">
        <v>175</v>
      </c>
      <c r="I7" s="299">
        <v>0</v>
      </c>
      <c r="J7" s="302">
        <v>200</v>
      </c>
      <c r="K7" s="305">
        <v>120</v>
      </c>
      <c r="L7" s="308">
        <v>420</v>
      </c>
      <c r="M7" s="311">
        <v>150</v>
      </c>
      <c r="N7" s="293" t="s">
        <v>54</v>
      </c>
      <c r="O7" s="29">
        <f t="shared" si="0"/>
        <v>481</v>
      </c>
      <c r="P7" s="29">
        <f t="shared" si="1"/>
        <v>148</v>
      </c>
      <c r="Q7" s="29">
        <f t="shared" si="2"/>
        <v>795</v>
      </c>
      <c r="R7" s="30">
        <f t="shared" si="3"/>
        <v>270</v>
      </c>
    </row>
    <row r="8" spans="1:18" ht="15" thickBot="1" x14ac:dyDescent="0.4">
      <c r="A8" s="162" t="s">
        <v>61</v>
      </c>
      <c r="B8" s="296">
        <v>54</v>
      </c>
      <c r="C8" s="299">
        <v>138</v>
      </c>
      <c r="D8" s="302"/>
      <c r="E8" s="305"/>
      <c r="F8" s="308">
        <v>22</v>
      </c>
      <c r="G8" s="311"/>
      <c r="H8" s="296">
        <v>40</v>
      </c>
      <c r="I8" s="299">
        <v>0</v>
      </c>
      <c r="J8" s="302">
        <v>0</v>
      </c>
      <c r="K8" s="305">
        <v>420</v>
      </c>
      <c r="L8" s="308">
        <v>0</v>
      </c>
      <c r="M8" s="311">
        <v>200</v>
      </c>
      <c r="N8" s="293" t="s">
        <v>54</v>
      </c>
      <c r="O8" s="29">
        <f t="shared" si="0"/>
        <v>76</v>
      </c>
      <c r="P8" s="29">
        <f t="shared" si="1"/>
        <v>138</v>
      </c>
      <c r="Q8" s="29">
        <f t="shared" si="2"/>
        <v>40</v>
      </c>
      <c r="R8" s="30">
        <f t="shared" si="3"/>
        <v>620</v>
      </c>
    </row>
    <row r="9" spans="1:18" ht="15" thickBot="1" x14ac:dyDescent="0.4">
      <c r="A9" s="162" t="s">
        <v>62</v>
      </c>
      <c r="B9" s="296">
        <v>152</v>
      </c>
      <c r="C9" s="299">
        <v>233</v>
      </c>
      <c r="D9" s="302">
        <v>34</v>
      </c>
      <c r="E9" s="305">
        <v>119</v>
      </c>
      <c r="F9" s="308">
        <v>138</v>
      </c>
      <c r="G9" s="311">
        <v>178</v>
      </c>
      <c r="H9" s="296">
        <v>125</v>
      </c>
      <c r="I9" s="299">
        <v>40</v>
      </c>
      <c r="J9" s="302">
        <v>0</v>
      </c>
      <c r="K9" s="305">
        <v>28</v>
      </c>
      <c r="L9" s="308">
        <v>0</v>
      </c>
      <c r="M9" s="311">
        <v>38</v>
      </c>
      <c r="N9" s="293" t="s">
        <v>54</v>
      </c>
      <c r="O9" s="29">
        <f t="shared" si="0"/>
        <v>324</v>
      </c>
      <c r="P9" s="29">
        <f t="shared" si="1"/>
        <v>530</v>
      </c>
      <c r="Q9" s="29">
        <f t="shared" si="2"/>
        <v>125</v>
      </c>
      <c r="R9" s="30">
        <f t="shared" si="3"/>
        <v>106</v>
      </c>
    </row>
    <row r="10" spans="1:18" ht="15" thickBot="1" x14ac:dyDescent="0.4">
      <c r="A10" s="162" t="s">
        <v>63</v>
      </c>
      <c r="B10" s="296">
        <v>194</v>
      </c>
      <c r="C10" s="299">
        <v>278</v>
      </c>
      <c r="D10" s="302">
        <v>301</v>
      </c>
      <c r="E10" s="305">
        <v>171</v>
      </c>
      <c r="F10" s="308">
        <v>52</v>
      </c>
      <c r="G10" s="311">
        <v>44</v>
      </c>
      <c r="H10" s="296">
        <v>120</v>
      </c>
      <c r="I10" s="299">
        <v>80</v>
      </c>
      <c r="J10" s="302">
        <v>60</v>
      </c>
      <c r="K10" s="305">
        <v>55</v>
      </c>
      <c r="L10" s="308">
        <v>140</v>
      </c>
      <c r="M10" s="311">
        <v>112</v>
      </c>
      <c r="N10" s="293" t="s">
        <v>54</v>
      </c>
      <c r="O10" s="29">
        <f t="shared" si="0"/>
        <v>547</v>
      </c>
      <c r="P10" s="29">
        <f t="shared" si="1"/>
        <v>493</v>
      </c>
      <c r="Q10" s="29">
        <f t="shared" si="2"/>
        <v>320</v>
      </c>
      <c r="R10" s="30">
        <f t="shared" si="3"/>
        <v>247</v>
      </c>
    </row>
    <row r="11" spans="1:18" ht="15" thickBot="1" x14ac:dyDescent="0.4">
      <c r="A11" s="162" t="s">
        <v>64</v>
      </c>
      <c r="B11" s="296">
        <v>95</v>
      </c>
      <c r="C11" s="299">
        <v>220</v>
      </c>
      <c r="D11" s="302">
        <v>516</v>
      </c>
      <c r="E11" s="305">
        <v>404</v>
      </c>
      <c r="F11" s="308">
        <v>171</v>
      </c>
      <c r="G11" s="311">
        <v>165</v>
      </c>
      <c r="H11" s="296">
        <v>165</v>
      </c>
      <c r="I11" s="299">
        <v>0</v>
      </c>
      <c r="J11" s="302">
        <v>67</v>
      </c>
      <c r="K11" s="305">
        <v>210</v>
      </c>
      <c r="L11" s="308">
        <v>49</v>
      </c>
      <c r="M11" s="311">
        <v>225</v>
      </c>
      <c r="N11" s="293" t="s">
        <v>54</v>
      </c>
      <c r="O11" s="29">
        <f t="shared" si="0"/>
        <v>782</v>
      </c>
      <c r="P11" s="29">
        <f t="shared" si="1"/>
        <v>789</v>
      </c>
      <c r="Q11" s="29">
        <f t="shared" si="2"/>
        <v>281</v>
      </c>
      <c r="R11" s="30">
        <f t="shared" si="3"/>
        <v>435</v>
      </c>
    </row>
    <row r="12" spans="1:18" ht="15" thickBot="1" x14ac:dyDescent="0.4">
      <c r="A12" s="162" t="s">
        <v>65</v>
      </c>
      <c r="B12" s="296">
        <v>28</v>
      </c>
      <c r="C12" s="299">
        <v>206</v>
      </c>
      <c r="D12" s="302">
        <v>128</v>
      </c>
      <c r="E12" s="305">
        <v>36</v>
      </c>
      <c r="F12" s="308">
        <v>47</v>
      </c>
      <c r="G12" s="311">
        <v>26</v>
      </c>
      <c r="H12" s="296">
        <v>60</v>
      </c>
      <c r="I12" s="299">
        <v>0</v>
      </c>
      <c r="J12" s="302">
        <v>30</v>
      </c>
      <c r="K12" s="305">
        <v>0</v>
      </c>
      <c r="L12" s="308">
        <v>15</v>
      </c>
      <c r="M12" s="311">
        <v>8</v>
      </c>
      <c r="N12" s="293" t="s">
        <v>54</v>
      </c>
      <c r="O12" s="29">
        <f t="shared" si="0"/>
        <v>203</v>
      </c>
      <c r="P12" s="29">
        <f t="shared" si="1"/>
        <v>268</v>
      </c>
      <c r="Q12" s="29">
        <f t="shared" si="2"/>
        <v>105</v>
      </c>
      <c r="R12" s="30">
        <f t="shared" si="3"/>
        <v>8</v>
      </c>
    </row>
    <row r="13" spans="1:18" ht="15" thickBot="1" x14ac:dyDescent="0.4">
      <c r="A13" s="162" t="s">
        <v>67</v>
      </c>
      <c r="B13" s="296">
        <v>319</v>
      </c>
      <c r="C13" s="299">
        <v>351</v>
      </c>
      <c r="D13" s="302">
        <v>285</v>
      </c>
      <c r="E13" s="305">
        <v>63</v>
      </c>
      <c r="F13" s="308">
        <v>236</v>
      </c>
      <c r="G13" s="311">
        <v>87</v>
      </c>
      <c r="H13" s="296">
        <v>81</v>
      </c>
      <c r="I13" s="299">
        <v>0</v>
      </c>
      <c r="J13" s="302">
        <v>77</v>
      </c>
      <c r="K13" s="305">
        <v>0</v>
      </c>
      <c r="L13" s="308">
        <v>139</v>
      </c>
      <c r="M13" s="311">
        <v>24</v>
      </c>
      <c r="N13" s="293" t="s">
        <v>54</v>
      </c>
      <c r="O13" s="29">
        <f t="shared" si="0"/>
        <v>840</v>
      </c>
      <c r="P13" s="29">
        <f t="shared" si="1"/>
        <v>501</v>
      </c>
      <c r="Q13" s="29">
        <f t="shared" si="2"/>
        <v>297</v>
      </c>
      <c r="R13" s="30">
        <f t="shared" si="3"/>
        <v>24</v>
      </c>
    </row>
    <row r="14" spans="1:18" ht="15" thickBot="1" x14ac:dyDescent="0.4">
      <c r="A14" s="162" t="s">
        <v>69</v>
      </c>
      <c r="B14" s="296">
        <v>86</v>
      </c>
      <c r="C14" s="299">
        <v>40</v>
      </c>
      <c r="D14" s="302">
        <v>59</v>
      </c>
      <c r="E14" s="305"/>
      <c r="F14" s="308"/>
      <c r="G14" s="311"/>
      <c r="H14" s="296">
        <v>275</v>
      </c>
      <c r="I14" s="299">
        <v>14</v>
      </c>
      <c r="J14" s="302">
        <v>40</v>
      </c>
      <c r="K14" s="305">
        <v>0</v>
      </c>
      <c r="L14" s="308">
        <v>288</v>
      </c>
      <c r="M14" s="311">
        <v>49</v>
      </c>
      <c r="N14" s="293" t="s">
        <v>54</v>
      </c>
      <c r="O14" s="29">
        <f t="shared" si="0"/>
        <v>145</v>
      </c>
      <c r="P14" s="29">
        <f t="shared" si="1"/>
        <v>40</v>
      </c>
      <c r="Q14" s="29">
        <f t="shared" si="2"/>
        <v>603</v>
      </c>
      <c r="R14" s="30">
        <f t="shared" si="3"/>
        <v>63</v>
      </c>
    </row>
    <row r="15" spans="1:18" ht="15" thickBot="1" x14ac:dyDescent="0.4">
      <c r="A15" s="162" t="s">
        <v>70</v>
      </c>
      <c r="B15" s="296">
        <v>285</v>
      </c>
      <c r="C15" s="299">
        <v>426</v>
      </c>
      <c r="D15" s="302">
        <v>267</v>
      </c>
      <c r="E15" s="305">
        <v>410</v>
      </c>
      <c r="F15" s="308">
        <v>151</v>
      </c>
      <c r="G15" s="311">
        <v>165</v>
      </c>
      <c r="H15" s="296">
        <v>210</v>
      </c>
      <c r="I15" s="299">
        <v>0</v>
      </c>
      <c r="J15" s="302">
        <v>212</v>
      </c>
      <c r="K15" s="305">
        <v>12</v>
      </c>
      <c r="L15" s="308">
        <v>210</v>
      </c>
      <c r="M15" s="311">
        <v>35</v>
      </c>
      <c r="N15" s="293" t="s">
        <v>54</v>
      </c>
      <c r="O15" s="29">
        <f t="shared" si="0"/>
        <v>703</v>
      </c>
      <c r="P15" s="29">
        <f t="shared" si="1"/>
        <v>1001</v>
      </c>
      <c r="Q15" s="29">
        <f t="shared" si="2"/>
        <v>632</v>
      </c>
      <c r="R15" s="30">
        <f t="shared" si="3"/>
        <v>47</v>
      </c>
    </row>
    <row r="16" spans="1:18" ht="15" thickBot="1" x14ac:dyDescent="0.4">
      <c r="A16" s="162" t="s">
        <v>71</v>
      </c>
      <c r="B16" s="296">
        <v>348</v>
      </c>
      <c r="C16" s="299">
        <v>153</v>
      </c>
      <c r="D16" s="302">
        <v>90</v>
      </c>
      <c r="E16" s="305">
        <v>144</v>
      </c>
      <c r="F16" s="308">
        <v>432</v>
      </c>
      <c r="G16" s="311">
        <v>223</v>
      </c>
      <c r="H16" s="296">
        <v>65</v>
      </c>
      <c r="I16" s="299">
        <v>0</v>
      </c>
      <c r="J16" s="302">
        <v>27</v>
      </c>
      <c r="K16" s="305">
        <v>25</v>
      </c>
      <c r="L16" s="308">
        <v>70</v>
      </c>
      <c r="M16" s="311">
        <v>125</v>
      </c>
      <c r="N16" s="293" t="s">
        <v>54</v>
      </c>
      <c r="O16" s="29">
        <f t="shared" si="0"/>
        <v>870</v>
      </c>
      <c r="P16" s="29">
        <f t="shared" si="1"/>
        <v>520</v>
      </c>
      <c r="Q16" s="29">
        <f t="shared" si="2"/>
        <v>162</v>
      </c>
      <c r="R16" s="30">
        <f t="shared" si="3"/>
        <v>150</v>
      </c>
    </row>
    <row r="17" spans="1:18" ht="15" thickBot="1" x14ac:dyDescent="0.4">
      <c r="A17" s="162" t="s">
        <v>72</v>
      </c>
      <c r="B17" s="296">
        <v>339</v>
      </c>
      <c r="C17" s="299">
        <v>194</v>
      </c>
      <c r="D17" s="302">
        <v>78</v>
      </c>
      <c r="E17" s="305">
        <v>210</v>
      </c>
      <c r="F17" s="308"/>
      <c r="G17" s="311">
        <v>12</v>
      </c>
      <c r="H17" s="296">
        <v>288</v>
      </c>
      <c r="I17" s="299">
        <v>470</v>
      </c>
      <c r="J17" s="302">
        <v>165</v>
      </c>
      <c r="K17" s="305">
        <v>150</v>
      </c>
      <c r="L17" s="308">
        <v>53</v>
      </c>
      <c r="M17" s="311">
        <v>272</v>
      </c>
      <c r="N17" s="293" t="s">
        <v>54</v>
      </c>
      <c r="O17" s="29">
        <f t="shared" si="0"/>
        <v>417</v>
      </c>
      <c r="P17" s="29">
        <f t="shared" si="1"/>
        <v>416</v>
      </c>
      <c r="Q17" s="29">
        <f t="shared" si="2"/>
        <v>506</v>
      </c>
      <c r="R17" s="30">
        <f t="shared" si="3"/>
        <v>892</v>
      </c>
    </row>
    <row r="18" spans="1:18" ht="15" thickBot="1" x14ac:dyDescent="0.4">
      <c r="A18" s="162" t="s">
        <v>73</v>
      </c>
      <c r="B18" s="296"/>
      <c r="C18" s="299"/>
      <c r="D18" s="302">
        <v>516</v>
      </c>
      <c r="E18" s="305"/>
      <c r="F18" s="308"/>
      <c r="G18" s="311"/>
      <c r="H18" s="296">
        <v>18</v>
      </c>
      <c r="I18" s="299">
        <v>0</v>
      </c>
      <c r="J18" s="302">
        <v>0</v>
      </c>
      <c r="K18" s="305">
        <v>50</v>
      </c>
      <c r="L18" s="308">
        <v>0</v>
      </c>
      <c r="M18" s="311">
        <v>341</v>
      </c>
      <c r="N18" s="293" t="s">
        <v>54</v>
      </c>
      <c r="O18" s="29">
        <f t="shared" si="0"/>
        <v>516</v>
      </c>
      <c r="P18" s="29">
        <f t="shared" si="1"/>
        <v>0</v>
      </c>
      <c r="Q18" s="29">
        <f t="shared" si="2"/>
        <v>18</v>
      </c>
      <c r="R18" s="30">
        <f t="shared" si="3"/>
        <v>391</v>
      </c>
    </row>
    <row r="19" spans="1:18" ht="15" thickBot="1" x14ac:dyDescent="0.4">
      <c r="A19" s="162" t="s">
        <v>74</v>
      </c>
      <c r="B19" s="296">
        <v>86</v>
      </c>
      <c r="C19" s="299"/>
      <c r="D19" s="302"/>
      <c r="E19" s="305"/>
      <c r="F19" s="308">
        <v>20</v>
      </c>
      <c r="G19" s="311"/>
      <c r="H19" s="296">
        <v>0</v>
      </c>
      <c r="I19" s="299">
        <v>43</v>
      </c>
      <c r="J19" s="302">
        <v>0</v>
      </c>
      <c r="K19" s="305">
        <v>50</v>
      </c>
      <c r="L19" s="308">
        <v>0</v>
      </c>
      <c r="M19" s="311">
        <v>61</v>
      </c>
      <c r="N19" s="293" t="s">
        <v>54</v>
      </c>
      <c r="O19" s="29">
        <f t="shared" ref="O19:O23" si="4">SUM(B19,D19,F19)</f>
        <v>106</v>
      </c>
      <c r="P19" s="29">
        <f t="shared" ref="P19:P44" si="5">SUM(C19,E19,G19)</f>
        <v>0</v>
      </c>
      <c r="Q19" s="29">
        <f t="shared" ref="Q19:Q44" si="6">SUM(H19,J19,L19)</f>
        <v>0</v>
      </c>
      <c r="R19" s="30">
        <f t="shared" ref="R19:R44" si="7">SUM(I19,K19,M19)</f>
        <v>154</v>
      </c>
    </row>
    <row r="20" spans="1:18" ht="15" thickBot="1" x14ac:dyDescent="0.4">
      <c r="A20" s="162" t="s">
        <v>75</v>
      </c>
      <c r="B20" s="296">
        <v>128</v>
      </c>
      <c r="C20" s="299">
        <v>154</v>
      </c>
      <c r="D20" s="302">
        <v>498</v>
      </c>
      <c r="E20" s="305">
        <v>535</v>
      </c>
      <c r="F20" s="308">
        <v>42</v>
      </c>
      <c r="G20" s="311">
        <v>112</v>
      </c>
      <c r="H20" s="296">
        <v>140</v>
      </c>
      <c r="I20" s="299">
        <v>0</v>
      </c>
      <c r="J20" s="302">
        <v>100</v>
      </c>
      <c r="K20" s="305">
        <v>425</v>
      </c>
      <c r="L20" s="308">
        <v>240</v>
      </c>
      <c r="M20" s="311">
        <v>140</v>
      </c>
      <c r="N20" s="293" t="s">
        <v>54</v>
      </c>
      <c r="O20" s="29">
        <f t="shared" si="4"/>
        <v>668</v>
      </c>
      <c r="P20" s="29">
        <f t="shared" si="5"/>
        <v>801</v>
      </c>
      <c r="Q20" s="29">
        <f t="shared" si="6"/>
        <v>480</v>
      </c>
      <c r="R20" s="30">
        <f t="shared" si="7"/>
        <v>565</v>
      </c>
    </row>
    <row r="21" spans="1:18" ht="15" thickBot="1" x14ac:dyDescent="0.4">
      <c r="A21" s="162" t="s">
        <v>76</v>
      </c>
      <c r="B21" s="296">
        <v>21</v>
      </c>
      <c r="C21" s="299">
        <v>188</v>
      </c>
      <c r="D21" s="302">
        <v>340</v>
      </c>
      <c r="E21" s="305">
        <v>229</v>
      </c>
      <c r="F21" s="308">
        <v>134</v>
      </c>
      <c r="G21" s="311">
        <v>21</v>
      </c>
      <c r="H21" s="296">
        <v>122</v>
      </c>
      <c r="I21" s="299">
        <v>30</v>
      </c>
      <c r="J21" s="302">
        <v>0</v>
      </c>
      <c r="K21" s="305">
        <v>70</v>
      </c>
      <c r="L21" s="308">
        <v>60</v>
      </c>
      <c r="M21" s="311">
        <v>48</v>
      </c>
      <c r="N21" s="293" t="s">
        <v>54</v>
      </c>
      <c r="O21" s="29">
        <f t="shared" si="4"/>
        <v>495</v>
      </c>
      <c r="P21" s="29">
        <f t="shared" si="5"/>
        <v>438</v>
      </c>
      <c r="Q21" s="29">
        <f t="shared" si="6"/>
        <v>182</v>
      </c>
      <c r="R21" s="30">
        <f t="shared" si="7"/>
        <v>148</v>
      </c>
    </row>
    <row r="22" spans="1:18" ht="15" thickBot="1" x14ac:dyDescent="0.4">
      <c r="A22" s="162" t="s">
        <v>77</v>
      </c>
      <c r="B22" s="296">
        <v>60</v>
      </c>
      <c r="C22" s="299">
        <v>400</v>
      </c>
      <c r="D22" s="302">
        <v>437</v>
      </c>
      <c r="E22" s="305">
        <v>403</v>
      </c>
      <c r="F22" s="308">
        <v>178</v>
      </c>
      <c r="G22" s="311">
        <v>133</v>
      </c>
      <c r="H22" s="296">
        <v>140</v>
      </c>
      <c r="I22" s="299">
        <v>42</v>
      </c>
      <c r="J22" s="302">
        <v>50</v>
      </c>
      <c r="K22" s="305">
        <v>480</v>
      </c>
      <c r="L22" s="308">
        <v>78</v>
      </c>
      <c r="M22" s="311">
        <v>270</v>
      </c>
      <c r="N22" s="293" t="s">
        <v>54</v>
      </c>
      <c r="O22" s="29">
        <f t="shared" si="4"/>
        <v>675</v>
      </c>
      <c r="P22" s="29">
        <f t="shared" si="5"/>
        <v>936</v>
      </c>
      <c r="Q22" s="29">
        <f t="shared" si="6"/>
        <v>268</v>
      </c>
      <c r="R22" s="30">
        <f t="shared" si="7"/>
        <v>792</v>
      </c>
    </row>
    <row r="23" spans="1:18" ht="15" thickBot="1" x14ac:dyDescent="0.4">
      <c r="A23" s="162" t="s">
        <v>78</v>
      </c>
      <c r="B23" s="296">
        <v>204</v>
      </c>
      <c r="C23" s="299">
        <v>320</v>
      </c>
      <c r="D23" s="302">
        <v>77</v>
      </c>
      <c r="E23" s="305">
        <v>141</v>
      </c>
      <c r="F23" s="308">
        <v>70</v>
      </c>
      <c r="G23" s="311">
        <v>56</v>
      </c>
      <c r="H23" s="296">
        <v>85</v>
      </c>
      <c r="I23" s="299">
        <v>56</v>
      </c>
      <c r="J23" s="302">
        <v>70</v>
      </c>
      <c r="K23" s="305">
        <v>38</v>
      </c>
      <c r="L23" s="308">
        <v>36</v>
      </c>
      <c r="M23" s="311">
        <v>141</v>
      </c>
      <c r="N23" s="293" t="s">
        <v>54</v>
      </c>
      <c r="O23" s="29">
        <f t="shared" si="4"/>
        <v>351</v>
      </c>
      <c r="P23" s="29">
        <f t="shared" si="5"/>
        <v>517</v>
      </c>
      <c r="Q23" s="29">
        <f t="shared" si="6"/>
        <v>191</v>
      </c>
      <c r="R23" s="30">
        <f t="shared" si="7"/>
        <v>235</v>
      </c>
    </row>
    <row r="24" spans="1:18" ht="15" thickBot="1" x14ac:dyDescent="0.4">
      <c r="A24" s="162" t="s">
        <v>45</v>
      </c>
      <c r="B24" s="29"/>
      <c r="C24" s="299">
        <v>313</v>
      </c>
      <c r="D24" s="29"/>
      <c r="E24" s="305">
        <v>927</v>
      </c>
      <c r="F24" s="29"/>
      <c r="G24" s="311">
        <v>41</v>
      </c>
      <c r="H24" s="296">
        <v>90</v>
      </c>
      <c r="I24" s="299">
        <v>350</v>
      </c>
      <c r="J24" s="302">
        <v>50</v>
      </c>
      <c r="K24" s="305">
        <v>410</v>
      </c>
      <c r="L24" s="308">
        <v>100</v>
      </c>
      <c r="M24" s="311">
        <v>210</v>
      </c>
      <c r="N24" s="293" t="s">
        <v>160</v>
      </c>
      <c r="O24" s="29"/>
      <c r="P24" s="29">
        <f t="shared" si="5"/>
        <v>1281</v>
      </c>
      <c r="Q24" s="29">
        <f t="shared" si="6"/>
        <v>240</v>
      </c>
      <c r="R24" s="30">
        <f t="shared" si="7"/>
        <v>970</v>
      </c>
    </row>
    <row r="25" spans="1:18" ht="15" thickBot="1" x14ac:dyDescent="0.4">
      <c r="A25" s="162" t="s">
        <v>46</v>
      </c>
      <c r="B25" s="29"/>
      <c r="C25" s="299">
        <v>30</v>
      </c>
      <c r="D25" s="29"/>
      <c r="E25" s="305"/>
      <c r="F25" s="29"/>
      <c r="G25" s="311"/>
      <c r="H25" s="296">
        <v>125</v>
      </c>
      <c r="I25" s="299">
        <v>154</v>
      </c>
      <c r="J25" s="302">
        <v>66</v>
      </c>
      <c r="K25" s="305">
        <v>469</v>
      </c>
      <c r="L25" s="308">
        <v>150</v>
      </c>
      <c r="M25" s="311">
        <v>146</v>
      </c>
      <c r="N25" s="293" t="s">
        <v>160</v>
      </c>
      <c r="O25" s="29"/>
      <c r="P25" s="29">
        <f t="shared" si="5"/>
        <v>30</v>
      </c>
      <c r="Q25" s="29">
        <f t="shared" si="6"/>
        <v>341</v>
      </c>
      <c r="R25" s="30">
        <f t="shared" si="7"/>
        <v>769</v>
      </c>
    </row>
    <row r="26" spans="1:18" ht="15" thickBot="1" x14ac:dyDescent="0.4">
      <c r="A26" s="162" t="s">
        <v>28</v>
      </c>
      <c r="B26" s="29"/>
      <c r="C26" s="299">
        <v>53</v>
      </c>
      <c r="D26" s="29"/>
      <c r="E26" s="305">
        <v>6</v>
      </c>
      <c r="F26" s="29"/>
      <c r="G26" s="311">
        <v>26</v>
      </c>
      <c r="H26" s="296">
        <v>300</v>
      </c>
      <c r="I26" s="299">
        <v>0</v>
      </c>
      <c r="J26" s="302">
        <v>100</v>
      </c>
      <c r="K26" s="305">
        <v>144</v>
      </c>
      <c r="L26" s="308">
        <v>240</v>
      </c>
      <c r="M26" s="311">
        <v>108</v>
      </c>
      <c r="N26" s="293" t="s">
        <v>160</v>
      </c>
      <c r="O26" s="29"/>
      <c r="P26" s="29">
        <f t="shared" si="5"/>
        <v>85</v>
      </c>
      <c r="Q26" s="29">
        <f t="shared" si="6"/>
        <v>640</v>
      </c>
      <c r="R26" s="30">
        <f t="shared" si="7"/>
        <v>252</v>
      </c>
    </row>
    <row r="27" spans="1:18" ht="15" thickBot="1" x14ac:dyDescent="0.4">
      <c r="A27" s="162" t="s">
        <v>47</v>
      </c>
      <c r="B27" s="29"/>
      <c r="C27" s="299">
        <v>192</v>
      </c>
      <c r="D27" s="29"/>
      <c r="E27" s="305">
        <v>20</v>
      </c>
      <c r="F27" s="29"/>
      <c r="G27" s="311">
        <v>52</v>
      </c>
      <c r="H27" s="296">
        <v>0</v>
      </c>
      <c r="I27" s="299">
        <v>700</v>
      </c>
      <c r="J27" s="302">
        <v>0</v>
      </c>
      <c r="K27" s="305">
        <v>200</v>
      </c>
      <c r="L27" s="308">
        <v>0</v>
      </c>
      <c r="M27" s="311">
        <v>400</v>
      </c>
      <c r="N27" s="293" t="s">
        <v>160</v>
      </c>
      <c r="O27" s="29"/>
      <c r="P27" s="29">
        <f t="shared" si="5"/>
        <v>264</v>
      </c>
      <c r="Q27" s="29">
        <f t="shared" si="6"/>
        <v>0</v>
      </c>
      <c r="R27" s="30">
        <f t="shared" si="7"/>
        <v>1300</v>
      </c>
    </row>
    <row r="28" spans="1:18" ht="15" thickBot="1" x14ac:dyDescent="0.4">
      <c r="A28" s="162" t="s">
        <v>48</v>
      </c>
      <c r="B28" s="29"/>
      <c r="C28" s="299">
        <v>28</v>
      </c>
      <c r="D28" s="29"/>
      <c r="E28" s="305">
        <v>6</v>
      </c>
      <c r="F28" s="29"/>
      <c r="G28" s="311">
        <v>10</v>
      </c>
      <c r="H28" s="296">
        <v>100</v>
      </c>
      <c r="I28" s="299">
        <v>0</v>
      </c>
      <c r="J28" s="302">
        <v>200</v>
      </c>
      <c r="K28" s="305">
        <v>0</v>
      </c>
      <c r="L28" s="308">
        <v>25</v>
      </c>
      <c r="M28" s="311">
        <v>60</v>
      </c>
      <c r="N28" s="293" t="s">
        <v>160</v>
      </c>
      <c r="O28" s="29"/>
      <c r="P28" s="29">
        <f t="shared" si="5"/>
        <v>44</v>
      </c>
      <c r="Q28" s="29">
        <f t="shared" si="6"/>
        <v>325</v>
      </c>
      <c r="R28" s="30">
        <f t="shared" si="7"/>
        <v>60</v>
      </c>
    </row>
    <row r="29" spans="1:18" ht="15" thickBot="1" x14ac:dyDescent="0.4">
      <c r="A29" s="162" t="s">
        <v>81</v>
      </c>
      <c r="B29" s="29"/>
      <c r="C29" s="299"/>
      <c r="D29" s="29"/>
      <c r="E29" s="305"/>
      <c r="F29" s="29"/>
      <c r="G29" s="311">
        <v>122</v>
      </c>
      <c r="H29" s="296">
        <v>1140</v>
      </c>
      <c r="I29" s="299">
        <v>630</v>
      </c>
      <c r="J29" s="302">
        <v>1280</v>
      </c>
      <c r="K29" s="305">
        <v>804</v>
      </c>
      <c r="L29" s="308">
        <v>1130</v>
      </c>
      <c r="M29" s="311">
        <v>780</v>
      </c>
      <c r="N29" s="293" t="s">
        <v>160</v>
      </c>
      <c r="O29" s="29"/>
      <c r="P29" s="29">
        <f t="shared" si="5"/>
        <v>122</v>
      </c>
      <c r="Q29" s="29">
        <f t="shared" si="6"/>
        <v>3550</v>
      </c>
      <c r="R29" s="30">
        <f t="shared" si="7"/>
        <v>2214</v>
      </c>
    </row>
    <row r="30" spans="1:18" ht="15" thickBot="1" x14ac:dyDescent="0.4">
      <c r="A30" s="162" t="s">
        <v>30</v>
      </c>
      <c r="B30" s="29"/>
      <c r="C30" s="299">
        <v>529</v>
      </c>
      <c r="D30" s="29"/>
      <c r="E30" s="305">
        <v>801</v>
      </c>
      <c r="F30" s="29"/>
      <c r="G30" s="311">
        <v>25</v>
      </c>
      <c r="H30" s="296">
        <v>240</v>
      </c>
      <c r="I30" s="299">
        <v>0</v>
      </c>
      <c r="J30" s="302">
        <v>100</v>
      </c>
      <c r="K30" s="305">
        <v>63</v>
      </c>
      <c r="L30" s="308">
        <v>0</v>
      </c>
      <c r="M30" s="311">
        <v>105</v>
      </c>
      <c r="N30" s="293" t="s">
        <v>160</v>
      </c>
      <c r="O30" s="29"/>
      <c r="P30" s="29">
        <f t="shared" si="5"/>
        <v>1355</v>
      </c>
      <c r="Q30" s="29">
        <f t="shared" si="6"/>
        <v>340</v>
      </c>
      <c r="R30" s="30">
        <f t="shared" si="7"/>
        <v>168</v>
      </c>
    </row>
    <row r="31" spans="1:18" ht="15" thickBot="1" x14ac:dyDescent="0.4">
      <c r="A31" s="162" t="s">
        <v>31</v>
      </c>
      <c r="B31" s="29"/>
      <c r="C31" s="299">
        <v>43</v>
      </c>
      <c r="D31" s="29"/>
      <c r="E31" s="305"/>
      <c r="F31" s="29"/>
      <c r="G31" s="311"/>
      <c r="H31" s="296">
        <v>150</v>
      </c>
      <c r="I31" s="299">
        <v>0</v>
      </c>
      <c r="J31" s="302">
        <v>100</v>
      </c>
      <c r="K31" s="305">
        <v>100</v>
      </c>
      <c r="L31" s="308">
        <v>0</v>
      </c>
      <c r="M31" s="311">
        <v>42</v>
      </c>
      <c r="N31" s="293" t="s">
        <v>160</v>
      </c>
      <c r="O31" s="29"/>
      <c r="P31" s="29">
        <f t="shared" si="5"/>
        <v>43</v>
      </c>
      <c r="Q31" s="29">
        <f t="shared" si="6"/>
        <v>250</v>
      </c>
      <c r="R31" s="30">
        <f t="shared" si="7"/>
        <v>142</v>
      </c>
    </row>
    <row r="32" spans="1:18" ht="15" thickBot="1" x14ac:dyDescent="0.4">
      <c r="A32" s="162" t="s">
        <v>49</v>
      </c>
      <c r="B32" s="29"/>
      <c r="C32" s="299">
        <v>35</v>
      </c>
      <c r="D32" s="29"/>
      <c r="E32" s="305"/>
      <c r="F32" s="29"/>
      <c r="G32" s="311">
        <v>10</v>
      </c>
      <c r="H32" s="296">
        <v>120</v>
      </c>
      <c r="I32" s="299">
        <v>103</v>
      </c>
      <c r="J32" s="302">
        <v>25</v>
      </c>
      <c r="K32" s="305">
        <v>370</v>
      </c>
      <c r="L32" s="308">
        <v>120</v>
      </c>
      <c r="M32" s="311">
        <v>34</v>
      </c>
      <c r="N32" s="293" t="s">
        <v>160</v>
      </c>
      <c r="O32" s="29"/>
      <c r="P32" s="29">
        <f t="shared" si="5"/>
        <v>45</v>
      </c>
      <c r="Q32" s="29">
        <f t="shared" si="6"/>
        <v>265</v>
      </c>
      <c r="R32" s="30">
        <f t="shared" si="7"/>
        <v>507</v>
      </c>
    </row>
    <row r="33" spans="1:18" ht="15" thickBot="1" x14ac:dyDescent="0.4">
      <c r="A33" s="162" t="s">
        <v>50</v>
      </c>
      <c r="B33" s="29"/>
      <c r="C33" s="299">
        <v>181</v>
      </c>
      <c r="D33" s="29"/>
      <c r="E33" s="305">
        <v>203</v>
      </c>
      <c r="F33" s="29"/>
      <c r="G33" s="311">
        <v>45</v>
      </c>
      <c r="H33" s="296">
        <v>40</v>
      </c>
      <c r="I33" s="299">
        <v>0</v>
      </c>
      <c r="J33" s="302">
        <v>0</v>
      </c>
      <c r="K33" s="305">
        <v>0</v>
      </c>
      <c r="L33" s="308">
        <v>25</v>
      </c>
      <c r="M33" s="311">
        <v>27</v>
      </c>
      <c r="N33" s="293" t="s">
        <v>160</v>
      </c>
      <c r="O33" s="29"/>
      <c r="P33" s="29">
        <f t="shared" si="5"/>
        <v>429</v>
      </c>
      <c r="Q33" s="29">
        <f t="shared" si="6"/>
        <v>65</v>
      </c>
      <c r="R33" s="30">
        <f t="shared" si="7"/>
        <v>27</v>
      </c>
    </row>
    <row r="34" spans="1:18" ht="15" thickBot="1" x14ac:dyDescent="0.4">
      <c r="A34" s="162" t="s">
        <v>51</v>
      </c>
      <c r="B34" s="29"/>
      <c r="C34" s="299">
        <v>265</v>
      </c>
      <c r="D34" s="29"/>
      <c r="E34" s="305">
        <v>33</v>
      </c>
      <c r="F34" s="29"/>
      <c r="G34" s="311">
        <v>48</v>
      </c>
      <c r="H34" s="296">
        <v>60</v>
      </c>
      <c r="I34" s="299">
        <v>0</v>
      </c>
      <c r="J34" s="302">
        <v>64</v>
      </c>
      <c r="K34" s="305">
        <v>80</v>
      </c>
      <c r="L34" s="308">
        <v>90</v>
      </c>
      <c r="M34" s="311">
        <v>56</v>
      </c>
      <c r="N34" s="293" t="s">
        <v>160</v>
      </c>
      <c r="O34" s="29"/>
      <c r="P34" s="29">
        <f t="shared" si="5"/>
        <v>346</v>
      </c>
      <c r="Q34" s="29">
        <f t="shared" si="6"/>
        <v>214</v>
      </c>
      <c r="R34" s="30">
        <f t="shared" si="7"/>
        <v>136</v>
      </c>
    </row>
    <row r="35" spans="1:18" ht="15" thickBot="1" x14ac:dyDescent="0.4">
      <c r="A35" s="162" t="s">
        <v>52</v>
      </c>
      <c r="B35" s="29"/>
      <c r="C35" s="299">
        <v>313</v>
      </c>
      <c r="D35" s="29"/>
      <c r="E35" s="305">
        <v>88</v>
      </c>
      <c r="F35" s="29"/>
      <c r="G35" s="311">
        <v>19</v>
      </c>
      <c r="H35" s="296">
        <v>35</v>
      </c>
      <c r="I35" s="299">
        <v>240</v>
      </c>
      <c r="J35" s="302">
        <v>200</v>
      </c>
      <c r="K35" s="305">
        <v>510</v>
      </c>
      <c r="L35" s="308">
        <v>360</v>
      </c>
      <c r="M35" s="311">
        <v>525</v>
      </c>
      <c r="N35" s="293" t="s">
        <v>160</v>
      </c>
      <c r="O35" s="29"/>
      <c r="P35" s="29">
        <f t="shared" si="5"/>
        <v>420</v>
      </c>
      <c r="Q35" s="29">
        <f t="shared" si="6"/>
        <v>595</v>
      </c>
      <c r="R35" s="30">
        <f t="shared" si="7"/>
        <v>1275</v>
      </c>
    </row>
    <row r="36" spans="1:18" ht="15" thickBot="1" x14ac:dyDescent="0.4">
      <c r="A36" s="162" t="s">
        <v>82</v>
      </c>
      <c r="B36" s="29"/>
      <c r="C36" s="299">
        <v>21</v>
      </c>
      <c r="D36" s="29"/>
      <c r="E36" s="305">
        <v>45</v>
      </c>
      <c r="F36" s="29"/>
      <c r="G36" s="311"/>
      <c r="H36" s="296">
        <v>0</v>
      </c>
      <c r="I36" s="299">
        <v>0</v>
      </c>
      <c r="J36" s="302">
        <v>0</v>
      </c>
      <c r="K36" s="305">
        <v>120</v>
      </c>
      <c r="L36" s="308">
        <v>0</v>
      </c>
      <c r="M36" s="311">
        <v>80</v>
      </c>
      <c r="N36" s="293" t="s">
        <v>160</v>
      </c>
      <c r="O36" s="29"/>
      <c r="P36" s="29">
        <f t="shared" si="5"/>
        <v>66</v>
      </c>
      <c r="Q36" s="29">
        <f t="shared" si="6"/>
        <v>0</v>
      </c>
      <c r="R36" s="30">
        <f t="shared" si="7"/>
        <v>200</v>
      </c>
    </row>
    <row r="37" spans="1:18" ht="15" thickBot="1" x14ac:dyDescent="0.4">
      <c r="A37" s="162" t="s">
        <v>33</v>
      </c>
      <c r="B37" s="29"/>
      <c r="C37" s="299">
        <v>43</v>
      </c>
      <c r="D37" s="29"/>
      <c r="E37" s="305">
        <v>5</v>
      </c>
      <c r="F37" s="29"/>
      <c r="G37" s="311">
        <v>56</v>
      </c>
      <c r="H37" s="296">
        <v>0</v>
      </c>
      <c r="I37" s="299">
        <v>0</v>
      </c>
      <c r="J37" s="302">
        <v>0</v>
      </c>
      <c r="K37" s="305">
        <v>120</v>
      </c>
      <c r="L37" s="308">
        <v>0</v>
      </c>
      <c r="M37" s="311">
        <v>96</v>
      </c>
      <c r="N37" s="293" t="s">
        <v>160</v>
      </c>
      <c r="O37" s="29"/>
      <c r="P37" s="29">
        <f t="shared" si="5"/>
        <v>104</v>
      </c>
      <c r="Q37" s="29">
        <f t="shared" si="6"/>
        <v>0</v>
      </c>
      <c r="R37" s="30">
        <f t="shared" si="7"/>
        <v>216</v>
      </c>
    </row>
    <row r="38" spans="1:18" ht="15" thickBot="1" x14ac:dyDescent="0.4">
      <c r="A38" s="162" t="s">
        <v>35</v>
      </c>
      <c r="B38" s="29"/>
      <c r="C38" s="299">
        <v>703</v>
      </c>
      <c r="D38" s="29"/>
      <c r="E38" s="305"/>
      <c r="F38" s="29"/>
      <c r="G38" s="311"/>
      <c r="H38" s="296">
        <v>120</v>
      </c>
      <c r="I38" s="299">
        <v>85</v>
      </c>
      <c r="J38" s="302">
        <v>90</v>
      </c>
      <c r="K38" s="305">
        <v>315</v>
      </c>
      <c r="L38" s="308">
        <v>30</v>
      </c>
      <c r="M38" s="311">
        <v>49</v>
      </c>
      <c r="N38" s="293" t="s">
        <v>160</v>
      </c>
      <c r="O38" s="29"/>
      <c r="P38" s="29">
        <f t="shared" si="5"/>
        <v>703</v>
      </c>
      <c r="Q38" s="29">
        <f t="shared" si="6"/>
        <v>240</v>
      </c>
      <c r="R38" s="30">
        <f t="shared" si="7"/>
        <v>449</v>
      </c>
    </row>
    <row r="39" spans="1:18" ht="15" thickBot="1" x14ac:dyDescent="0.4">
      <c r="A39" s="162" t="s">
        <v>36</v>
      </c>
      <c r="B39" s="29"/>
      <c r="C39" s="299">
        <v>84</v>
      </c>
      <c r="D39" s="29"/>
      <c r="E39" s="305">
        <v>19</v>
      </c>
      <c r="F39" s="29"/>
      <c r="G39" s="311">
        <v>26</v>
      </c>
      <c r="H39" s="296">
        <v>0</v>
      </c>
      <c r="I39" s="299">
        <v>376</v>
      </c>
      <c r="J39" s="302">
        <v>0</v>
      </c>
      <c r="K39" s="305">
        <v>530</v>
      </c>
      <c r="L39" s="308">
        <v>0</v>
      </c>
      <c r="M39" s="311">
        <v>310</v>
      </c>
      <c r="N39" s="293" t="s">
        <v>160</v>
      </c>
      <c r="O39" s="29"/>
      <c r="P39" s="29">
        <f t="shared" si="5"/>
        <v>129</v>
      </c>
      <c r="Q39" s="29">
        <f t="shared" si="6"/>
        <v>0</v>
      </c>
      <c r="R39" s="30">
        <f t="shared" si="7"/>
        <v>1216</v>
      </c>
    </row>
    <row r="40" spans="1:18" ht="15" thickBot="1" x14ac:dyDescent="0.4">
      <c r="A40" s="162" t="s">
        <v>37</v>
      </c>
      <c r="B40" s="29"/>
      <c r="C40" s="299">
        <v>363</v>
      </c>
      <c r="D40" s="29"/>
      <c r="E40" s="305">
        <v>506</v>
      </c>
      <c r="F40" s="29"/>
      <c r="G40" s="311">
        <v>8</v>
      </c>
      <c r="H40" s="296">
        <v>90</v>
      </c>
      <c r="I40" s="299">
        <v>0</v>
      </c>
      <c r="J40" s="302">
        <v>25</v>
      </c>
      <c r="K40" s="305">
        <v>240</v>
      </c>
      <c r="L40" s="308">
        <v>75</v>
      </c>
      <c r="M40" s="311">
        <v>70</v>
      </c>
      <c r="N40" s="293" t="s">
        <v>160</v>
      </c>
      <c r="O40" s="29"/>
      <c r="P40" s="29">
        <f t="shared" si="5"/>
        <v>877</v>
      </c>
      <c r="Q40" s="29">
        <f t="shared" si="6"/>
        <v>190</v>
      </c>
      <c r="R40" s="30">
        <f t="shared" si="7"/>
        <v>310</v>
      </c>
    </row>
    <row r="41" spans="1:18" ht="15" thickBot="1" x14ac:dyDescent="0.4">
      <c r="A41" s="162" t="s">
        <v>39</v>
      </c>
      <c r="B41" s="29"/>
      <c r="C41" s="299">
        <v>428</v>
      </c>
      <c r="D41" s="29"/>
      <c r="E41" s="305">
        <v>10</v>
      </c>
      <c r="F41" s="29"/>
      <c r="G41" s="311">
        <v>38</v>
      </c>
      <c r="H41" s="296">
        <v>32</v>
      </c>
      <c r="I41" s="299">
        <v>0</v>
      </c>
      <c r="J41" s="302">
        <v>320</v>
      </c>
      <c r="K41" s="305">
        <v>75</v>
      </c>
      <c r="L41" s="308">
        <v>140</v>
      </c>
      <c r="M41" s="311">
        <v>120</v>
      </c>
      <c r="N41" s="293" t="s">
        <v>160</v>
      </c>
      <c r="O41" s="29"/>
      <c r="P41" s="29">
        <f t="shared" si="5"/>
        <v>476</v>
      </c>
      <c r="Q41" s="29">
        <f t="shared" si="6"/>
        <v>492</v>
      </c>
      <c r="R41" s="30">
        <f t="shared" si="7"/>
        <v>195</v>
      </c>
    </row>
    <row r="42" spans="1:18" ht="15" thickBot="1" x14ac:dyDescent="0.4">
      <c r="A42" s="162" t="s">
        <v>40</v>
      </c>
      <c r="B42" s="29"/>
      <c r="C42" s="299">
        <v>311</v>
      </c>
      <c r="D42" s="29"/>
      <c r="E42" s="305">
        <v>331</v>
      </c>
      <c r="F42" s="29"/>
      <c r="G42" s="311">
        <v>9</v>
      </c>
      <c r="H42" s="296">
        <v>100</v>
      </c>
      <c r="I42" s="299">
        <v>0</v>
      </c>
      <c r="J42" s="302">
        <v>100</v>
      </c>
      <c r="K42" s="305">
        <v>0</v>
      </c>
      <c r="L42" s="308">
        <v>0</v>
      </c>
      <c r="M42" s="311">
        <v>144</v>
      </c>
      <c r="N42" s="293" t="s">
        <v>160</v>
      </c>
      <c r="O42" s="29"/>
      <c r="P42" s="29">
        <f t="shared" si="5"/>
        <v>651</v>
      </c>
      <c r="Q42" s="29">
        <f t="shared" si="6"/>
        <v>200</v>
      </c>
      <c r="R42" s="30">
        <f t="shared" si="7"/>
        <v>144</v>
      </c>
    </row>
    <row r="43" spans="1:18" ht="15" thickBot="1" x14ac:dyDescent="0.4">
      <c r="A43" s="162" t="s">
        <v>42</v>
      </c>
      <c r="B43" s="29"/>
      <c r="C43" s="299">
        <v>155</v>
      </c>
      <c r="D43" s="29"/>
      <c r="E43" s="305"/>
      <c r="F43" s="29"/>
      <c r="G43" s="311"/>
      <c r="H43" s="296">
        <v>1200</v>
      </c>
      <c r="I43" s="299">
        <v>384</v>
      </c>
      <c r="J43" s="302">
        <v>2160</v>
      </c>
      <c r="K43" s="305">
        <v>384</v>
      </c>
      <c r="L43" s="308">
        <v>1920</v>
      </c>
      <c r="M43" s="311">
        <v>340</v>
      </c>
      <c r="N43" s="293" t="s">
        <v>160</v>
      </c>
      <c r="O43" s="29"/>
      <c r="P43" s="29">
        <f t="shared" si="5"/>
        <v>155</v>
      </c>
      <c r="Q43" s="29">
        <f t="shared" si="6"/>
        <v>5280</v>
      </c>
      <c r="R43" s="30">
        <f t="shared" si="7"/>
        <v>1108</v>
      </c>
    </row>
    <row r="44" spans="1:18" ht="15" thickBot="1" x14ac:dyDescent="0.4">
      <c r="A44" s="164" t="s">
        <v>43</v>
      </c>
      <c r="B44" s="32"/>
      <c r="C44" s="300">
        <v>55</v>
      </c>
      <c r="D44" s="32"/>
      <c r="E44" s="306"/>
      <c r="F44" s="32"/>
      <c r="G44" s="312">
        <v>6</v>
      </c>
      <c r="H44" s="297">
        <v>200</v>
      </c>
      <c r="I44" s="300">
        <v>0</v>
      </c>
      <c r="J44" s="303">
        <v>160</v>
      </c>
      <c r="K44" s="306">
        <v>90</v>
      </c>
      <c r="L44" s="309">
        <v>0</v>
      </c>
      <c r="M44" s="312">
        <v>15</v>
      </c>
      <c r="N44" s="294" t="s">
        <v>160</v>
      </c>
      <c r="O44" s="32"/>
      <c r="P44" s="32">
        <f t="shared" si="5"/>
        <v>61</v>
      </c>
      <c r="Q44" s="32">
        <f t="shared" si="6"/>
        <v>360</v>
      </c>
      <c r="R44" s="33">
        <f t="shared" si="7"/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35"/>
  <sheetViews>
    <sheetView rightToLeft="1" topLeftCell="A187" zoomScale="75" zoomScaleNormal="80" workbookViewId="0">
      <selection activeCell="M19" sqref="M19"/>
    </sheetView>
  </sheetViews>
  <sheetFormatPr defaultRowHeight="14.5" x14ac:dyDescent="0.35"/>
  <sheetData>
    <row r="1" spans="1:13" s="53" customFormat="1" ht="47" thickBot="1" x14ac:dyDescent="0.4">
      <c r="A1" s="230" t="s">
        <v>179</v>
      </c>
      <c r="B1" s="230" t="s">
        <v>180</v>
      </c>
      <c r="D1" s="230" t="s">
        <v>179</v>
      </c>
      <c r="E1" s="230" t="s">
        <v>181</v>
      </c>
      <c r="G1" s="227" t="s">
        <v>179</v>
      </c>
      <c r="H1" s="230" t="s">
        <v>182</v>
      </c>
      <c r="J1" s="227" t="s">
        <v>179</v>
      </c>
      <c r="K1" s="228" t="s">
        <v>183</v>
      </c>
      <c r="L1" s="228" t="s">
        <v>184</v>
      </c>
      <c r="M1" s="228" t="s">
        <v>185</v>
      </c>
    </row>
    <row r="2" spans="1:13" ht="15" thickBot="1" x14ac:dyDescent="0.4">
      <c r="A2" s="229">
        <v>42737</v>
      </c>
      <c r="B2" s="161">
        <v>4</v>
      </c>
      <c r="D2" s="229">
        <v>42797</v>
      </c>
      <c r="E2" s="161">
        <v>6</v>
      </c>
      <c r="G2" s="229">
        <v>42737</v>
      </c>
      <c r="H2" s="161">
        <v>4</v>
      </c>
      <c r="J2" s="229">
        <v>42827</v>
      </c>
      <c r="K2" s="161">
        <v>4.5</v>
      </c>
      <c r="L2" s="161"/>
      <c r="M2" s="161"/>
    </row>
    <row r="3" spans="1:13" ht="15" thickBot="1" x14ac:dyDescent="0.4">
      <c r="A3" s="229">
        <v>42739</v>
      </c>
      <c r="B3" s="161">
        <v>1.8</v>
      </c>
      <c r="D3" s="229">
        <v>42798</v>
      </c>
      <c r="E3" s="161">
        <v>6.9</v>
      </c>
      <c r="G3" s="229">
        <v>42739</v>
      </c>
      <c r="H3" s="161">
        <v>1.8</v>
      </c>
      <c r="J3" s="229">
        <v>42828</v>
      </c>
      <c r="K3" s="161">
        <v>6.5</v>
      </c>
      <c r="L3" s="161"/>
      <c r="M3" s="161"/>
    </row>
    <row r="4" spans="1:13" ht="15" thickBot="1" x14ac:dyDescent="0.4">
      <c r="A4" s="229">
        <v>42740</v>
      </c>
      <c r="B4" s="161">
        <v>1.5</v>
      </c>
      <c r="D4" s="229">
        <v>42799</v>
      </c>
      <c r="E4" s="161">
        <v>8.3000000000000007</v>
      </c>
      <c r="G4" s="229">
        <v>42740</v>
      </c>
      <c r="H4" s="161">
        <v>1.5</v>
      </c>
      <c r="J4" s="229">
        <v>42829</v>
      </c>
      <c r="K4" s="161">
        <v>6.2</v>
      </c>
      <c r="L4" s="161"/>
      <c r="M4" s="161"/>
    </row>
    <row r="5" spans="1:13" ht="15" thickBot="1" x14ac:dyDescent="0.4">
      <c r="A5" s="229">
        <v>42742</v>
      </c>
      <c r="B5" s="161">
        <v>2</v>
      </c>
      <c r="D5" s="229">
        <v>42800</v>
      </c>
      <c r="E5" s="161">
        <v>8</v>
      </c>
      <c r="G5" s="229">
        <v>42742</v>
      </c>
      <c r="H5" s="161">
        <v>2</v>
      </c>
      <c r="J5" s="229">
        <v>42830</v>
      </c>
      <c r="K5" s="161">
        <v>7</v>
      </c>
      <c r="L5" s="161"/>
      <c r="M5" s="161"/>
    </row>
    <row r="6" spans="1:13" ht="15" thickBot="1" x14ac:dyDescent="0.4">
      <c r="A6" s="229">
        <v>42743</v>
      </c>
      <c r="B6" s="161">
        <v>3</v>
      </c>
      <c r="D6" s="229">
        <v>42801</v>
      </c>
      <c r="E6" s="161">
        <v>7.8</v>
      </c>
      <c r="G6" s="229">
        <v>42743</v>
      </c>
      <c r="H6" s="161">
        <v>3</v>
      </c>
      <c r="J6" s="229">
        <v>42831</v>
      </c>
      <c r="K6" s="161">
        <v>6.5</v>
      </c>
      <c r="L6" s="161">
        <v>5</v>
      </c>
      <c r="M6" s="161"/>
    </row>
    <row r="7" spans="1:13" ht="15" thickBot="1" x14ac:dyDescent="0.4">
      <c r="A7" s="229">
        <v>42745</v>
      </c>
      <c r="B7" s="161">
        <v>3.5</v>
      </c>
      <c r="D7" s="229">
        <v>42802</v>
      </c>
      <c r="E7" s="161">
        <v>6.1</v>
      </c>
      <c r="G7" s="229">
        <v>42745</v>
      </c>
      <c r="H7" s="161">
        <v>3.5</v>
      </c>
      <c r="J7" s="229">
        <v>42832</v>
      </c>
      <c r="K7" s="161">
        <v>7.2</v>
      </c>
      <c r="L7" s="161"/>
      <c r="M7" s="161"/>
    </row>
    <row r="8" spans="1:13" ht="15" thickBot="1" x14ac:dyDescent="0.4">
      <c r="A8" s="229">
        <v>42746</v>
      </c>
      <c r="B8" s="161">
        <v>3.2</v>
      </c>
      <c r="D8" s="229">
        <v>42803</v>
      </c>
      <c r="E8" s="161">
        <v>5.6</v>
      </c>
      <c r="G8" s="229">
        <v>42746</v>
      </c>
      <c r="H8" s="161">
        <v>3.2</v>
      </c>
      <c r="J8" s="229">
        <v>42833</v>
      </c>
      <c r="K8" s="161">
        <v>7.8</v>
      </c>
      <c r="L8" s="161"/>
      <c r="M8" s="161"/>
    </row>
    <row r="9" spans="1:13" ht="15" thickBot="1" x14ac:dyDescent="0.4">
      <c r="A9" s="229">
        <v>42747</v>
      </c>
      <c r="B9" s="161">
        <v>2.5</v>
      </c>
      <c r="D9" s="229">
        <v>42805</v>
      </c>
      <c r="E9" s="161">
        <v>7.7</v>
      </c>
      <c r="G9" s="229">
        <v>42747</v>
      </c>
      <c r="H9" s="161">
        <v>2.5</v>
      </c>
      <c r="J9" s="229">
        <v>42834</v>
      </c>
      <c r="K9" s="161">
        <v>8.1999999999999993</v>
      </c>
      <c r="L9" s="161"/>
      <c r="M9" s="161"/>
    </row>
    <row r="10" spans="1:13" ht="15" thickBot="1" x14ac:dyDescent="0.4">
      <c r="A10" s="229">
        <v>42748</v>
      </c>
      <c r="B10" s="161">
        <v>2.7</v>
      </c>
      <c r="D10" s="229">
        <v>42806</v>
      </c>
      <c r="E10" s="161">
        <v>6.7</v>
      </c>
      <c r="G10" s="229">
        <v>42748</v>
      </c>
      <c r="H10" s="161">
        <v>2.7</v>
      </c>
      <c r="J10" s="229">
        <v>42835</v>
      </c>
      <c r="K10" s="161">
        <v>7</v>
      </c>
      <c r="L10" s="161"/>
      <c r="M10" s="161"/>
    </row>
    <row r="11" spans="1:13" ht="15" thickBot="1" x14ac:dyDescent="0.4">
      <c r="A11" s="229">
        <v>42749</v>
      </c>
      <c r="B11" s="161">
        <v>5</v>
      </c>
      <c r="D11" s="229">
        <v>42807</v>
      </c>
      <c r="E11" s="161">
        <v>9</v>
      </c>
      <c r="G11" s="229">
        <v>42749</v>
      </c>
      <c r="H11" s="161">
        <v>5</v>
      </c>
      <c r="J11" s="229">
        <v>42836</v>
      </c>
      <c r="K11" s="161">
        <v>5.5</v>
      </c>
      <c r="L11" s="161">
        <v>7</v>
      </c>
      <c r="M11" s="161"/>
    </row>
    <row r="12" spans="1:13" ht="15" thickBot="1" x14ac:dyDescent="0.4">
      <c r="A12" s="229">
        <v>42750</v>
      </c>
      <c r="B12" s="161">
        <v>2.5</v>
      </c>
      <c r="D12" s="229">
        <v>42808</v>
      </c>
      <c r="E12" s="161">
        <v>8.8000000000000007</v>
      </c>
      <c r="G12" s="229">
        <v>42750</v>
      </c>
      <c r="H12" s="161">
        <v>2.5</v>
      </c>
      <c r="J12" s="229">
        <v>42837</v>
      </c>
      <c r="K12" s="161">
        <v>8</v>
      </c>
      <c r="L12" s="161"/>
      <c r="M12" s="161"/>
    </row>
    <row r="13" spans="1:13" ht="15" thickBot="1" x14ac:dyDescent="0.4">
      <c r="A13" s="229">
        <v>42751</v>
      </c>
      <c r="B13" s="161">
        <v>4.3</v>
      </c>
      <c r="D13" s="229">
        <v>42809</v>
      </c>
      <c r="E13" s="161">
        <v>3.3</v>
      </c>
      <c r="G13" s="229">
        <v>42751</v>
      </c>
      <c r="H13" s="161">
        <v>4.3</v>
      </c>
      <c r="J13" s="229">
        <v>42838</v>
      </c>
      <c r="K13" s="161">
        <v>6.5</v>
      </c>
      <c r="L13" s="161"/>
      <c r="M13" s="161"/>
    </row>
    <row r="14" spans="1:13" ht="15" thickBot="1" x14ac:dyDescent="0.4">
      <c r="A14" s="229">
        <v>42752</v>
      </c>
      <c r="B14" s="161">
        <v>3.8</v>
      </c>
      <c r="D14" s="229">
        <v>42812</v>
      </c>
      <c r="E14" s="161">
        <v>8</v>
      </c>
      <c r="G14" s="229">
        <v>42752</v>
      </c>
      <c r="H14" s="161">
        <v>3.8</v>
      </c>
      <c r="J14" s="229">
        <v>42839</v>
      </c>
      <c r="K14" s="161">
        <v>5.2</v>
      </c>
      <c r="L14" s="161"/>
      <c r="M14" s="161"/>
    </row>
    <row r="15" spans="1:13" ht="15" thickBot="1" x14ac:dyDescent="0.4">
      <c r="A15" s="229">
        <v>42753</v>
      </c>
      <c r="B15" s="161">
        <v>3.9</v>
      </c>
      <c r="D15" s="229">
        <v>42814</v>
      </c>
      <c r="E15" s="161">
        <v>5</v>
      </c>
      <c r="G15" s="229">
        <v>42753</v>
      </c>
      <c r="H15" s="161">
        <v>3.9</v>
      </c>
      <c r="J15" s="229">
        <v>42841</v>
      </c>
      <c r="K15" s="161">
        <v>8</v>
      </c>
      <c r="L15" s="161"/>
      <c r="M15" s="161"/>
    </row>
    <row r="16" spans="1:13" ht="15" thickBot="1" x14ac:dyDescent="0.4">
      <c r="A16" s="229">
        <v>42754</v>
      </c>
      <c r="B16" s="161">
        <v>4</v>
      </c>
      <c r="D16" s="229">
        <v>42815</v>
      </c>
      <c r="E16" s="161">
        <v>7.7</v>
      </c>
      <c r="G16" s="229">
        <v>42754</v>
      </c>
      <c r="H16" s="161">
        <v>4</v>
      </c>
      <c r="J16" s="229">
        <v>42842</v>
      </c>
      <c r="K16" s="161">
        <v>8</v>
      </c>
      <c r="L16" s="161"/>
      <c r="M16" s="161"/>
    </row>
    <row r="17" spans="1:13" ht="15" thickBot="1" x14ac:dyDescent="0.4">
      <c r="A17" s="229">
        <v>42755</v>
      </c>
      <c r="B17" s="161">
        <v>3.5</v>
      </c>
      <c r="D17" s="229">
        <v>42816</v>
      </c>
      <c r="E17" s="161">
        <v>7.8</v>
      </c>
      <c r="G17" s="229">
        <v>42755</v>
      </c>
      <c r="H17" s="161">
        <v>3.5</v>
      </c>
      <c r="J17" s="229">
        <v>42843</v>
      </c>
      <c r="K17" s="161">
        <v>3.5</v>
      </c>
      <c r="L17" s="161"/>
      <c r="M17" s="161"/>
    </row>
    <row r="18" spans="1:13" ht="15" thickBot="1" x14ac:dyDescent="0.4">
      <c r="A18" s="229">
        <v>42756</v>
      </c>
      <c r="B18" s="161">
        <v>5.7</v>
      </c>
      <c r="D18" s="229">
        <v>42817</v>
      </c>
      <c r="E18" s="161">
        <v>3.9</v>
      </c>
      <c r="G18" s="229">
        <v>42756</v>
      </c>
      <c r="H18" s="161">
        <v>5.7</v>
      </c>
      <c r="J18" s="229">
        <v>42844</v>
      </c>
      <c r="K18" s="161">
        <v>5.5</v>
      </c>
      <c r="L18" s="161"/>
      <c r="M18" s="161"/>
    </row>
    <row r="19" spans="1:13" ht="15" thickBot="1" x14ac:dyDescent="0.4">
      <c r="A19" s="229">
        <v>42757</v>
      </c>
      <c r="B19" s="161">
        <v>6</v>
      </c>
      <c r="D19" s="229">
        <v>42819</v>
      </c>
      <c r="E19" s="161">
        <v>4.8</v>
      </c>
      <c r="G19" s="229">
        <v>42757</v>
      </c>
      <c r="H19" s="161">
        <v>6</v>
      </c>
      <c r="J19" s="229">
        <v>42848</v>
      </c>
      <c r="K19" s="161">
        <v>8</v>
      </c>
      <c r="L19" s="161"/>
      <c r="M19" s="161"/>
    </row>
    <row r="20" spans="1:13" ht="15" thickBot="1" x14ac:dyDescent="0.4">
      <c r="A20" s="229">
        <v>42758</v>
      </c>
      <c r="B20" s="161">
        <v>3.7</v>
      </c>
      <c r="D20" s="229">
        <v>42820</v>
      </c>
      <c r="E20" s="161">
        <v>4</v>
      </c>
      <c r="G20" s="229">
        <v>42758</v>
      </c>
      <c r="H20" s="161">
        <v>3.7</v>
      </c>
      <c r="J20" s="229">
        <v>42851</v>
      </c>
      <c r="K20" s="161">
        <v>8</v>
      </c>
      <c r="L20" s="161"/>
      <c r="M20" s="161"/>
    </row>
    <row r="21" spans="1:13" ht="15" thickBot="1" x14ac:dyDescent="0.4">
      <c r="A21" s="229">
        <v>42759</v>
      </c>
      <c r="B21" s="161">
        <v>6</v>
      </c>
      <c r="D21" s="229">
        <v>42821</v>
      </c>
      <c r="E21" s="161">
        <v>6.5</v>
      </c>
      <c r="G21" s="229">
        <v>42759</v>
      </c>
      <c r="H21" s="161">
        <v>6</v>
      </c>
      <c r="J21" s="229">
        <v>42852</v>
      </c>
      <c r="K21" s="161">
        <v>8</v>
      </c>
      <c r="L21" s="161"/>
      <c r="M21" s="161"/>
    </row>
    <row r="22" spans="1:13" ht="15" thickBot="1" x14ac:dyDescent="0.4">
      <c r="A22" s="229">
        <v>42760</v>
      </c>
      <c r="B22" s="161">
        <v>7</v>
      </c>
      <c r="D22" s="229">
        <v>42829</v>
      </c>
      <c r="E22" s="161">
        <v>5.8</v>
      </c>
      <c r="G22" s="229">
        <v>42760</v>
      </c>
      <c r="H22" s="161">
        <v>7</v>
      </c>
      <c r="J22" s="229">
        <v>42853</v>
      </c>
      <c r="K22" s="161">
        <v>4.4000000000000004</v>
      </c>
      <c r="L22" s="161"/>
      <c r="M22" s="161"/>
    </row>
    <row r="23" spans="1:13" ht="15" thickBot="1" x14ac:dyDescent="0.4">
      <c r="A23" s="229">
        <v>42761</v>
      </c>
      <c r="B23" s="161">
        <v>8</v>
      </c>
      <c r="D23" s="229">
        <v>42830</v>
      </c>
      <c r="E23" s="161">
        <v>7</v>
      </c>
      <c r="G23" s="229">
        <v>42761</v>
      </c>
      <c r="H23" s="161">
        <v>8</v>
      </c>
      <c r="J23" s="229">
        <v>42857</v>
      </c>
      <c r="K23" s="161">
        <v>4.2</v>
      </c>
      <c r="L23" s="161"/>
      <c r="M23" s="161"/>
    </row>
    <row r="24" spans="1:13" ht="15" thickBot="1" x14ac:dyDescent="0.4">
      <c r="A24" s="229">
        <v>42763</v>
      </c>
      <c r="B24" s="161">
        <v>3.8</v>
      </c>
      <c r="D24" s="229">
        <v>42831</v>
      </c>
      <c r="E24" s="161">
        <v>8</v>
      </c>
      <c r="G24" s="229">
        <v>42763</v>
      </c>
      <c r="H24" s="161">
        <v>3.8</v>
      </c>
      <c r="J24" s="229">
        <v>42858</v>
      </c>
      <c r="K24" s="161">
        <v>4.4000000000000004</v>
      </c>
      <c r="L24" s="161"/>
      <c r="M24" s="161"/>
    </row>
    <row r="25" spans="1:13" ht="15" thickBot="1" x14ac:dyDescent="0.4">
      <c r="A25" s="229">
        <v>42764</v>
      </c>
      <c r="B25" s="161">
        <v>3</v>
      </c>
      <c r="D25" s="229">
        <v>42832</v>
      </c>
      <c r="E25" s="161">
        <v>8.3000000000000007</v>
      </c>
      <c r="G25" s="229">
        <v>42764</v>
      </c>
      <c r="H25" s="161">
        <v>3</v>
      </c>
      <c r="J25" s="229">
        <v>42859</v>
      </c>
      <c r="K25" s="161">
        <v>5.8</v>
      </c>
      <c r="L25" s="161"/>
      <c r="M25" s="161"/>
    </row>
    <row r="26" spans="1:13" ht="15" thickBot="1" x14ac:dyDescent="0.4">
      <c r="A26" s="229">
        <v>42768</v>
      </c>
      <c r="B26" s="161">
        <v>5</v>
      </c>
      <c r="D26" s="229">
        <v>42833</v>
      </c>
      <c r="E26" s="161">
        <v>7</v>
      </c>
      <c r="G26" s="229">
        <v>42768</v>
      </c>
      <c r="H26" s="161">
        <v>5</v>
      </c>
      <c r="J26" s="229">
        <v>42860</v>
      </c>
      <c r="K26" s="161">
        <v>4.8</v>
      </c>
      <c r="L26" s="161"/>
      <c r="M26" s="161"/>
    </row>
    <row r="27" spans="1:13" ht="15" thickBot="1" x14ac:dyDescent="0.4">
      <c r="A27" s="229">
        <v>42770</v>
      </c>
      <c r="B27" s="161">
        <v>6</v>
      </c>
      <c r="D27" s="229">
        <v>42834</v>
      </c>
      <c r="E27" s="161">
        <v>7</v>
      </c>
      <c r="G27" s="229">
        <v>42770</v>
      </c>
      <c r="H27" s="161">
        <v>6</v>
      </c>
      <c r="J27" s="229">
        <v>42862</v>
      </c>
      <c r="K27" s="161">
        <v>1.7</v>
      </c>
      <c r="L27" s="161"/>
      <c r="M27" s="161"/>
    </row>
    <row r="28" spans="1:13" ht="15" thickBot="1" x14ac:dyDescent="0.4">
      <c r="A28" s="229">
        <v>42771</v>
      </c>
      <c r="B28" s="161">
        <v>5.9</v>
      </c>
      <c r="D28" s="229">
        <v>42835</v>
      </c>
      <c r="E28" s="161">
        <v>7</v>
      </c>
      <c r="G28" s="229">
        <v>42771</v>
      </c>
      <c r="H28" s="161">
        <v>5.9</v>
      </c>
      <c r="J28" s="229">
        <v>42868</v>
      </c>
      <c r="K28" s="161">
        <v>7</v>
      </c>
      <c r="L28" s="161"/>
      <c r="M28" s="161"/>
    </row>
    <row r="29" spans="1:13" ht="15" thickBot="1" x14ac:dyDescent="0.4">
      <c r="A29" s="229">
        <v>42772</v>
      </c>
      <c r="B29" s="161">
        <v>5.9</v>
      </c>
      <c r="D29" s="229">
        <v>42836</v>
      </c>
      <c r="E29" s="161">
        <v>3.5</v>
      </c>
      <c r="G29" s="229">
        <v>42772</v>
      </c>
      <c r="H29" s="161">
        <v>5.9</v>
      </c>
      <c r="J29" s="229">
        <v>42869</v>
      </c>
      <c r="K29" s="161">
        <v>3.5</v>
      </c>
      <c r="L29" s="161"/>
      <c r="M29" s="161"/>
    </row>
    <row r="30" spans="1:13" ht="15" thickBot="1" x14ac:dyDescent="0.4">
      <c r="A30" s="229">
        <v>42773</v>
      </c>
      <c r="B30" s="161">
        <v>3.7</v>
      </c>
      <c r="D30" s="229">
        <v>42837</v>
      </c>
      <c r="E30" s="161">
        <v>7.2</v>
      </c>
      <c r="G30" s="229">
        <v>42773</v>
      </c>
      <c r="H30" s="161">
        <v>3.7</v>
      </c>
      <c r="J30" s="229">
        <v>42870</v>
      </c>
      <c r="K30" s="161">
        <v>3</v>
      </c>
      <c r="L30" s="161"/>
      <c r="M30" s="161"/>
    </row>
    <row r="31" spans="1:13" ht="15" thickBot="1" x14ac:dyDescent="0.4">
      <c r="A31" s="229">
        <v>42774</v>
      </c>
      <c r="B31" s="161">
        <v>1</v>
      </c>
      <c r="D31" s="229">
        <v>42838</v>
      </c>
      <c r="E31" s="161">
        <v>4</v>
      </c>
      <c r="G31" s="229">
        <v>42774</v>
      </c>
      <c r="H31" s="161">
        <v>1</v>
      </c>
      <c r="J31" s="229">
        <v>42871</v>
      </c>
      <c r="K31" s="161">
        <v>4.5</v>
      </c>
      <c r="L31" s="161"/>
      <c r="M31" s="161"/>
    </row>
    <row r="32" spans="1:13" ht="15" thickBot="1" x14ac:dyDescent="0.4">
      <c r="A32" s="229">
        <v>42776</v>
      </c>
      <c r="B32" s="161">
        <v>4.5999999999999996</v>
      </c>
      <c r="D32" s="229">
        <v>42839</v>
      </c>
      <c r="E32" s="161">
        <v>5</v>
      </c>
      <c r="G32" s="229">
        <v>42776</v>
      </c>
      <c r="H32" s="161">
        <v>4.5999999999999996</v>
      </c>
      <c r="J32" s="229">
        <v>42872</v>
      </c>
      <c r="K32" s="161">
        <v>3.5</v>
      </c>
      <c r="L32" s="161"/>
      <c r="M32" s="161"/>
    </row>
    <row r="33" spans="1:13" ht="15" thickBot="1" x14ac:dyDescent="0.4">
      <c r="A33" s="229">
        <v>42777</v>
      </c>
      <c r="B33" s="161">
        <v>6.8</v>
      </c>
      <c r="D33" s="229">
        <v>42840</v>
      </c>
      <c r="E33" s="161">
        <v>6.1</v>
      </c>
      <c r="G33" s="229">
        <v>42777</v>
      </c>
      <c r="H33" s="161">
        <v>6.8</v>
      </c>
      <c r="J33" s="229">
        <v>42873</v>
      </c>
      <c r="K33" s="161">
        <v>6.2</v>
      </c>
      <c r="L33" s="161"/>
      <c r="M33" s="161"/>
    </row>
    <row r="34" spans="1:13" ht="15" thickBot="1" x14ac:dyDescent="0.4">
      <c r="A34" s="229">
        <v>42778</v>
      </c>
      <c r="B34" s="161">
        <v>3.3</v>
      </c>
      <c r="D34" s="229">
        <v>42841</v>
      </c>
      <c r="E34" s="161">
        <v>4.8</v>
      </c>
      <c r="G34" s="229">
        <v>42778</v>
      </c>
      <c r="H34" s="161">
        <v>3.3</v>
      </c>
      <c r="J34" s="229">
        <v>42874</v>
      </c>
      <c r="K34" s="161">
        <v>5.7</v>
      </c>
      <c r="L34" s="161"/>
      <c r="M34" s="161"/>
    </row>
    <row r="35" spans="1:13" ht="15" thickBot="1" x14ac:dyDescent="0.4">
      <c r="A35" s="229">
        <v>42779</v>
      </c>
      <c r="B35" s="161">
        <v>4</v>
      </c>
      <c r="D35" s="229">
        <v>42842</v>
      </c>
      <c r="E35" s="161">
        <v>6.4</v>
      </c>
      <c r="G35" s="229">
        <v>42779</v>
      </c>
      <c r="H35" s="161">
        <v>4</v>
      </c>
      <c r="J35" s="229">
        <v>42875</v>
      </c>
      <c r="K35" s="161">
        <v>8</v>
      </c>
      <c r="L35" s="161"/>
      <c r="M35" s="161"/>
    </row>
    <row r="36" spans="1:13" ht="15" thickBot="1" x14ac:dyDescent="0.4">
      <c r="A36" s="229">
        <v>42780</v>
      </c>
      <c r="B36" s="161">
        <v>5</v>
      </c>
      <c r="D36" s="229">
        <v>42843</v>
      </c>
      <c r="E36" s="161">
        <v>5.6</v>
      </c>
      <c r="G36" s="229">
        <v>42780</v>
      </c>
      <c r="H36" s="161">
        <v>5</v>
      </c>
      <c r="J36" s="229">
        <v>42876</v>
      </c>
      <c r="K36" s="161">
        <v>5.2</v>
      </c>
      <c r="L36" s="161"/>
      <c r="M36" s="161"/>
    </row>
    <row r="37" spans="1:13" ht="15" thickBot="1" x14ac:dyDescent="0.4">
      <c r="A37" s="229">
        <v>42781</v>
      </c>
      <c r="B37" s="161">
        <v>3</v>
      </c>
      <c r="D37" s="229">
        <v>42844</v>
      </c>
      <c r="E37" s="161">
        <v>4.0999999999999996</v>
      </c>
      <c r="G37" s="229">
        <v>42781</v>
      </c>
      <c r="H37" s="161">
        <v>3</v>
      </c>
      <c r="J37" s="229">
        <v>42877</v>
      </c>
      <c r="K37" s="161">
        <v>5.3</v>
      </c>
      <c r="L37" s="161"/>
      <c r="M37" s="161"/>
    </row>
    <row r="38" spans="1:13" ht="15" thickBot="1" x14ac:dyDescent="0.4">
      <c r="A38" s="229">
        <v>42782</v>
      </c>
      <c r="B38" s="161">
        <v>4</v>
      </c>
      <c r="D38" s="229">
        <v>42845</v>
      </c>
      <c r="E38" s="161">
        <v>1</v>
      </c>
      <c r="G38" s="229">
        <v>42782</v>
      </c>
      <c r="H38" s="161">
        <v>4</v>
      </c>
      <c r="J38" s="229">
        <v>42878</v>
      </c>
      <c r="K38" s="161">
        <v>5.9</v>
      </c>
      <c r="L38" s="161"/>
      <c r="M38" s="161"/>
    </row>
    <row r="39" spans="1:13" ht="15" thickBot="1" x14ac:dyDescent="0.4">
      <c r="A39" s="229">
        <v>42783</v>
      </c>
      <c r="B39" s="161">
        <v>3.5</v>
      </c>
      <c r="D39" s="229">
        <v>42846</v>
      </c>
      <c r="E39" s="161">
        <v>3.4</v>
      </c>
      <c r="G39" s="229">
        <v>42783</v>
      </c>
      <c r="H39" s="161">
        <v>3.5</v>
      </c>
      <c r="J39" s="229">
        <v>42879</v>
      </c>
      <c r="K39" s="161">
        <v>5.8</v>
      </c>
      <c r="L39" s="161">
        <v>7.7</v>
      </c>
      <c r="M39" s="161">
        <v>5</v>
      </c>
    </row>
    <row r="40" spans="1:13" ht="15" thickBot="1" x14ac:dyDescent="0.4">
      <c r="A40" s="229">
        <v>42784</v>
      </c>
      <c r="B40" s="161">
        <v>2.8</v>
      </c>
      <c r="D40" s="229">
        <v>42847</v>
      </c>
      <c r="E40" s="161">
        <v>4.5</v>
      </c>
      <c r="G40" s="229">
        <v>42784</v>
      </c>
      <c r="H40" s="161">
        <v>2.8</v>
      </c>
      <c r="J40" s="229">
        <v>42880</v>
      </c>
      <c r="K40" s="161">
        <v>5.5</v>
      </c>
      <c r="L40" s="161"/>
      <c r="M40" s="161">
        <v>5</v>
      </c>
    </row>
    <row r="41" spans="1:13" ht="15" thickBot="1" x14ac:dyDescent="0.4">
      <c r="A41" s="229">
        <v>42785</v>
      </c>
      <c r="B41" s="161">
        <v>3.5</v>
      </c>
      <c r="D41" s="229">
        <v>42848</v>
      </c>
      <c r="E41" s="161">
        <v>5.2</v>
      </c>
      <c r="G41" s="229">
        <v>42785</v>
      </c>
      <c r="H41" s="161">
        <v>3.5</v>
      </c>
      <c r="J41" s="229">
        <v>42881</v>
      </c>
      <c r="K41" s="161">
        <v>8.5</v>
      </c>
      <c r="L41" s="161"/>
      <c r="M41" s="161"/>
    </row>
    <row r="42" spans="1:13" ht="15" thickBot="1" x14ac:dyDescent="0.4">
      <c r="A42" s="229">
        <v>42786</v>
      </c>
      <c r="B42" s="161">
        <v>3.5</v>
      </c>
      <c r="D42" s="229">
        <v>42849</v>
      </c>
      <c r="E42" s="161">
        <v>5.2</v>
      </c>
      <c r="G42" s="229">
        <v>42786</v>
      </c>
      <c r="H42" s="161">
        <v>3.5</v>
      </c>
      <c r="J42" s="229">
        <v>42882</v>
      </c>
      <c r="K42" s="161">
        <v>2.5</v>
      </c>
      <c r="L42" s="161"/>
      <c r="M42" s="161"/>
    </row>
    <row r="43" spans="1:13" ht="15" thickBot="1" x14ac:dyDescent="0.4">
      <c r="A43" s="229">
        <v>42787</v>
      </c>
      <c r="B43" s="161">
        <v>4</v>
      </c>
      <c r="D43" s="229">
        <v>42850</v>
      </c>
      <c r="E43" s="161">
        <v>6.1</v>
      </c>
      <c r="G43" s="229">
        <v>42787</v>
      </c>
      <c r="H43" s="161">
        <v>4</v>
      </c>
      <c r="J43" s="229">
        <v>42883</v>
      </c>
      <c r="K43" s="161">
        <v>9.1999999999999993</v>
      </c>
      <c r="L43" s="161"/>
      <c r="M43" s="161"/>
    </row>
    <row r="44" spans="1:13" ht="15" thickBot="1" x14ac:dyDescent="0.4">
      <c r="A44" s="229">
        <v>42788</v>
      </c>
      <c r="B44" s="161">
        <v>4</v>
      </c>
      <c r="D44" s="229">
        <v>42851</v>
      </c>
      <c r="E44" s="161">
        <v>5.7</v>
      </c>
      <c r="G44" s="229">
        <v>42788</v>
      </c>
      <c r="H44" s="161">
        <v>4</v>
      </c>
      <c r="J44" s="229">
        <v>42884</v>
      </c>
      <c r="K44" s="161">
        <v>7.2</v>
      </c>
      <c r="L44" s="161"/>
      <c r="M44" s="161"/>
    </row>
    <row r="45" spans="1:13" ht="15" thickBot="1" x14ac:dyDescent="0.4">
      <c r="A45" s="229">
        <v>42789</v>
      </c>
      <c r="B45" s="161">
        <v>4</v>
      </c>
      <c r="D45" s="229">
        <v>42852</v>
      </c>
      <c r="E45" s="161">
        <v>5</v>
      </c>
      <c r="G45" s="229">
        <v>42789</v>
      </c>
      <c r="H45" s="161">
        <v>4</v>
      </c>
      <c r="J45" s="229">
        <v>42885</v>
      </c>
      <c r="K45" s="161">
        <v>4.8</v>
      </c>
      <c r="L45" s="161"/>
      <c r="M45" s="161"/>
    </row>
    <row r="46" spans="1:13" ht="15" thickBot="1" x14ac:dyDescent="0.4">
      <c r="A46" s="229">
        <v>42790</v>
      </c>
      <c r="B46" s="161">
        <v>4</v>
      </c>
      <c r="D46" s="229">
        <v>42853</v>
      </c>
      <c r="E46" s="161">
        <v>4.9000000000000004</v>
      </c>
      <c r="G46" s="229">
        <v>42790</v>
      </c>
      <c r="H46" s="161">
        <v>4</v>
      </c>
      <c r="J46" s="229">
        <v>42886</v>
      </c>
      <c r="K46" s="161">
        <v>5.9</v>
      </c>
      <c r="L46" s="161">
        <v>8</v>
      </c>
      <c r="M46" s="161"/>
    </row>
    <row r="47" spans="1:13" ht="15" thickBot="1" x14ac:dyDescent="0.4">
      <c r="A47" s="229">
        <v>42791</v>
      </c>
      <c r="B47" s="161">
        <v>4</v>
      </c>
      <c r="D47" s="229">
        <v>42854</v>
      </c>
      <c r="E47" s="161">
        <v>4.9000000000000004</v>
      </c>
      <c r="G47" s="229">
        <v>42791</v>
      </c>
      <c r="H47" s="161">
        <v>4</v>
      </c>
      <c r="J47" s="229">
        <v>42887</v>
      </c>
      <c r="K47" s="161">
        <v>9</v>
      </c>
      <c r="L47" s="161"/>
      <c r="M47" s="161"/>
    </row>
    <row r="48" spans="1:13" ht="15" thickBot="1" x14ac:dyDescent="0.4">
      <c r="A48" s="229">
        <v>42792</v>
      </c>
      <c r="B48" s="161">
        <v>3</v>
      </c>
      <c r="D48" s="229">
        <v>42855</v>
      </c>
      <c r="E48" s="161">
        <v>4.9000000000000004</v>
      </c>
      <c r="G48" s="229">
        <v>42792</v>
      </c>
      <c r="H48" s="161">
        <v>3</v>
      </c>
      <c r="J48" s="229">
        <v>42888</v>
      </c>
      <c r="K48" s="161">
        <v>5.2</v>
      </c>
      <c r="L48" s="161"/>
      <c r="M48" s="161"/>
    </row>
    <row r="49" spans="1:13" ht="15" thickBot="1" x14ac:dyDescent="0.4">
      <c r="A49" s="229">
        <v>42793</v>
      </c>
      <c r="B49" s="161">
        <v>3.6</v>
      </c>
      <c r="D49" s="229">
        <v>42856</v>
      </c>
      <c r="E49" s="161">
        <v>3.9</v>
      </c>
      <c r="G49" s="229">
        <v>42793</v>
      </c>
      <c r="H49" s="161">
        <v>3.6</v>
      </c>
      <c r="J49" s="229">
        <v>42889</v>
      </c>
      <c r="K49" s="161">
        <v>6.5</v>
      </c>
      <c r="L49" s="161"/>
      <c r="M49" s="161"/>
    </row>
    <row r="50" spans="1:13" ht="15" thickBot="1" x14ac:dyDescent="0.4">
      <c r="A50" s="229">
        <v>42794</v>
      </c>
      <c r="B50" s="161">
        <v>4</v>
      </c>
      <c r="D50" s="229">
        <v>42857</v>
      </c>
      <c r="E50" s="161">
        <v>5.5</v>
      </c>
      <c r="G50" s="229">
        <v>42794</v>
      </c>
      <c r="H50" s="161">
        <v>4</v>
      </c>
      <c r="J50" s="229">
        <v>42890</v>
      </c>
      <c r="K50" s="161">
        <v>6</v>
      </c>
      <c r="L50" s="161">
        <v>6.1</v>
      </c>
      <c r="M50" s="161"/>
    </row>
    <row r="51" spans="1:13" ht="15" thickBot="1" x14ac:dyDescent="0.4">
      <c r="A51" s="229">
        <v>42795</v>
      </c>
      <c r="B51" s="161">
        <v>5.5</v>
      </c>
      <c r="D51" s="229">
        <v>42858</v>
      </c>
      <c r="E51" s="161">
        <v>5.8</v>
      </c>
      <c r="G51" s="229">
        <v>42795</v>
      </c>
      <c r="H51" s="161">
        <v>5.5</v>
      </c>
      <c r="J51" s="229">
        <v>42891</v>
      </c>
      <c r="K51" s="161">
        <v>5.9</v>
      </c>
      <c r="L51" s="161"/>
      <c r="M51" s="161"/>
    </row>
    <row r="52" spans="1:13" ht="15" thickBot="1" x14ac:dyDescent="0.4">
      <c r="A52" s="229">
        <v>42796</v>
      </c>
      <c r="B52" s="161">
        <v>6.5</v>
      </c>
      <c r="D52" s="229">
        <v>42859</v>
      </c>
      <c r="E52" s="161">
        <v>5.6</v>
      </c>
      <c r="G52" s="229">
        <v>42796</v>
      </c>
      <c r="H52" s="161">
        <v>6.5</v>
      </c>
      <c r="J52" s="229">
        <v>42892</v>
      </c>
      <c r="K52" s="161">
        <v>7.5</v>
      </c>
      <c r="L52" s="161"/>
      <c r="M52" s="161"/>
    </row>
    <row r="53" spans="1:13" ht="15" thickBot="1" x14ac:dyDescent="0.4">
      <c r="A53" s="229">
        <v>42797</v>
      </c>
      <c r="B53" s="161">
        <v>4.7</v>
      </c>
      <c r="D53" s="229">
        <v>42860</v>
      </c>
      <c r="E53" s="161">
        <v>5.6</v>
      </c>
      <c r="G53" s="229">
        <v>42797</v>
      </c>
      <c r="H53" s="161">
        <v>4.5</v>
      </c>
      <c r="J53" s="229">
        <v>42893</v>
      </c>
      <c r="K53" s="161">
        <v>7.7</v>
      </c>
      <c r="L53" s="161"/>
      <c r="M53" s="161"/>
    </row>
    <row r="54" spans="1:13" ht="15" thickBot="1" x14ac:dyDescent="0.4">
      <c r="A54" s="229">
        <v>42798</v>
      </c>
      <c r="B54" s="161">
        <v>5.2</v>
      </c>
      <c r="D54" s="229">
        <v>42861</v>
      </c>
      <c r="E54" s="161">
        <v>6.9</v>
      </c>
      <c r="G54" s="229">
        <v>42798</v>
      </c>
      <c r="H54" s="161">
        <v>5</v>
      </c>
      <c r="J54" s="229">
        <v>42895</v>
      </c>
      <c r="K54" s="161">
        <v>7</v>
      </c>
      <c r="L54" s="161"/>
      <c r="M54" s="161"/>
    </row>
    <row r="55" spans="1:13" ht="15" thickBot="1" x14ac:dyDescent="0.4">
      <c r="A55" s="229">
        <v>42799</v>
      </c>
      <c r="B55" s="161">
        <v>6.4</v>
      </c>
      <c r="D55" s="229">
        <v>42862</v>
      </c>
      <c r="E55" s="161">
        <v>4.5999999999999996</v>
      </c>
      <c r="G55" s="229">
        <v>42799</v>
      </c>
      <c r="H55" s="161">
        <v>6.1</v>
      </c>
      <c r="J55" s="229">
        <v>42896</v>
      </c>
      <c r="K55" s="161">
        <v>5.0999999999999996</v>
      </c>
      <c r="L55" s="161"/>
      <c r="M55" s="161"/>
    </row>
    <row r="56" spans="1:13" ht="15" thickBot="1" x14ac:dyDescent="0.4">
      <c r="A56" s="229">
        <v>42800</v>
      </c>
      <c r="B56" s="161">
        <v>5.8</v>
      </c>
      <c r="D56" s="229">
        <v>42863</v>
      </c>
      <c r="E56" s="161">
        <v>5.3</v>
      </c>
      <c r="G56" s="229">
        <v>42800</v>
      </c>
      <c r="H56" s="161">
        <v>5.5</v>
      </c>
      <c r="J56" s="229">
        <v>42898</v>
      </c>
      <c r="K56" s="161">
        <v>4.2</v>
      </c>
      <c r="L56" s="161"/>
      <c r="M56" s="161"/>
    </row>
    <row r="57" spans="1:13" ht="15" thickBot="1" x14ac:dyDescent="0.4">
      <c r="A57" s="229">
        <v>42801</v>
      </c>
      <c r="B57" s="161">
        <v>6.3</v>
      </c>
      <c r="D57" s="229">
        <v>42864</v>
      </c>
      <c r="E57" s="161">
        <v>6.5</v>
      </c>
      <c r="G57" s="229">
        <v>42801</v>
      </c>
      <c r="H57" s="161">
        <v>6.1</v>
      </c>
      <c r="J57" s="229">
        <v>42899</v>
      </c>
      <c r="K57" s="161">
        <v>5</v>
      </c>
      <c r="L57" s="161"/>
      <c r="M57" s="161"/>
    </row>
    <row r="58" spans="1:13" ht="15" thickBot="1" x14ac:dyDescent="0.4">
      <c r="A58" s="229">
        <v>42802</v>
      </c>
      <c r="B58" s="161">
        <v>4.5</v>
      </c>
      <c r="D58" s="229">
        <v>42865</v>
      </c>
      <c r="E58" s="161">
        <v>4.3</v>
      </c>
      <c r="G58" s="229">
        <v>42802</v>
      </c>
      <c r="H58" s="161">
        <v>4.3</v>
      </c>
      <c r="J58" s="229">
        <v>42901</v>
      </c>
      <c r="K58" s="161">
        <v>6.4</v>
      </c>
      <c r="L58" s="161"/>
      <c r="M58" s="161">
        <v>4</v>
      </c>
    </row>
    <row r="59" spans="1:13" ht="15" thickBot="1" x14ac:dyDescent="0.4">
      <c r="A59" s="229">
        <v>42803</v>
      </c>
      <c r="B59" s="161">
        <v>5</v>
      </c>
      <c r="D59" s="229">
        <v>42866</v>
      </c>
      <c r="E59" s="161">
        <v>5.0999999999999996</v>
      </c>
      <c r="G59" s="229">
        <v>42803</v>
      </c>
      <c r="H59" s="161">
        <v>5</v>
      </c>
      <c r="J59" s="229">
        <v>42902</v>
      </c>
      <c r="K59" s="161">
        <v>6.2</v>
      </c>
      <c r="L59" s="161">
        <v>3</v>
      </c>
      <c r="M59" s="161"/>
    </row>
    <row r="60" spans="1:13" ht="15" thickBot="1" x14ac:dyDescent="0.4">
      <c r="A60" s="229">
        <v>42804</v>
      </c>
      <c r="B60" s="161">
        <v>5.6</v>
      </c>
      <c r="D60" s="229">
        <v>42867</v>
      </c>
      <c r="E60" s="161">
        <v>2.8</v>
      </c>
      <c r="G60" s="229">
        <v>42804</v>
      </c>
      <c r="H60" s="161">
        <v>5.6</v>
      </c>
      <c r="J60" s="229">
        <v>42904</v>
      </c>
      <c r="K60" s="161">
        <v>4.5</v>
      </c>
      <c r="L60" s="161"/>
      <c r="M60" s="161"/>
    </row>
    <row r="61" spans="1:13" ht="15" thickBot="1" x14ac:dyDescent="0.4">
      <c r="A61" s="229">
        <v>42805</v>
      </c>
      <c r="B61" s="161">
        <v>5.6</v>
      </c>
      <c r="D61" s="229">
        <v>42868</v>
      </c>
      <c r="E61" s="161">
        <v>4.0999999999999996</v>
      </c>
      <c r="G61" s="229">
        <v>42805</v>
      </c>
      <c r="H61" s="161">
        <v>5.2</v>
      </c>
      <c r="J61" s="229">
        <v>42905</v>
      </c>
      <c r="K61" s="161">
        <v>6.6</v>
      </c>
      <c r="L61" s="161">
        <v>5.4</v>
      </c>
      <c r="M61" s="161"/>
    </row>
    <row r="62" spans="1:13" ht="15" thickBot="1" x14ac:dyDescent="0.4">
      <c r="A62" s="229">
        <v>42806</v>
      </c>
      <c r="B62" s="161">
        <v>5.4</v>
      </c>
      <c r="D62" s="229">
        <v>42869</v>
      </c>
      <c r="E62" s="161">
        <v>1.9</v>
      </c>
      <c r="G62" s="229">
        <v>42806</v>
      </c>
      <c r="H62" s="161">
        <v>5.0999999999999996</v>
      </c>
      <c r="J62" s="229">
        <v>42906</v>
      </c>
      <c r="K62" s="161">
        <v>6.7</v>
      </c>
      <c r="L62" s="161"/>
      <c r="M62" s="161"/>
    </row>
    <row r="63" spans="1:13" ht="15" thickBot="1" x14ac:dyDescent="0.4">
      <c r="A63" s="229">
        <v>42807</v>
      </c>
      <c r="B63" s="161">
        <v>5.9</v>
      </c>
      <c r="D63" s="229">
        <v>42870</v>
      </c>
      <c r="E63" s="161">
        <v>5.3</v>
      </c>
      <c r="G63" s="229">
        <v>42807</v>
      </c>
      <c r="H63" s="161">
        <v>4.8</v>
      </c>
      <c r="J63" s="229">
        <v>42907</v>
      </c>
      <c r="K63" s="161">
        <v>5.5</v>
      </c>
      <c r="L63" s="161"/>
      <c r="M63" s="161">
        <v>1</v>
      </c>
    </row>
    <row r="64" spans="1:13" ht="15" thickBot="1" x14ac:dyDescent="0.4">
      <c r="A64" s="229">
        <v>42808</v>
      </c>
      <c r="B64" s="161">
        <v>4.5</v>
      </c>
      <c r="D64" s="229">
        <v>42871</v>
      </c>
      <c r="E64" s="161">
        <v>3.5</v>
      </c>
      <c r="G64" s="229">
        <v>42808</v>
      </c>
      <c r="H64" s="161">
        <v>3.9</v>
      </c>
      <c r="J64" s="229">
        <v>42909</v>
      </c>
      <c r="K64" s="161">
        <v>6</v>
      </c>
      <c r="L64" s="161">
        <v>4.5999999999999996</v>
      </c>
      <c r="M64" s="161"/>
    </row>
    <row r="65" spans="1:13" ht="15" thickBot="1" x14ac:dyDescent="0.4">
      <c r="A65" s="229">
        <v>42809</v>
      </c>
      <c r="B65" s="161">
        <v>4.7</v>
      </c>
      <c r="D65" s="229">
        <v>42872</v>
      </c>
      <c r="E65" s="161">
        <v>5.9</v>
      </c>
      <c r="G65" s="229">
        <v>42809</v>
      </c>
      <c r="H65" s="161">
        <v>5</v>
      </c>
      <c r="J65" s="229">
        <v>42910</v>
      </c>
      <c r="K65" s="161">
        <v>5.5</v>
      </c>
      <c r="L65" s="161">
        <v>3.8</v>
      </c>
      <c r="M65" s="161"/>
    </row>
    <row r="66" spans="1:13" ht="15" thickBot="1" x14ac:dyDescent="0.4">
      <c r="A66" s="229">
        <v>42810</v>
      </c>
      <c r="B66" s="161">
        <v>5.8</v>
      </c>
      <c r="D66" s="229">
        <v>42873</v>
      </c>
      <c r="E66" s="161">
        <v>6.1</v>
      </c>
      <c r="G66" s="229">
        <v>42810</v>
      </c>
      <c r="H66" s="161">
        <v>5.8</v>
      </c>
      <c r="J66" s="229">
        <v>42912</v>
      </c>
      <c r="K66" s="161">
        <v>3.5</v>
      </c>
      <c r="L66" s="161"/>
      <c r="M66" s="161"/>
    </row>
    <row r="67" spans="1:13" ht="15" thickBot="1" x14ac:dyDescent="0.4">
      <c r="A67" s="229">
        <v>42811</v>
      </c>
      <c r="B67" s="161">
        <v>5.4</v>
      </c>
      <c r="D67" s="229">
        <v>42874</v>
      </c>
      <c r="E67" s="161">
        <v>6</v>
      </c>
      <c r="G67" s="229">
        <v>42811</v>
      </c>
      <c r="H67" s="161">
        <v>5.4</v>
      </c>
      <c r="J67" s="229">
        <v>42913</v>
      </c>
      <c r="K67" s="161">
        <v>2.2000000000000002</v>
      </c>
      <c r="L67" s="161"/>
      <c r="M67" s="161"/>
    </row>
    <row r="68" spans="1:13" ht="15" thickBot="1" x14ac:dyDescent="0.4">
      <c r="A68" s="229">
        <v>42812</v>
      </c>
      <c r="B68" s="161">
        <v>5.2</v>
      </c>
      <c r="D68" s="229">
        <v>42875</v>
      </c>
      <c r="E68" s="161">
        <v>6</v>
      </c>
      <c r="G68" s="229">
        <v>42812</v>
      </c>
      <c r="H68" s="161">
        <v>4.5</v>
      </c>
      <c r="J68" s="229">
        <v>42914</v>
      </c>
      <c r="K68" s="161">
        <v>7</v>
      </c>
      <c r="L68" s="161">
        <v>4.4000000000000004</v>
      </c>
      <c r="M68" s="161"/>
    </row>
    <row r="69" spans="1:13" ht="15" thickBot="1" x14ac:dyDescent="0.4">
      <c r="A69" s="229">
        <v>42813</v>
      </c>
      <c r="B69" s="161">
        <v>3.7</v>
      </c>
      <c r="D69" s="229">
        <v>42876</v>
      </c>
      <c r="E69" s="161">
        <v>5.9</v>
      </c>
      <c r="G69" s="229">
        <v>42813</v>
      </c>
      <c r="H69" s="161">
        <v>3.7</v>
      </c>
      <c r="J69" s="229">
        <v>42915</v>
      </c>
      <c r="K69" s="161">
        <v>4.7</v>
      </c>
      <c r="L69" s="161"/>
      <c r="M69" s="161"/>
    </row>
    <row r="70" spans="1:13" ht="15" thickBot="1" x14ac:dyDescent="0.4">
      <c r="A70" s="229">
        <v>42814</v>
      </c>
      <c r="B70" s="161">
        <v>2.4</v>
      </c>
      <c r="D70" s="229">
        <v>42877</v>
      </c>
      <c r="E70" s="161">
        <v>5.9</v>
      </c>
      <c r="G70" s="229">
        <v>42814</v>
      </c>
      <c r="H70" s="161">
        <v>1.6</v>
      </c>
      <c r="J70" s="229">
        <v>42916</v>
      </c>
      <c r="K70" s="161">
        <v>6.1</v>
      </c>
      <c r="L70" s="161">
        <v>3.9</v>
      </c>
      <c r="M70" s="161"/>
    </row>
    <row r="71" spans="1:13" ht="15" thickBot="1" x14ac:dyDescent="0.4">
      <c r="A71" s="229">
        <v>42815</v>
      </c>
      <c r="B71" s="161">
        <v>4.5999999999999996</v>
      </c>
      <c r="D71" s="229">
        <v>42878</v>
      </c>
      <c r="E71" s="161">
        <v>5.2</v>
      </c>
      <c r="G71" s="229">
        <v>42815</v>
      </c>
      <c r="H71" s="161">
        <v>3</v>
      </c>
      <c r="J71" s="229">
        <v>42917</v>
      </c>
      <c r="K71" s="161">
        <v>5.7</v>
      </c>
      <c r="L71" s="161"/>
      <c r="M71" s="161"/>
    </row>
    <row r="72" spans="1:13" ht="15" thickBot="1" x14ac:dyDescent="0.4">
      <c r="A72" s="229">
        <v>42816</v>
      </c>
      <c r="B72" s="161">
        <v>4.0999999999999996</v>
      </c>
      <c r="D72" s="229">
        <v>42879</v>
      </c>
      <c r="E72" s="161">
        <v>5.8</v>
      </c>
      <c r="G72" s="229">
        <v>42816</v>
      </c>
      <c r="H72" s="161">
        <v>2.2999999999999998</v>
      </c>
      <c r="J72" s="229">
        <v>42918</v>
      </c>
      <c r="K72" s="161">
        <v>4.9000000000000004</v>
      </c>
      <c r="L72" s="161">
        <v>7</v>
      </c>
      <c r="M72" s="161"/>
    </row>
    <row r="73" spans="1:13" ht="15" thickBot="1" x14ac:dyDescent="0.4">
      <c r="A73" s="229">
        <v>42817</v>
      </c>
      <c r="B73" s="161">
        <v>3.6</v>
      </c>
      <c r="D73" s="229">
        <v>42880</v>
      </c>
      <c r="E73" s="161">
        <v>5.5</v>
      </c>
      <c r="G73" s="229">
        <v>42817</v>
      </c>
      <c r="H73" s="161">
        <v>3.4</v>
      </c>
      <c r="J73" s="229">
        <v>42919</v>
      </c>
      <c r="K73" s="161">
        <v>4.2</v>
      </c>
      <c r="L73" s="161">
        <v>6.5</v>
      </c>
      <c r="M73" s="161"/>
    </row>
    <row r="74" spans="1:13" ht="15" thickBot="1" x14ac:dyDescent="0.4">
      <c r="A74" s="229">
        <v>42818</v>
      </c>
      <c r="B74" s="161">
        <v>3.1</v>
      </c>
      <c r="D74" s="229">
        <v>42881</v>
      </c>
      <c r="E74" s="161">
        <v>6</v>
      </c>
      <c r="G74" s="229">
        <v>42818</v>
      </c>
      <c r="H74" s="161">
        <v>3.1</v>
      </c>
      <c r="J74" s="229">
        <v>42921</v>
      </c>
      <c r="K74" s="161">
        <v>5.9</v>
      </c>
      <c r="L74" s="161"/>
      <c r="M74" s="161"/>
    </row>
    <row r="75" spans="1:13" ht="15" thickBot="1" x14ac:dyDescent="0.4">
      <c r="A75" s="229">
        <v>42819</v>
      </c>
      <c r="B75" s="161">
        <v>2.8</v>
      </c>
      <c r="D75" s="229">
        <v>42882</v>
      </c>
      <c r="E75" s="161">
        <v>4.8</v>
      </c>
      <c r="G75" s="229">
        <v>42819</v>
      </c>
      <c r="H75" s="161">
        <v>2.2000000000000002</v>
      </c>
      <c r="J75" s="229">
        <v>42922</v>
      </c>
      <c r="K75" s="161">
        <v>6</v>
      </c>
      <c r="L75" s="161"/>
      <c r="M75" s="161"/>
    </row>
    <row r="76" spans="1:13" ht="15" thickBot="1" x14ac:dyDescent="0.4">
      <c r="A76" s="229">
        <v>42820</v>
      </c>
      <c r="B76" s="161">
        <v>3.4</v>
      </c>
      <c r="D76" s="229">
        <v>42883</v>
      </c>
      <c r="E76" s="161">
        <v>3.3</v>
      </c>
      <c r="G76" s="229">
        <v>42820</v>
      </c>
      <c r="H76" s="161">
        <v>3.1</v>
      </c>
      <c r="J76" s="229">
        <v>42923</v>
      </c>
      <c r="K76" s="161">
        <v>5.7</v>
      </c>
      <c r="L76" s="161"/>
      <c r="M76" s="161"/>
    </row>
    <row r="77" spans="1:13" ht="15" thickBot="1" x14ac:dyDescent="0.4">
      <c r="A77" s="229">
        <v>42821</v>
      </c>
      <c r="B77" s="161">
        <v>5</v>
      </c>
      <c r="D77" s="229">
        <v>42884</v>
      </c>
      <c r="E77" s="161">
        <v>3.7</v>
      </c>
      <c r="G77" s="229">
        <v>42821</v>
      </c>
      <c r="H77" s="161">
        <v>4.5999999999999996</v>
      </c>
      <c r="J77" s="229">
        <v>42924</v>
      </c>
      <c r="K77" s="161">
        <v>5.4</v>
      </c>
      <c r="L77" s="161">
        <v>5.5</v>
      </c>
      <c r="M77" s="161"/>
    </row>
    <row r="78" spans="1:13" ht="15" thickBot="1" x14ac:dyDescent="0.4">
      <c r="A78" s="229">
        <v>42822</v>
      </c>
      <c r="B78" s="161">
        <v>3.7</v>
      </c>
      <c r="D78" s="229">
        <v>42885</v>
      </c>
      <c r="E78" s="161">
        <v>7.2</v>
      </c>
      <c r="G78" s="229">
        <v>42822</v>
      </c>
      <c r="H78" s="161">
        <v>3.7</v>
      </c>
      <c r="J78" s="229">
        <v>42925</v>
      </c>
      <c r="K78" s="161">
        <v>5.2</v>
      </c>
      <c r="L78" s="161"/>
      <c r="M78" s="161"/>
    </row>
    <row r="79" spans="1:13" ht="15" thickBot="1" x14ac:dyDescent="0.4">
      <c r="A79" s="229">
        <v>42823</v>
      </c>
      <c r="B79" s="161">
        <v>5.7</v>
      </c>
      <c r="D79" s="229">
        <v>42886</v>
      </c>
      <c r="E79" s="161">
        <v>4.5999999999999996</v>
      </c>
      <c r="G79" s="229">
        <v>42823</v>
      </c>
      <c r="H79" s="161">
        <v>5.7</v>
      </c>
      <c r="J79" s="229">
        <v>42926</v>
      </c>
      <c r="K79" s="161">
        <v>5</v>
      </c>
      <c r="L79" s="161">
        <v>2.5</v>
      </c>
      <c r="M79" s="161"/>
    </row>
    <row r="80" spans="1:13" ht="15" thickBot="1" x14ac:dyDescent="0.4">
      <c r="A80" s="229">
        <v>42824</v>
      </c>
      <c r="B80" s="161">
        <v>5.2</v>
      </c>
      <c r="D80" s="229">
        <v>42887</v>
      </c>
      <c r="E80" s="161">
        <v>5.8</v>
      </c>
      <c r="G80" s="229">
        <v>42824</v>
      </c>
      <c r="H80" s="161">
        <v>5.2</v>
      </c>
      <c r="J80" s="229">
        <v>42928</v>
      </c>
      <c r="K80" s="161">
        <v>3.2</v>
      </c>
      <c r="L80" s="161"/>
      <c r="M80" s="161"/>
    </row>
    <row r="81" spans="1:13" ht="15" thickBot="1" x14ac:dyDescent="0.4">
      <c r="A81" s="229">
        <v>42825</v>
      </c>
      <c r="B81" s="161">
        <v>4.3</v>
      </c>
      <c r="D81" s="229">
        <v>42888</v>
      </c>
      <c r="E81" s="161">
        <v>6.2</v>
      </c>
      <c r="G81" s="229">
        <v>42825</v>
      </c>
      <c r="H81" s="161">
        <v>4.3</v>
      </c>
      <c r="J81" s="229">
        <v>42929</v>
      </c>
      <c r="K81" s="161">
        <v>5.5</v>
      </c>
      <c r="L81" s="161">
        <v>6.7</v>
      </c>
      <c r="M81" s="161"/>
    </row>
    <row r="82" spans="1:13" ht="15" thickBot="1" x14ac:dyDescent="0.4">
      <c r="A82" s="229">
        <v>42826</v>
      </c>
      <c r="B82" s="161">
        <v>3.6</v>
      </c>
      <c r="D82" s="229">
        <v>42889</v>
      </c>
      <c r="E82" s="161">
        <v>5.3</v>
      </c>
      <c r="G82" s="229">
        <v>42826</v>
      </c>
      <c r="H82" s="161">
        <v>3.6</v>
      </c>
      <c r="J82" s="229">
        <v>42931</v>
      </c>
      <c r="K82" s="161">
        <v>4.5999999999999996</v>
      </c>
      <c r="L82" s="161">
        <v>3.7</v>
      </c>
      <c r="M82" s="161"/>
    </row>
    <row r="83" spans="1:13" ht="15" thickBot="1" x14ac:dyDescent="0.4">
      <c r="A83" s="229">
        <v>42827</v>
      </c>
      <c r="B83" s="161">
        <v>5</v>
      </c>
      <c r="D83" s="229">
        <v>42890</v>
      </c>
      <c r="E83" s="161">
        <v>4.7</v>
      </c>
      <c r="G83" s="229">
        <v>42827</v>
      </c>
      <c r="H83" s="161">
        <v>5</v>
      </c>
      <c r="J83" s="229">
        <v>42932</v>
      </c>
      <c r="K83" s="161">
        <v>4.8</v>
      </c>
      <c r="L83" s="161"/>
      <c r="M83" s="161"/>
    </row>
    <row r="84" spans="1:13" ht="15" thickBot="1" x14ac:dyDescent="0.4">
      <c r="A84" s="229">
        <v>42828</v>
      </c>
      <c r="B84" s="161">
        <v>4.4000000000000004</v>
      </c>
      <c r="D84" s="229">
        <v>42891</v>
      </c>
      <c r="E84" s="161">
        <v>3.3</v>
      </c>
      <c r="G84" s="229">
        <v>42828</v>
      </c>
      <c r="H84" s="161">
        <v>4.4000000000000004</v>
      </c>
      <c r="J84" s="229">
        <v>42933</v>
      </c>
      <c r="K84" s="161">
        <v>5.5</v>
      </c>
      <c r="L84" s="161">
        <v>6.5</v>
      </c>
      <c r="M84" s="161"/>
    </row>
    <row r="85" spans="1:13" ht="15" thickBot="1" x14ac:dyDescent="0.4">
      <c r="A85" s="229">
        <v>42829</v>
      </c>
      <c r="B85" s="161">
        <v>4.8</v>
      </c>
      <c r="D85" s="229">
        <v>42892</v>
      </c>
      <c r="E85" s="161">
        <v>5</v>
      </c>
      <c r="G85" s="229">
        <v>42829</v>
      </c>
      <c r="H85" s="161">
        <v>4.7</v>
      </c>
      <c r="J85" s="229">
        <v>42934</v>
      </c>
      <c r="K85" s="161">
        <v>5.9</v>
      </c>
      <c r="L85" s="161"/>
      <c r="M85" s="161"/>
    </row>
    <row r="86" spans="1:13" ht="15" thickBot="1" x14ac:dyDescent="0.4">
      <c r="A86" s="229">
        <v>42830</v>
      </c>
      <c r="B86" s="161">
        <v>5.3</v>
      </c>
      <c r="D86" s="229">
        <v>42894</v>
      </c>
      <c r="E86" s="161">
        <v>4.5</v>
      </c>
      <c r="G86" s="229">
        <v>42830</v>
      </c>
      <c r="H86" s="161">
        <v>5.0999999999999996</v>
      </c>
      <c r="J86" s="229">
        <v>42935</v>
      </c>
      <c r="K86" s="161">
        <v>6.2</v>
      </c>
      <c r="L86" s="161"/>
      <c r="M86" s="161">
        <v>1.5</v>
      </c>
    </row>
    <row r="87" spans="1:13" ht="15" thickBot="1" x14ac:dyDescent="0.4">
      <c r="A87" s="229">
        <v>42831</v>
      </c>
      <c r="B87" s="161">
        <v>5.3</v>
      </c>
      <c r="D87" s="229">
        <v>42895</v>
      </c>
      <c r="E87" s="161">
        <v>1.9</v>
      </c>
      <c r="G87" s="229">
        <v>42831</v>
      </c>
      <c r="H87" s="161">
        <v>5.0999999999999996</v>
      </c>
      <c r="J87" s="229">
        <v>42937</v>
      </c>
      <c r="K87" s="161">
        <v>3.3</v>
      </c>
      <c r="L87" s="161">
        <v>5.7</v>
      </c>
      <c r="M87" s="161"/>
    </row>
    <row r="88" spans="1:13" ht="15" thickBot="1" x14ac:dyDescent="0.4">
      <c r="A88" s="229">
        <v>42832</v>
      </c>
      <c r="B88" s="161">
        <v>4.9000000000000004</v>
      </c>
      <c r="D88" s="229">
        <v>42896</v>
      </c>
      <c r="E88" s="161">
        <v>4.3</v>
      </c>
      <c r="G88" s="229">
        <v>42832</v>
      </c>
      <c r="H88" s="161">
        <v>4.5</v>
      </c>
      <c r="J88" s="229">
        <v>42938</v>
      </c>
      <c r="K88" s="161">
        <v>4</v>
      </c>
      <c r="L88" s="161">
        <v>4.8</v>
      </c>
      <c r="M88" s="161"/>
    </row>
    <row r="89" spans="1:13" ht="15" thickBot="1" x14ac:dyDescent="0.4">
      <c r="A89" s="229">
        <v>42833</v>
      </c>
      <c r="B89" s="161">
        <v>5.9</v>
      </c>
      <c r="D89" s="229">
        <v>42897</v>
      </c>
      <c r="E89" s="161">
        <v>3.5</v>
      </c>
      <c r="G89" s="229">
        <v>42833</v>
      </c>
      <c r="H89" s="161">
        <v>5.8</v>
      </c>
      <c r="J89" s="229">
        <v>42939</v>
      </c>
      <c r="K89" s="161">
        <v>6</v>
      </c>
      <c r="L89" s="161">
        <v>3.4</v>
      </c>
      <c r="M89" s="161">
        <v>0.5</v>
      </c>
    </row>
    <row r="90" spans="1:13" ht="15" thickBot="1" x14ac:dyDescent="0.4">
      <c r="A90" s="229">
        <v>42834</v>
      </c>
      <c r="B90" s="161">
        <v>5.4</v>
      </c>
      <c r="D90" s="229">
        <v>42898</v>
      </c>
      <c r="E90" s="161">
        <v>4.0999999999999996</v>
      </c>
      <c r="G90" s="229">
        <v>42834</v>
      </c>
      <c r="H90" s="161">
        <v>5.3</v>
      </c>
      <c r="J90" s="229">
        <v>42940</v>
      </c>
      <c r="K90" s="161">
        <v>6</v>
      </c>
      <c r="L90" s="161">
        <v>4</v>
      </c>
      <c r="M90" s="161"/>
    </row>
    <row r="91" spans="1:13" ht="15" thickBot="1" x14ac:dyDescent="0.4">
      <c r="A91" s="229">
        <v>42835</v>
      </c>
      <c r="B91" s="161">
        <v>5.5</v>
      </c>
      <c r="D91" s="229">
        <v>42899</v>
      </c>
      <c r="E91" s="161">
        <v>4.5999999999999996</v>
      </c>
      <c r="G91" s="229">
        <v>42835</v>
      </c>
      <c r="H91" s="161">
        <v>5.3</v>
      </c>
      <c r="J91" s="229">
        <v>42941</v>
      </c>
      <c r="K91" s="161">
        <v>4.2</v>
      </c>
      <c r="L91" s="161">
        <v>4</v>
      </c>
      <c r="M91" s="161"/>
    </row>
    <row r="92" spans="1:13" ht="15" thickBot="1" x14ac:dyDescent="0.4">
      <c r="A92" s="229">
        <v>42836</v>
      </c>
      <c r="B92" s="161">
        <v>4.8</v>
      </c>
      <c r="D92" s="229">
        <v>42900</v>
      </c>
      <c r="E92" s="161">
        <v>3.5</v>
      </c>
      <c r="G92" s="229">
        <v>42836</v>
      </c>
      <c r="H92" s="161">
        <v>5</v>
      </c>
      <c r="J92" s="229">
        <v>42942</v>
      </c>
      <c r="K92" s="161">
        <v>5</v>
      </c>
      <c r="L92" s="161">
        <v>3</v>
      </c>
      <c r="M92" s="161"/>
    </row>
    <row r="93" spans="1:13" ht="15" thickBot="1" x14ac:dyDescent="0.4">
      <c r="A93" s="229">
        <v>42837</v>
      </c>
      <c r="B93" s="161">
        <v>5.9</v>
      </c>
      <c r="D93" s="229">
        <v>42901</v>
      </c>
      <c r="E93" s="161">
        <v>6.6</v>
      </c>
      <c r="G93" s="229">
        <v>42837</v>
      </c>
      <c r="H93" s="161">
        <v>5.6</v>
      </c>
      <c r="J93" s="229">
        <v>42943</v>
      </c>
      <c r="K93" s="161">
        <v>5.9</v>
      </c>
      <c r="L93" s="161">
        <v>6.7</v>
      </c>
      <c r="M93" s="161">
        <v>3.2</v>
      </c>
    </row>
    <row r="94" spans="1:13" ht="15" thickBot="1" x14ac:dyDescent="0.4">
      <c r="A94" s="229">
        <v>42838</v>
      </c>
      <c r="B94" s="161">
        <v>5.2</v>
      </c>
      <c r="D94" s="229">
        <v>42902</v>
      </c>
      <c r="E94" s="161">
        <v>3.6</v>
      </c>
      <c r="G94" s="229">
        <v>42838</v>
      </c>
      <c r="H94" s="161">
        <v>5.7</v>
      </c>
      <c r="J94" s="229">
        <v>42944</v>
      </c>
      <c r="K94" s="161">
        <v>6.8</v>
      </c>
      <c r="L94" s="161">
        <v>6.3</v>
      </c>
      <c r="M94" s="161"/>
    </row>
    <row r="95" spans="1:13" ht="15" thickBot="1" x14ac:dyDescent="0.4">
      <c r="A95" s="229">
        <v>42839</v>
      </c>
      <c r="B95" s="161">
        <v>5</v>
      </c>
      <c r="D95" s="229">
        <v>42903</v>
      </c>
      <c r="E95" s="161">
        <v>3.3</v>
      </c>
      <c r="G95" s="229">
        <v>42839</v>
      </c>
      <c r="H95" s="161">
        <v>5.0999999999999996</v>
      </c>
      <c r="J95" s="229">
        <v>42945</v>
      </c>
      <c r="K95" s="161">
        <v>6</v>
      </c>
      <c r="L95" s="161">
        <v>5.3</v>
      </c>
      <c r="M95" s="161"/>
    </row>
    <row r="96" spans="1:13" ht="15" thickBot="1" x14ac:dyDescent="0.4">
      <c r="A96" s="229">
        <v>42840</v>
      </c>
      <c r="B96" s="161">
        <v>3.6</v>
      </c>
      <c r="D96" s="229">
        <v>42904</v>
      </c>
      <c r="E96" s="161">
        <v>3.8</v>
      </c>
      <c r="G96" s="229">
        <v>42840</v>
      </c>
      <c r="H96" s="161">
        <v>3.2</v>
      </c>
      <c r="J96" s="229">
        <v>42946</v>
      </c>
      <c r="K96" s="161">
        <v>5.7</v>
      </c>
      <c r="L96" s="161"/>
      <c r="M96" s="161"/>
    </row>
    <row r="97" spans="1:13" ht="15" thickBot="1" x14ac:dyDescent="0.4">
      <c r="A97" s="229">
        <v>42841</v>
      </c>
      <c r="B97" s="161">
        <v>5.5</v>
      </c>
      <c r="D97" s="229">
        <v>42905</v>
      </c>
      <c r="E97" s="161">
        <v>4.3</v>
      </c>
      <c r="G97" s="229">
        <v>42841</v>
      </c>
      <c r="H97" s="161">
        <v>6</v>
      </c>
      <c r="J97" s="229">
        <v>42947</v>
      </c>
      <c r="K97" s="161">
        <v>6.9</v>
      </c>
      <c r="L97" s="161"/>
      <c r="M97" s="161"/>
    </row>
    <row r="98" spans="1:13" ht="15" thickBot="1" x14ac:dyDescent="0.4">
      <c r="A98" s="229">
        <v>42842</v>
      </c>
      <c r="B98" s="161">
        <v>5.7</v>
      </c>
      <c r="D98" s="229">
        <v>42906</v>
      </c>
      <c r="E98" s="161">
        <v>6</v>
      </c>
      <c r="G98" s="229">
        <v>42842</v>
      </c>
      <c r="H98" s="161">
        <v>5.3</v>
      </c>
      <c r="J98" s="229">
        <v>42948</v>
      </c>
      <c r="K98" s="161">
        <v>4.4000000000000004</v>
      </c>
      <c r="L98" s="161">
        <v>1.2</v>
      </c>
      <c r="M98" s="161"/>
    </row>
    <row r="99" spans="1:13" ht="15" thickBot="1" x14ac:dyDescent="0.4">
      <c r="A99" s="229">
        <v>42843</v>
      </c>
      <c r="B99" s="161">
        <v>4.5999999999999996</v>
      </c>
      <c r="D99" s="229">
        <v>42907</v>
      </c>
      <c r="E99" s="161">
        <v>4.2</v>
      </c>
      <c r="G99" s="229">
        <v>42843</v>
      </c>
      <c r="H99" s="161">
        <v>4.0999999999999996</v>
      </c>
      <c r="J99" s="229">
        <v>42949</v>
      </c>
      <c r="K99" s="161">
        <v>1.9</v>
      </c>
      <c r="L99" s="161">
        <v>2</v>
      </c>
      <c r="M99" s="161"/>
    </row>
    <row r="100" spans="1:13" ht="15" thickBot="1" x14ac:dyDescent="0.4">
      <c r="A100" s="229">
        <v>42844</v>
      </c>
      <c r="B100" s="161">
        <v>4.4000000000000004</v>
      </c>
      <c r="D100" s="229">
        <v>42908</v>
      </c>
      <c r="E100" s="161">
        <v>3.7</v>
      </c>
      <c r="G100" s="229">
        <v>42844</v>
      </c>
      <c r="H100" s="161">
        <v>4.5</v>
      </c>
      <c r="J100" s="229">
        <v>42950</v>
      </c>
      <c r="K100" s="161">
        <v>6.2</v>
      </c>
      <c r="L100" s="161"/>
      <c r="M100" s="161"/>
    </row>
    <row r="101" spans="1:13" ht="15" thickBot="1" x14ac:dyDescent="0.4">
      <c r="A101" s="229">
        <v>42845</v>
      </c>
      <c r="B101" s="161">
        <v>4.4000000000000004</v>
      </c>
      <c r="D101" s="229">
        <v>42909</v>
      </c>
      <c r="E101" s="161">
        <v>4.7</v>
      </c>
      <c r="G101" s="229">
        <v>42845</v>
      </c>
      <c r="H101" s="161">
        <v>5.6</v>
      </c>
      <c r="J101" s="229">
        <v>42951</v>
      </c>
      <c r="K101" s="161">
        <v>3.8</v>
      </c>
      <c r="L101" s="161">
        <v>7.5</v>
      </c>
      <c r="M101" s="161">
        <v>5.3</v>
      </c>
    </row>
    <row r="102" spans="1:13" ht="15" thickBot="1" x14ac:dyDescent="0.4">
      <c r="A102" s="229">
        <v>42846</v>
      </c>
      <c r="B102" s="161">
        <v>4.3</v>
      </c>
      <c r="D102" s="229">
        <v>42910</v>
      </c>
      <c r="E102" s="161">
        <v>4.4000000000000004</v>
      </c>
      <c r="G102" s="229">
        <v>42846</v>
      </c>
      <c r="H102" s="161">
        <v>4.9000000000000004</v>
      </c>
      <c r="J102" s="229">
        <v>42952</v>
      </c>
      <c r="K102" s="161">
        <v>4.5999999999999996</v>
      </c>
      <c r="L102" s="161">
        <v>4.5999999999999996</v>
      </c>
      <c r="M102" s="161">
        <v>4.7</v>
      </c>
    </row>
    <row r="103" spans="1:13" ht="15" thickBot="1" x14ac:dyDescent="0.4">
      <c r="A103" s="229">
        <v>42847</v>
      </c>
      <c r="B103" s="161">
        <v>3.9</v>
      </c>
      <c r="D103" s="229">
        <v>42911</v>
      </c>
      <c r="E103" s="161">
        <v>4.4000000000000004</v>
      </c>
      <c r="G103" s="229">
        <v>42847</v>
      </c>
      <c r="H103" s="161">
        <v>3.4</v>
      </c>
      <c r="J103" s="229">
        <v>42953</v>
      </c>
      <c r="K103" s="161">
        <v>6.3</v>
      </c>
      <c r="L103" s="161">
        <v>2.6</v>
      </c>
      <c r="M103" s="161"/>
    </row>
    <row r="104" spans="1:13" ht="15" thickBot="1" x14ac:dyDescent="0.4">
      <c r="A104" s="229">
        <v>42848</v>
      </c>
      <c r="B104" s="161">
        <v>5.6</v>
      </c>
      <c r="D104" s="229">
        <v>42912</v>
      </c>
      <c r="E104" s="161">
        <v>5.5</v>
      </c>
      <c r="G104" s="229">
        <v>42848</v>
      </c>
      <c r="H104" s="161">
        <v>6.1</v>
      </c>
      <c r="J104" s="229">
        <v>42954</v>
      </c>
      <c r="K104" s="161">
        <v>5.5</v>
      </c>
      <c r="L104" s="161">
        <v>4</v>
      </c>
      <c r="M104" s="161"/>
    </row>
    <row r="105" spans="1:13" ht="15" thickBot="1" x14ac:dyDescent="0.4">
      <c r="A105" s="229">
        <v>42849</v>
      </c>
      <c r="B105" s="161">
        <v>5.0999999999999996</v>
      </c>
      <c r="D105" s="229">
        <v>42913</v>
      </c>
      <c r="E105" s="161">
        <v>4.0999999999999996</v>
      </c>
      <c r="G105" s="229">
        <v>42849</v>
      </c>
      <c r="H105" s="161">
        <v>5</v>
      </c>
      <c r="J105" s="229">
        <v>42955</v>
      </c>
      <c r="K105" s="161">
        <v>4.7</v>
      </c>
      <c r="L105" s="161">
        <v>6.2</v>
      </c>
      <c r="M105" s="161"/>
    </row>
    <row r="106" spans="1:13" ht="15" thickBot="1" x14ac:dyDescent="0.4">
      <c r="A106" s="229">
        <v>42850</v>
      </c>
      <c r="B106" s="161">
        <v>6.2</v>
      </c>
      <c r="D106" s="229">
        <v>42914</v>
      </c>
      <c r="E106" s="161">
        <v>4</v>
      </c>
      <c r="G106" s="229">
        <v>42850</v>
      </c>
      <c r="H106" s="161">
        <v>6.2</v>
      </c>
      <c r="J106" s="229">
        <v>42956</v>
      </c>
      <c r="K106" s="161">
        <v>6</v>
      </c>
      <c r="L106" s="161">
        <v>3.8</v>
      </c>
      <c r="M106" s="161"/>
    </row>
    <row r="107" spans="1:13" ht="15" thickBot="1" x14ac:dyDescent="0.4">
      <c r="A107" s="229">
        <v>42851</v>
      </c>
      <c r="B107" s="161">
        <v>5.6</v>
      </c>
      <c r="D107" s="229">
        <v>42915</v>
      </c>
      <c r="E107" s="161">
        <v>4</v>
      </c>
      <c r="G107" s="229">
        <v>42851</v>
      </c>
      <c r="H107" s="161">
        <v>5.6</v>
      </c>
      <c r="J107" s="229">
        <v>42957</v>
      </c>
      <c r="K107" s="161">
        <v>5.4</v>
      </c>
      <c r="L107" s="161">
        <v>4.5</v>
      </c>
      <c r="M107" s="161"/>
    </row>
    <row r="108" spans="1:13" ht="15" thickBot="1" x14ac:dyDescent="0.4">
      <c r="A108" s="229">
        <v>42852</v>
      </c>
      <c r="B108" s="161">
        <v>6.3</v>
      </c>
      <c r="D108" s="229">
        <v>42916</v>
      </c>
      <c r="E108" s="161">
        <v>5.4</v>
      </c>
      <c r="G108" s="229">
        <v>42852</v>
      </c>
      <c r="H108" s="161">
        <v>6.9</v>
      </c>
      <c r="J108" s="229">
        <v>42958</v>
      </c>
      <c r="K108" s="161">
        <v>5.5</v>
      </c>
      <c r="L108" s="161">
        <v>2.5</v>
      </c>
      <c r="M108" s="161"/>
    </row>
    <row r="109" spans="1:13" ht="15" thickBot="1" x14ac:dyDescent="0.4">
      <c r="A109" s="229">
        <v>42853</v>
      </c>
      <c r="B109" s="161">
        <v>5.8</v>
      </c>
      <c r="D109" s="229">
        <v>42917</v>
      </c>
      <c r="E109" s="161">
        <v>4.4000000000000004</v>
      </c>
      <c r="G109" s="229">
        <v>42853</v>
      </c>
      <c r="H109" s="161">
        <v>6.1</v>
      </c>
      <c r="J109" s="229">
        <v>42959</v>
      </c>
      <c r="K109" s="161">
        <v>8</v>
      </c>
      <c r="L109" s="161"/>
      <c r="M109" s="161"/>
    </row>
    <row r="110" spans="1:13" ht="15" thickBot="1" x14ac:dyDescent="0.4">
      <c r="A110" s="229">
        <v>42854</v>
      </c>
      <c r="B110" s="161">
        <v>4.9000000000000004</v>
      </c>
      <c r="D110" s="229">
        <v>42918</v>
      </c>
      <c r="E110" s="161">
        <v>4</v>
      </c>
      <c r="G110" s="229">
        <v>42854</v>
      </c>
      <c r="H110" s="161">
        <v>4.9000000000000004</v>
      </c>
      <c r="J110" s="229">
        <v>42964</v>
      </c>
      <c r="K110" s="161">
        <v>6</v>
      </c>
      <c r="L110" s="161"/>
      <c r="M110" s="161">
        <v>4.8</v>
      </c>
    </row>
    <row r="111" spans="1:13" ht="15" thickBot="1" x14ac:dyDescent="0.4">
      <c r="A111" s="229">
        <v>42855</v>
      </c>
      <c r="B111" s="161">
        <v>5.8</v>
      </c>
      <c r="D111" s="229">
        <v>42919</v>
      </c>
      <c r="E111" s="161">
        <v>6.6</v>
      </c>
      <c r="G111" s="229">
        <v>42855</v>
      </c>
      <c r="H111" s="161">
        <v>6.4</v>
      </c>
      <c r="J111" s="229">
        <v>42965</v>
      </c>
      <c r="K111" s="161">
        <v>5</v>
      </c>
      <c r="L111" s="161"/>
      <c r="M111" s="161">
        <v>3.8</v>
      </c>
    </row>
    <row r="112" spans="1:13" ht="15" thickBot="1" x14ac:dyDescent="0.4">
      <c r="A112" s="229">
        <v>42856</v>
      </c>
      <c r="B112" s="161">
        <v>4.5999999999999996</v>
      </c>
      <c r="D112" s="229">
        <v>42920</v>
      </c>
      <c r="E112" s="161">
        <v>6.3</v>
      </c>
      <c r="G112" s="229">
        <v>42856</v>
      </c>
      <c r="H112" s="161">
        <v>5.0999999999999996</v>
      </c>
      <c r="J112" s="229">
        <v>42966</v>
      </c>
      <c r="K112" s="161">
        <v>5</v>
      </c>
      <c r="L112" s="161">
        <v>4</v>
      </c>
      <c r="M112" s="161">
        <v>3.7</v>
      </c>
    </row>
    <row r="113" spans="1:13" ht="15" thickBot="1" x14ac:dyDescent="0.4">
      <c r="A113" s="229">
        <v>42857</v>
      </c>
      <c r="B113" s="161">
        <v>6.1</v>
      </c>
      <c r="D113" s="229">
        <v>42921</v>
      </c>
      <c r="E113" s="161">
        <v>7.8</v>
      </c>
      <c r="G113" s="229">
        <v>42857</v>
      </c>
      <c r="H113" s="161">
        <v>6.4</v>
      </c>
      <c r="J113" s="229">
        <v>42968</v>
      </c>
      <c r="K113" s="161">
        <v>4.2</v>
      </c>
      <c r="L113" s="161">
        <v>4.8</v>
      </c>
      <c r="M113" s="161"/>
    </row>
    <row r="114" spans="1:13" ht="15" thickBot="1" x14ac:dyDescent="0.4">
      <c r="A114" s="229">
        <v>42858</v>
      </c>
      <c r="B114" s="161">
        <v>5.3</v>
      </c>
      <c r="D114" s="229">
        <v>42922</v>
      </c>
      <c r="E114" s="161">
        <v>2</v>
      </c>
      <c r="G114" s="229">
        <v>42858</v>
      </c>
      <c r="H114" s="161">
        <v>5.0999999999999996</v>
      </c>
      <c r="J114" s="229">
        <v>42969</v>
      </c>
      <c r="K114" s="161">
        <v>6</v>
      </c>
      <c r="L114" s="161">
        <v>4.8</v>
      </c>
      <c r="M114" s="161">
        <v>1.1000000000000001</v>
      </c>
    </row>
    <row r="115" spans="1:13" ht="15" thickBot="1" x14ac:dyDescent="0.4">
      <c r="A115" s="229">
        <v>42859</v>
      </c>
      <c r="B115" s="161">
        <v>5.3</v>
      </c>
      <c r="D115" s="229">
        <v>42923</v>
      </c>
      <c r="E115" s="161">
        <v>3.5</v>
      </c>
      <c r="G115" s="229">
        <v>42859</v>
      </c>
      <c r="H115" s="161">
        <v>5.0999999999999996</v>
      </c>
      <c r="J115" s="229">
        <v>42970</v>
      </c>
      <c r="K115" s="161">
        <v>5.5</v>
      </c>
      <c r="L115" s="161">
        <v>5</v>
      </c>
      <c r="M115" s="161"/>
    </row>
    <row r="116" spans="1:13" ht="15" thickBot="1" x14ac:dyDescent="0.4">
      <c r="A116" s="229">
        <v>42860</v>
      </c>
      <c r="B116" s="161">
        <v>5.4</v>
      </c>
      <c r="D116" s="229">
        <v>42924</v>
      </c>
      <c r="E116" s="161">
        <v>7.7</v>
      </c>
      <c r="G116" s="229">
        <v>42860</v>
      </c>
      <c r="H116" s="161">
        <v>5.3</v>
      </c>
      <c r="J116" s="229">
        <v>42971</v>
      </c>
      <c r="K116" s="161">
        <v>0.5</v>
      </c>
      <c r="L116" s="161">
        <v>4.5</v>
      </c>
      <c r="M116" s="161">
        <v>5</v>
      </c>
    </row>
    <row r="117" spans="1:13" ht="15" thickBot="1" x14ac:dyDescent="0.4">
      <c r="A117" s="229">
        <v>42861</v>
      </c>
      <c r="B117" s="161">
        <v>6.2</v>
      </c>
      <c r="D117" s="229">
        <v>42925</v>
      </c>
      <c r="E117" s="161">
        <v>1.3</v>
      </c>
      <c r="G117" s="229">
        <v>42861</v>
      </c>
      <c r="H117" s="161">
        <v>5</v>
      </c>
      <c r="J117" s="229">
        <v>42972</v>
      </c>
      <c r="K117" s="161">
        <v>5</v>
      </c>
      <c r="L117" s="161">
        <v>6.4</v>
      </c>
      <c r="M117" s="161">
        <v>3.3</v>
      </c>
    </row>
    <row r="118" spans="1:13" ht="15" thickBot="1" x14ac:dyDescent="0.4">
      <c r="A118" s="229">
        <v>42862</v>
      </c>
      <c r="B118" s="161">
        <v>4.4000000000000004</v>
      </c>
      <c r="D118" s="229">
        <v>42928</v>
      </c>
      <c r="E118" s="161">
        <v>6.2</v>
      </c>
      <c r="G118" s="229">
        <v>42862</v>
      </c>
      <c r="H118" s="161">
        <v>4.3</v>
      </c>
      <c r="J118" s="229">
        <v>42973</v>
      </c>
      <c r="K118" s="161">
        <v>6.5</v>
      </c>
      <c r="L118" s="161">
        <v>4.3</v>
      </c>
      <c r="M118" s="161">
        <v>3.2</v>
      </c>
    </row>
    <row r="119" spans="1:13" ht="15" thickBot="1" x14ac:dyDescent="0.4">
      <c r="A119" s="229">
        <v>42863</v>
      </c>
      <c r="B119" s="161">
        <v>5.4</v>
      </c>
      <c r="D119" s="229">
        <v>42929</v>
      </c>
      <c r="E119" s="161">
        <v>3.8</v>
      </c>
      <c r="G119" s="229">
        <v>42863</v>
      </c>
      <c r="H119" s="161">
        <v>5.4</v>
      </c>
      <c r="J119" s="229">
        <v>42974</v>
      </c>
      <c r="K119" s="161">
        <v>5.5</v>
      </c>
      <c r="L119" s="161">
        <v>3.3</v>
      </c>
      <c r="M119" s="161"/>
    </row>
    <row r="120" spans="1:13" ht="15" thickBot="1" x14ac:dyDescent="0.4">
      <c r="A120" s="229">
        <v>42864</v>
      </c>
      <c r="B120" s="161">
        <v>3.5</v>
      </c>
      <c r="D120" s="229">
        <v>42930</v>
      </c>
      <c r="E120" s="161">
        <v>6.5</v>
      </c>
      <c r="G120" s="229">
        <v>42864</v>
      </c>
      <c r="H120" s="161">
        <v>2</v>
      </c>
      <c r="J120" s="229">
        <v>42975</v>
      </c>
      <c r="K120" s="161">
        <v>6.8</v>
      </c>
      <c r="L120" s="161">
        <v>4.8</v>
      </c>
      <c r="M120" s="161"/>
    </row>
    <row r="121" spans="1:13" ht="15" thickBot="1" x14ac:dyDescent="0.4">
      <c r="A121" s="229">
        <v>42865</v>
      </c>
      <c r="B121" s="161">
        <v>3.5</v>
      </c>
      <c r="D121" s="229">
        <v>42931</v>
      </c>
      <c r="E121" s="161">
        <v>6.2</v>
      </c>
      <c r="G121" s="229">
        <v>42865</v>
      </c>
      <c r="H121" s="161">
        <v>2.2999999999999998</v>
      </c>
      <c r="J121" s="229">
        <v>42976</v>
      </c>
      <c r="K121" s="161">
        <v>5.5</v>
      </c>
      <c r="L121" s="161">
        <v>4.5</v>
      </c>
      <c r="M121" s="161">
        <v>3.8</v>
      </c>
    </row>
    <row r="122" spans="1:13" ht="15" thickBot="1" x14ac:dyDescent="0.4">
      <c r="A122" s="229">
        <v>42866</v>
      </c>
      <c r="B122" s="161">
        <v>4</v>
      </c>
      <c r="D122" s="229">
        <v>42932</v>
      </c>
      <c r="E122" s="161">
        <v>7.9</v>
      </c>
      <c r="G122" s="229">
        <v>42866</v>
      </c>
      <c r="H122" s="161">
        <v>2.8</v>
      </c>
      <c r="J122" s="229">
        <v>42977</v>
      </c>
      <c r="K122" s="161">
        <v>5.9</v>
      </c>
      <c r="L122" s="161">
        <v>3.9</v>
      </c>
      <c r="M122" s="161">
        <v>7</v>
      </c>
    </row>
    <row r="123" spans="1:13" ht="15" thickBot="1" x14ac:dyDescent="0.4">
      <c r="A123" s="229">
        <v>42867</v>
      </c>
      <c r="B123" s="161">
        <v>4.4000000000000004</v>
      </c>
      <c r="D123" s="229">
        <v>42933</v>
      </c>
      <c r="E123" s="161">
        <v>7.9</v>
      </c>
      <c r="G123" s="229">
        <v>42867</v>
      </c>
      <c r="H123" s="161">
        <v>5.7</v>
      </c>
      <c r="J123" s="229">
        <v>42978</v>
      </c>
      <c r="K123" s="161">
        <v>7</v>
      </c>
      <c r="L123" s="161">
        <v>4.2</v>
      </c>
      <c r="M123" s="161">
        <v>2.7</v>
      </c>
    </row>
    <row r="124" spans="1:13" ht="15" thickBot="1" x14ac:dyDescent="0.4">
      <c r="A124" s="229">
        <v>42868</v>
      </c>
      <c r="B124" s="161">
        <v>4.7</v>
      </c>
      <c r="D124" s="229">
        <v>42934</v>
      </c>
      <c r="E124" s="161">
        <v>6.8</v>
      </c>
      <c r="G124" s="229">
        <v>42868</v>
      </c>
      <c r="H124" s="161">
        <v>5.3</v>
      </c>
      <c r="J124" s="229">
        <v>42979</v>
      </c>
      <c r="K124" s="161">
        <v>6</v>
      </c>
      <c r="L124" s="161">
        <v>5.2</v>
      </c>
      <c r="M124" s="161"/>
    </row>
    <row r="125" spans="1:13" ht="15" thickBot="1" x14ac:dyDescent="0.4">
      <c r="A125" s="229">
        <v>42869</v>
      </c>
      <c r="B125" s="161">
        <v>4</v>
      </c>
      <c r="D125" s="229">
        <v>42935</v>
      </c>
      <c r="E125" s="161">
        <v>5</v>
      </c>
      <c r="G125" s="229">
        <v>42869</v>
      </c>
      <c r="H125" s="161">
        <v>5</v>
      </c>
      <c r="J125" s="229">
        <v>42980</v>
      </c>
      <c r="K125" s="161">
        <v>4.0999999999999996</v>
      </c>
      <c r="L125" s="161">
        <v>4</v>
      </c>
      <c r="M125" s="161"/>
    </row>
    <row r="126" spans="1:13" ht="15" thickBot="1" x14ac:dyDescent="0.4">
      <c r="A126" s="229">
        <v>42870</v>
      </c>
      <c r="B126" s="161">
        <v>4.0999999999999996</v>
      </c>
      <c r="D126" s="229">
        <v>42936</v>
      </c>
      <c r="E126" s="161">
        <v>5.5</v>
      </c>
      <c r="G126" s="229">
        <v>42870</v>
      </c>
      <c r="H126" s="161">
        <v>2.8</v>
      </c>
      <c r="J126" s="229">
        <v>42981</v>
      </c>
      <c r="K126" s="161">
        <v>7</v>
      </c>
      <c r="L126" s="161">
        <v>4.4000000000000004</v>
      </c>
      <c r="M126" s="161"/>
    </row>
    <row r="127" spans="1:13" ht="15" thickBot="1" x14ac:dyDescent="0.4">
      <c r="A127" s="229">
        <v>42871</v>
      </c>
      <c r="B127" s="161">
        <v>3.9</v>
      </c>
      <c r="D127" s="229">
        <v>42937</v>
      </c>
      <c r="E127" s="161">
        <v>5.9</v>
      </c>
      <c r="G127" s="229">
        <v>42871</v>
      </c>
      <c r="H127" s="161">
        <v>4.3</v>
      </c>
      <c r="J127" s="229">
        <v>42982</v>
      </c>
      <c r="K127" s="161">
        <v>6.1</v>
      </c>
      <c r="L127" s="161"/>
      <c r="M127" s="161">
        <v>4.2</v>
      </c>
    </row>
    <row r="128" spans="1:13" ht="15" thickBot="1" x14ac:dyDescent="0.4">
      <c r="A128" s="229">
        <v>42872</v>
      </c>
      <c r="B128" s="161">
        <v>5.3</v>
      </c>
      <c r="D128" s="229">
        <v>42938</v>
      </c>
      <c r="E128" s="161">
        <v>6.7</v>
      </c>
      <c r="G128" s="229">
        <v>42872</v>
      </c>
      <c r="H128" s="161">
        <v>4.7</v>
      </c>
      <c r="J128" s="229">
        <v>42983</v>
      </c>
      <c r="K128" s="161">
        <v>5.9</v>
      </c>
      <c r="L128" s="161">
        <v>4.0999999999999996</v>
      </c>
      <c r="M128" s="161">
        <v>3.2</v>
      </c>
    </row>
    <row r="129" spans="1:13" ht="15" thickBot="1" x14ac:dyDescent="0.4">
      <c r="A129" s="229">
        <v>42873</v>
      </c>
      <c r="B129" s="161">
        <v>6.2</v>
      </c>
      <c r="D129" s="229">
        <v>42939</v>
      </c>
      <c r="E129" s="161">
        <v>6</v>
      </c>
      <c r="G129" s="229">
        <v>42873</v>
      </c>
      <c r="H129" s="161">
        <v>6.2</v>
      </c>
      <c r="J129" s="229">
        <v>42984</v>
      </c>
      <c r="K129" s="161">
        <v>4.7</v>
      </c>
      <c r="L129" s="161">
        <v>4.2</v>
      </c>
      <c r="M129" s="161"/>
    </row>
    <row r="130" spans="1:13" ht="15" thickBot="1" x14ac:dyDescent="0.4">
      <c r="A130" s="229">
        <v>42874</v>
      </c>
      <c r="B130" s="161">
        <v>5.5</v>
      </c>
      <c r="D130" s="229">
        <v>42940</v>
      </c>
      <c r="E130" s="161">
        <v>6.3</v>
      </c>
      <c r="G130" s="229">
        <v>42874</v>
      </c>
      <c r="H130" s="161">
        <v>5.3</v>
      </c>
      <c r="J130" s="229">
        <v>42985</v>
      </c>
      <c r="K130" s="161">
        <v>4.7</v>
      </c>
      <c r="L130" s="161">
        <v>4.5</v>
      </c>
      <c r="M130" s="161">
        <v>4.3</v>
      </c>
    </row>
    <row r="131" spans="1:13" ht="15" thickBot="1" x14ac:dyDescent="0.4">
      <c r="A131" s="229">
        <v>42875</v>
      </c>
      <c r="B131" s="161">
        <v>6.1</v>
      </c>
      <c r="D131" s="229">
        <v>42941</v>
      </c>
      <c r="E131" s="161">
        <v>5.2</v>
      </c>
      <c r="G131" s="229">
        <v>42875</v>
      </c>
      <c r="H131" s="161">
        <v>6.2</v>
      </c>
      <c r="J131" s="229">
        <v>42986</v>
      </c>
      <c r="K131" s="161">
        <v>5.8</v>
      </c>
      <c r="L131" s="161">
        <v>4.8</v>
      </c>
      <c r="M131" s="161"/>
    </row>
    <row r="132" spans="1:13" ht="15" thickBot="1" x14ac:dyDescent="0.4">
      <c r="A132" s="229">
        <v>42876</v>
      </c>
      <c r="B132" s="161">
        <v>5.4</v>
      </c>
      <c r="D132" s="229">
        <v>42942</v>
      </c>
      <c r="E132" s="161">
        <v>5.7</v>
      </c>
      <c r="G132" s="229">
        <v>42876</v>
      </c>
      <c r="H132" s="161">
        <v>5.0999999999999996</v>
      </c>
      <c r="J132" s="229">
        <v>42987</v>
      </c>
      <c r="K132" s="161">
        <v>6.1</v>
      </c>
      <c r="L132" s="161">
        <v>3.9</v>
      </c>
      <c r="M132" s="161"/>
    </row>
    <row r="133" spans="1:13" ht="15" thickBot="1" x14ac:dyDescent="0.4">
      <c r="A133" s="229">
        <v>42877</v>
      </c>
      <c r="B133" s="161">
        <v>5.5</v>
      </c>
      <c r="D133" s="229">
        <v>42943</v>
      </c>
      <c r="E133" s="161">
        <v>6.5</v>
      </c>
      <c r="G133" s="229">
        <v>42877</v>
      </c>
      <c r="H133" s="161">
        <v>5.3</v>
      </c>
      <c r="J133" s="229">
        <v>42988</v>
      </c>
      <c r="K133" s="161">
        <v>5.5</v>
      </c>
      <c r="L133" s="161">
        <v>4.5999999999999996</v>
      </c>
      <c r="M133" s="161"/>
    </row>
    <row r="134" spans="1:13" ht="15" thickBot="1" x14ac:dyDescent="0.4">
      <c r="A134" s="229">
        <v>42878</v>
      </c>
      <c r="B134" s="161">
        <v>5.8</v>
      </c>
      <c r="D134" s="229">
        <v>42944</v>
      </c>
      <c r="E134" s="161">
        <v>7</v>
      </c>
      <c r="G134" s="229">
        <v>42878</v>
      </c>
      <c r="H134" s="161">
        <v>6.2</v>
      </c>
      <c r="J134" s="229">
        <v>42989</v>
      </c>
      <c r="K134" s="161">
        <v>5.4</v>
      </c>
      <c r="L134" s="161">
        <v>4.5</v>
      </c>
      <c r="M134" s="161"/>
    </row>
    <row r="135" spans="1:13" ht="15" thickBot="1" x14ac:dyDescent="0.4">
      <c r="A135" s="229">
        <v>42879</v>
      </c>
      <c r="B135" s="161">
        <v>5.5</v>
      </c>
      <c r="D135" s="229">
        <v>42945</v>
      </c>
      <c r="E135" s="161">
        <v>5.5</v>
      </c>
      <c r="G135" s="229">
        <v>42879</v>
      </c>
      <c r="H135" s="161">
        <v>5.3</v>
      </c>
      <c r="J135" s="229">
        <v>42990</v>
      </c>
      <c r="K135" s="161">
        <v>4.9000000000000004</v>
      </c>
      <c r="L135" s="161">
        <v>5.4</v>
      </c>
      <c r="M135" s="161"/>
    </row>
    <row r="136" spans="1:13" ht="15" thickBot="1" x14ac:dyDescent="0.4">
      <c r="A136" s="229">
        <v>42880</v>
      </c>
      <c r="B136" s="161">
        <v>5.4</v>
      </c>
      <c r="D136" s="229">
        <v>42946</v>
      </c>
      <c r="E136" s="161">
        <v>5.3</v>
      </c>
      <c r="G136" s="229">
        <v>42880</v>
      </c>
      <c r="H136" s="161">
        <v>5.4</v>
      </c>
      <c r="J136" s="229">
        <v>42991</v>
      </c>
      <c r="K136" s="161">
        <v>7</v>
      </c>
      <c r="L136" s="161">
        <v>4.5</v>
      </c>
      <c r="M136" s="161"/>
    </row>
    <row r="137" spans="1:13" ht="15" thickBot="1" x14ac:dyDescent="0.4">
      <c r="A137" s="229">
        <v>42881</v>
      </c>
      <c r="B137" s="161">
        <v>5.9</v>
      </c>
      <c r="D137" s="229">
        <v>42947</v>
      </c>
      <c r="E137" s="161">
        <v>4.5</v>
      </c>
      <c r="G137" s="229">
        <v>42881</v>
      </c>
      <c r="H137" s="161">
        <v>5.8</v>
      </c>
      <c r="J137" s="229">
        <v>42992</v>
      </c>
      <c r="K137" s="161">
        <v>3</v>
      </c>
      <c r="L137" s="161">
        <v>5</v>
      </c>
      <c r="M137" s="161"/>
    </row>
    <row r="138" spans="1:13" ht="15" thickBot="1" x14ac:dyDescent="0.4">
      <c r="A138" s="229">
        <v>42882</v>
      </c>
      <c r="B138" s="161">
        <v>4</v>
      </c>
      <c r="D138" s="229">
        <v>42948</v>
      </c>
      <c r="E138" s="161">
        <v>5.6</v>
      </c>
      <c r="G138" s="229">
        <v>42882</v>
      </c>
      <c r="H138" s="161">
        <v>3</v>
      </c>
      <c r="J138" s="229">
        <v>42993</v>
      </c>
      <c r="K138" s="161">
        <v>5.5</v>
      </c>
      <c r="L138" s="161">
        <v>5.0999999999999996</v>
      </c>
      <c r="M138" s="161"/>
    </row>
    <row r="139" spans="1:13" ht="15" thickBot="1" x14ac:dyDescent="0.4">
      <c r="A139" s="229">
        <v>42883</v>
      </c>
      <c r="B139" s="161">
        <v>4</v>
      </c>
      <c r="D139" s="229">
        <v>42949</v>
      </c>
      <c r="E139" s="161">
        <v>5.3</v>
      </c>
      <c r="G139" s="229">
        <v>42883</v>
      </c>
      <c r="H139" s="161">
        <v>4.5999999999999996</v>
      </c>
      <c r="J139" s="229">
        <v>42994</v>
      </c>
      <c r="K139" s="161">
        <v>5.3</v>
      </c>
      <c r="L139" s="161"/>
      <c r="M139" s="161"/>
    </row>
    <row r="140" spans="1:13" ht="15" thickBot="1" x14ac:dyDescent="0.4">
      <c r="A140" s="229">
        <v>42884</v>
      </c>
      <c r="B140" s="161">
        <v>5.8</v>
      </c>
      <c r="D140" s="229">
        <v>42950</v>
      </c>
      <c r="E140" s="161">
        <v>6.8</v>
      </c>
      <c r="G140" s="229">
        <v>42884</v>
      </c>
      <c r="H140" s="161">
        <v>6.4</v>
      </c>
      <c r="J140" s="229">
        <v>42995</v>
      </c>
      <c r="K140" s="161">
        <v>2.8</v>
      </c>
      <c r="L140" s="161">
        <v>4.9000000000000004</v>
      </c>
      <c r="M140" s="161"/>
    </row>
    <row r="141" spans="1:13" ht="15" thickBot="1" x14ac:dyDescent="0.4">
      <c r="A141" s="229">
        <v>42885</v>
      </c>
      <c r="B141" s="161">
        <v>7.1</v>
      </c>
      <c r="D141" s="229">
        <v>42951</v>
      </c>
      <c r="E141" s="161">
        <v>5.5</v>
      </c>
      <c r="G141" s="229">
        <v>42885</v>
      </c>
      <c r="H141" s="161">
        <v>6.9</v>
      </c>
      <c r="J141" s="229">
        <v>42997</v>
      </c>
      <c r="K141" s="161">
        <v>6.4</v>
      </c>
      <c r="L141" s="161">
        <v>4.5</v>
      </c>
      <c r="M141" s="161"/>
    </row>
    <row r="142" spans="1:13" ht="15" thickBot="1" x14ac:dyDescent="0.4">
      <c r="A142" s="229">
        <v>42886</v>
      </c>
      <c r="B142" s="161">
        <v>5.5</v>
      </c>
      <c r="D142" s="229">
        <v>42952</v>
      </c>
      <c r="E142" s="161">
        <v>7</v>
      </c>
      <c r="G142" s="229">
        <v>42886</v>
      </c>
      <c r="H142" s="161">
        <v>6.4</v>
      </c>
      <c r="J142" s="229">
        <v>42998</v>
      </c>
      <c r="K142" s="161">
        <v>8</v>
      </c>
      <c r="L142" s="161">
        <v>5</v>
      </c>
      <c r="M142" s="161"/>
    </row>
    <row r="143" spans="1:13" ht="15" thickBot="1" x14ac:dyDescent="0.4">
      <c r="A143" s="229">
        <v>42887</v>
      </c>
      <c r="B143" s="161">
        <v>6.4</v>
      </c>
      <c r="D143" s="229">
        <v>42953</v>
      </c>
      <c r="E143" s="161">
        <v>6</v>
      </c>
      <c r="G143" s="229">
        <v>42887</v>
      </c>
      <c r="H143" s="161">
        <v>7.3</v>
      </c>
      <c r="J143" s="229">
        <v>42999</v>
      </c>
      <c r="K143" s="161">
        <v>4.5</v>
      </c>
      <c r="L143" s="161">
        <v>5.2</v>
      </c>
      <c r="M143" s="161"/>
    </row>
    <row r="144" spans="1:13" ht="15" thickBot="1" x14ac:dyDescent="0.4">
      <c r="A144" s="229">
        <v>42888</v>
      </c>
      <c r="B144" s="161">
        <v>5.2</v>
      </c>
      <c r="D144" s="229">
        <v>42954</v>
      </c>
      <c r="E144" s="161">
        <v>5</v>
      </c>
      <c r="G144" s="229">
        <v>42888</v>
      </c>
      <c r="H144" s="161">
        <v>4.5999999999999996</v>
      </c>
      <c r="J144" s="229">
        <v>43000</v>
      </c>
      <c r="K144" s="161">
        <v>4.9000000000000004</v>
      </c>
      <c r="L144" s="161"/>
      <c r="M144" s="161">
        <v>4.3</v>
      </c>
    </row>
    <row r="145" spans="1:13" ht="15" thickBot="1" x14ac:dyDescent="0.4">
      <c r="A145" s="229">
        <v>42889</v>
      </c>
      <c r="B145" s="161">
        <v>6.1</v>
      </c>
      <c r="D145" s="229">
        <v>42955</v>
      </c>
      <c r="E145" s="161">
        <v>3.3</v>
      </c>
      <c r="G145" s="229">
        <v>42889</v>
      </c>
      <c r="H145" s="161">
        <v>6.9</v>
      </c>
      <c r="J145" s="229">
        <v>43001</v>
      </c>
      <c r="K145" s="161">
        <v>4.5</v>
      </c>
      <c r="L145" s="161">
        <v>5.6</v>
      </c>
      <c r="M145" s="161"/>
    </row>
    <row r="146" spans="1:13" ht="15" thickBot="1" x14ac:dyDescent="0.4">
      <c r="A146" s="229">
        <v>42890</v>
      </c>
      <c r="B146" s="161">
        <v>5.4</v>
      </c>
      <c r="D146" s="229">
        <v>42956</v>
      </c>
      <c r="E146" s="161">
        <v>4</v>
      </c>
      <c r="G146" s="229">
        <v>42890</v>
      </c>
      <c r="H146" s="161">
        <v>6</v>
      </c>
      <c r="J146" s="229">
        <v>43002</v>
      </c>
      <c r="K146" s="161">
        <v>5.5</v>
      </c>
      <c r="L146" s="161"/>
      <c r="M146" s="161"/>
    </row>
    <row r="147" spans="1:13" ht="15" thickBot="1" x14ac:dyDescent="0.4">
      <c r="A147" s="229">
        <v>42891</v>
      </c>
      <c r="B147" s="161">
        <v>4.0999999999999996</v>
      </c>
      <c r="D147" s="229">
        <v>42957</v>
      </c>
      <c r="E147" s="161">
        <v>3</v>
      </c>
      <c r="G147" s="229">
        <v>42891</v>
      </c>
      <c r="H147" s="161">
        <v>5.2</v>
      </c>
      <c r="J147" s="229">
        <v>43003</v>
      </c>
      <c r="K147" s="161">
        <v>4</v>
      </c>
      <c r="L147" s="161">
        <v>5.0999999999999996</v>
      </c>
      <c r="M147" s="161">
        <v>4.3</v>
      </c>
    </row>
    <row r="148" spans="1:13" ht="15" thickBot="1" x14ac:dyDescent="0.4">
      <c r="A148" s="229">
        <v>42892</v>
      </c>
      <c r="B148" s="161">
        <v>5.5</v>
      </c>
      <c r="D148" s="229">
        <v>42962</v>
      </c>
      <c r="E148" s="161">
        <v>4.7</v>
      </c>
      <c r="G148" s="229">
        <v>42892</v>
      </c>
      <c r="H148" s="161">
        <v>5.9</v>
      </c>
      <c r="J148" s="229">
        <v>43004</v>
      </c>
      <c r="K148" s="161">
        <v>4.5999999999999996</v>
      </c>
      <c r="L148" s="161">
        <v>5.7</v>
      </c>
      <c r="M148" s="161">
        <v>4.4000000000000004</v>
      </c>
    </row>
    <row r="149" spans="1:13" ht="15" thickBot="1" x14ac:dyDescent="0.4">
      <c r="A149" s="229">
        <v>42893</v>
      </c>
      <c r="B149" s="161">
        <v>4.0999999999999996</v>
      </c>
      <c r="D149" s="229">
        <v>42965</v>
      </c>
      <c r="E149" s="161">
        <v>4</v>
      </c>
      <c r="G149" s="229">
        <v>42893</v>
      </c>
      <c r="H149" s="161">
        <v>4.0999999999999996</v>
      </c>
      <c r="J149" s="229">
        <v>43005</v>
      </c>
      <c r="K149" s="161">
        <v>2.2000000000000002</v>
      </c>
      <c r="L149" s="161">
        <v>5.8</v>
      </c>
      <c r="M149" s="161"/>
    </row>
    <row r="150" spans="1:13" ht="15" thickBot="1" x14ac:dyDescent="0.4">
      <c r="A150" s="229">
        <v>42894</v>
      </c>
      <c r="B150" s="161">
        <v>4.5</v>
      </c>
      <c r="D150" s="229">
        <v>42966</v>
      </c>
      <c r="E150" s="161">
        <v>4</v>
      </c>
      <c r="G150" s="229">
        <v>42895</v>
      </c>
      <c r="H150" s="161">
        <v>7</v>
      </c>
      <c r="J150" s="229">
        <v>43007</v>
      </c>
      <c r="K150" s="161">
        <v>4</v>
      </c>
      <c r="L150" s="161"/>
      <c r="M150" s="161">
        <v>4.7</v>
      </c>
    </row>
    <row r="151" spans="1:13" ht="15" thickBot="1" x14ac:dyDescent="0.4">
      <c r="A151" s="229">
        <v>42895</v>
      </c>
      <c r="B151" s="161">
        <v>3.6</v>
      </c>
      <c r="D151" s="229">
        <v>42967</v>
      </c>
      <c r="E151" s="161">
        <v>6.2</v>
      </c>
      <c r="G151" s="229">
        <v>42896</v>
      </c>
      <c r="H151" s="161">
        <v>5.0999999999999996</v>
      </c>
      <c r="J151" s="229">
        <v>43008</v>
      </c>
      <c r="K151" s="161">
        <v>6.2</v>
      </c>
      <c r="L151" s="161">
        <v>5.5</v>
      </c>
      <c r="M151" s="161">
        <v>4.9000000000000004</v>
      </c>
    </row>
    <row r="152" spans="1:13" ht="15" thickBot="1" x14ac:dyDescent="0.4">
      <c r="A152" s="229">
        <v>42896</v>
      </c>
      <c r="B152" s="161">
        <v>4.5999999999999996</v>
      </c>
      <c r="D152" s="229">
        <v>42968</v>
      </c>
      <c r="E152" s="161">
        <v>5.5</v>
      </c>
      <c r="G152" s="229">
        <v>42897</v>
      </c>
      <c r="H152" s="161">
        <v>2.5</v>
      </c>
      <c r="J152" s="229">
        <v>43009</v>
      </c>
      <c r="K152" s="161">
        <v>2.1</v>
      </c>
      <c r="L152" s="161">
        <v>3.2</v>
      </c>
      <c r="M152" s="161"/>
    </row>
    <row r="153" spans="1:13" ht="15" thickBot="1" x14ac:dyDescent="0.4">
      <c r="A153" s="229">
        <v>42897</v>
      </c>
      <c r="B153" s="161">
        <v>3.1</v>
      </c>
      <c r="D153" s="229">
        <v>42969</v>
      </c>
      <c r="E153" s="161">
        <v>3.9</v>
      </c>
      <c r="G153" s="229">
        <v>42898</v>
      </c>
      <c r="H153" s="161">
        <v>5.7</v>
      </c>
      <c r="J153" s="229">
        <v>43010</v>
      </c>
      <c r="K153" s="161">
        <v>4.5</v>
      </c>
      <c r="L153" s="161"/>
      <c r="M153" s="161"/>
    </row>
    <row r="154" spans="1:13" ht="15" thickBot="1" x14ac:dyDescent="0.4">
      <c r="A154" s="229">
        <v>42898</v>
      </c>
      <c r="B154" s="161">
        <v>4.9000000000000004</v>
      </c>
      <c r="D154" s="229">
        <v>42970</v>
      </c>
      <c r="E154" s="161">
        <v>2.2000000000000002</v>
      </c>
      <c r="G154" s="229">
        <v>42899</v>
      </c>
      <c r="H154" s="161">
        <v>6.2</v>
      </c>
      <c r="J154" s="229">
        <v>43011</v>
      </c>
      <c r="K154" s="161">
        <v>2</v>
      </c>
      <c r="L154" s="161">
        <v>5</v>
      </c>
      <c r="M154" s="161">
        <v>3.7</v>
      </c>
    </row>
    <row r="155" spans="1:13" ht="15" thickBot="1" x14ac:dyDescent="0.4">
      <c r="A155" s="229">
        <v>42899</v>
      </c>
      <c r="B155" s="161">
        <v>5.4</v>
      </c>
      <c r="D155" s="229">
        <v>42971</v>
      </c>
      <c r="E155" s="161">
        <v>2</v>
      </c>
      <c r="G155" s="229">
        <v>42900</v>
      </c>
      <c r="H155" s="161">
        <v>4.9000000000000004</v>
      </c>
      <c r="J155" s="229">
        <v>43012</v>
      </c>
      <c r="K155" s="161">
        <v>3.3</v>
      </c>
      <c r="L155" s="161">
        <v>6</v>
      </c>
      <c r="M155" s="161"/>
    </row>
    <row r="156" spans="1:13" ht="15" thickBot="1" x14ac:dyDescent="0.4">
      <c r="A156" s="229">
        <v>42900</v>
      </c>
      <c r="B156" s="161">
        <v>3.8</v>
      </c>
      <c r="D156" s="229">
        <v>42972</v>
      </c>
      <c r="E156" s="161">
        <v>2.7</v>
      </c>
      <c r="G156" s="229">
        <v>42901</v>
      </c>
      <c r="H156" s="161">
        <v>3.8</v>
      </c>
      <c r="J156" s="229">
        <v>43013</v>
      </c>
      <c r="K156" s="161">
        <v>4.5999999999999996</v>
      </c>
      <c r="L156" s="161">
        <v>6</v>
      </c>
      <c r="M156" s="161"/>
    </row>
    <row r="157" spans="1:13" ht="15" thickBot="1" x14ac:dyDescent="0.4">
      <c r="A157" s="229">
        <v>42901</v>
      </c>
      <c r="B157" s="161">
        <v>5.2</v>
      </c>
      <c r="D157" s="229">
        <v>42973</v>
      </c>
      <c r="E157" s="161">
        <v>4</v>
      </c>
      <c r="G157" s="229">
        <v>42902</v>
      </c>
      <c r="H157" s="161">
        <v>5.2</v>
      </c>
      <c r="J157" s="229">
        <v>43014</v>
      </c>
      <c r="K157" s="161">
        <v>5.7</v>
      </c>
      <c r="L157" s="161">
        <v>6.5</v>
      </c>
      <c r="M157" s="161"/>
    </row>
    <row r="158" spans="1:13" ht="15" thickBot="1" x14ac:dyDescent="0.4">
      <c r="A158" s="229">
        <v>42902</v>
      </c>
      <c r="B158" s="161">
        <v>4.4000000000000004</v>
      </c>
      <c r="D158" s="229">
        <v>42974</v>
      </c>
      <c r="E158" s="161">
        <v>5</v>
      </c>
      <c r="G158" s="229">
        <v>42903</v>
      </c>
      <c r="H158" s="161">
        <v>3.5</v>
      </c>
      <c r="J158" s="229">
        <v>43015</v>
      </c>
      <c r="K158" s="161">
        <v>5.0999999999999996</v>
      </c>
      <c r="L158" s="161">
        <v>6.1</v>
      </c>
      <c r="M158" s="161"/>
    </row>
    <row r="159" spans="1:13" ht="15" thickBot="1" x14ac:dyDescent="0.4">
      <c r="A159" s="229">
        <v>42903</v>
      </c>
      <c r="B159" s="161">
        <v>3.4</v>
      </c>
      <c r="D159" s="229">
        <v>42975</v>
      </c>
      <c r="E159" s="161">
        <v>6.2</v>
      </c>
      <c r="G159" s="229">
        <v>42904</v>
      </c>
      <c r="H159" s="161">
        <v>2.4</v>
      </c>
      <c r="J159" s="229">
        <v>43016</v>
      </c>
      <c r="K159" s="161">
        <v>5.2</v>
      </c>
      <c r="L159" s="161">
        <v>6.8</v>
      </c>
      <c r="M159" s="161"/>
    </row>
    <row r="160" spans="1:13" ht="15" thickBot="1" x14ac:dyDescent="0.4">
      <c r="A160" s="229">
        <v>42904</v>
      </c>
      <c r="B160" s="161">
        <v>3.2</v>
      </c>
      <c r="D160" s="229">
        <v>42976</v>
      </c>
      <c r="E160" s="161">
        <v>6.4</v>
      </c>
      <c r="G160" s="229">
        <v>42905</v>
      </c>
      <c r="H160" s="161">
        <v>5.0999999999999996</v>
      </c>
      <c r="J160" s="229">
        <v>43017</v>
      </c>
      <c r="K160" s="161">
        <v>5.7</v>
      </c>
      <c r="L160" s="161">
        <v>4.8</v>
      </c>
      <c r="M160" s="161"/>
    </row>
    <row r="161" spans="1:13" ht="15" thickBot="1" x14ac:dyDescent="0.4">
      <c r="A161" s="229">
        <v>42905</v>
      </c>
      <c r="B161" s="161">
        <v>4.7</v>
      </c>
      <c r="D161" s="229">
        <v>42977</v>
      </c>
      <c r="E161" s="161">
        <v>7.5</v>
      </c>
      <c r="G161" s="229">
        <v>42906</v>
      </c>
      <c r="H161" s="161">
        <v>6.3</v>
      </c>
      <c r="J161" s="229">
        <v>43018</v>
      </c>
      <c r="K161" s="161">
        <v>5.5</v>
      </c>
      <c r="L161" s="161">
        <v>6.9</v>
      </c>
      <c r="M161" s="161">
        <v>4.7</v>
      </c>
    </row>
    <row r="162" spans="1:13" ht="15" thickBot="1" x14ac:dyDescent="0.4">
      <c r="A162" s="229">
        <v>42906</v>
      </c>
      <c r="B162" s="161">
        <v>6.2</v>
      </c>
      <c r="D162" s="229">
        <v>42978</v>
      </c>
      <c r="E162" s="161">
        <v>5.5</v>
      </c>
      <c r="G162" s="229">
        <v>42907</v>
      </c>
      <c r="H162" s="161">
        <v>3.2</v>
      </c>
      <c r="J162" s="229">
        <v>43019</v>
      </c>
      <c r="K162" s="161">
        <v>5.8</v>
      </c>
      <c r="L162" s="161">
        <v>5.2</v>
      </c>
      <c r="M162" s="161">
        <v>4.0999999999999996</v>
      </c>
    </row>
    <row r="163" spans="1:13" ht="15" thickBot="1" x14ac:dyDescent="0.4">
      <c r="A163" s="229">
        <v>42907</v>
      </c>
      <c r="B163" s="161">
        <v>3.8</v>
      </c>
      <c r="D163" s="229">
        <v>42979</v>
      </c>
      <c r="E163" s="161">
        <v>7.5</v>
      </c>
      <c r="G163" s="229">
        <v>42908</v>
      </c>
      <c r="H163" s="161">
        <v>2.8</v>
      </c>
      <c r="J163" s="229">
        <v>43020</v>
      </c>
      <c r="K163" s="161">
        <v>5.7</v>
      </c>
      <c r="L163" s="161"/>
      <c r="M163" s="161">
        <v>4.3</v>
      </c>
    </row>
    <row r="164" spans="1:13" ht="15" thickBot="1" x14ac:dyDescent="0.4">
      <c r="A164" s="229">
        <v>42908</v>
      </c>
      <c r="B164" s="161">
        <v>3.3</v>
      </c>
      <c r="D164" s="229">
        <v>42980</v>
      </c>
      <c r="E164" s="161">
        <v>5.5</v>
      </c>
      <c r="G164" s="229">
        <v>42909</v>
      </c>
      <c r="H164" s="161">
        <v>5.3</v>
      </c>
      <c r="J164" s="229">
        <v>43021</v>
      </c>
      <c r="K164" s="161">
        <v>5.7</v>
      </c>
      <c r="L164" s="161">
        <v>1</v>
      </c>
      <c r="M164" s="161"/>
    </row>
    <row r="165" spans="1:13" ht="15" thickBot="1" x14ac:dyDescent="0.4">
      <c r="A165" s="229">
        <v>42909</v>
      </c>
      <c r="B165" s="161">
        <v>5</v>
      </c>
      <c r="D165" s="229">
        <v>42981</v>
      </c>
      <c r="E165" s="161">
        <v>5</v>
      </c>
      <c r="G165" s="229">
        <v>42910</v>
      </c>
      <c r="H165" s="161">
        <v>5</v>
      </c>
      <c r="J165" s="229">
        <v>43022</v>
      </c>
      <c r="K165" s="161">
        <v>6</v>
      </c>
      <c r="L165" s="161">
        <v>6.5</v>
      </c>
      <c r="M165" s="161"/>
    </row>
    <row r="166" spans="1:13" ht="15" thickBot="1" x14ac:dyDescent="0.4">
      <c r="A166" s="229">
        <v>42910</v>
      </c>
      <c r="B166" s="161">
        <v>4.7</v>
      </c>
      <c r="D166" s="229">
        <v>42982</v>
      </c>
      <c r="E166" s="161">
        <v>5.0999999999999996</v>
      </c>
      <c r="G166" s="229">
        <v>42911</v>
      </c>
      <c r="H166" s="161">
        <v>5.9</v>
      </c>
      <c r="J166" s="229">
        <v>43023</v>
      </c>
      <c r="K166" s="161">
        <v>3.5</v>
      </c>
      <c r="L166" s="161">
        <v>5.5</v>
      </c>
      <c r="M166" s="161"/>
    </row>
    <row r="167" spans="1:13" ht="15" thickBot="1" x14ac:dyDescent="0.4">
      <c r="A167" s="229">
        <v>42911</v>
      </c>
      <c r="B167" s="161">
        <v>4.8</v>
      </c>
      <c r="D167" s="229">
        <v>42983</v>
      </c>
      <c r="E167" s="161">
        <v>7</v>
      </c>
      <c r="G167" s="229">
        <v>42912</v>
      </c>
      <c r="H167" s="161">
        <v>3.3</v>
      </c>
      <c r="J167" s="229">
        <v>43024</v>
      </c>
      <c r="K167" s="161">
        <v>4</v>
      </c>
      <c r="L167" s="161">
        <v>6.5</v>
      </c>
      <c r="M167" s="161"/>
    </row>
    <row r="168" spans="1:13" ht="15" thickBot="1" x14ac:dyDescent="0.4">
      <c r="A168" s="229">
        <v>42912</v>
      </c>
      <c r="B168" s="161">
        <v>4.2</v>
      </c>
      <c r="D168" s="229">
        <v>42984</v>
      </c>
      <c r="E168" s="161">
        <v>7</v>
      </c>
      <c r="G168" s="229">
        <v>42913</v>
      </c>
      <c r="H168" s="161">
        <v>2.6</v>
      </c>
      <c r="J168" s="229">
        <v>43025</v>
      </c>
      <c r="K168" s="161">
        <v>1.7</v>
      </c>
      <c r="L168" s="161">
        <v>6</v>
      </c>
      <c r="M168" s="161"/>
    </row>
    <row r="169" spans="1:13" ht="15" thickBot="1" x14ac:dyDescent="0.4">
      <c r="A169" s="229">
        <v>42913</v>
      </c>
      <c r="B169" s="161">
        <v>3.5</v>
      </c>
      <c r="D169" s="229">
        <v>42985</v>
      </c>
      <c r="E169" s="161">
        <v>7</v>
      </c>
      <c r="G169" s="229">
        <v>42914</v>
      </c>
      <c r="H169" s="161">
        <v>5.3</v>
      </c>
      <c r="J169" s="229">
        <v>43026</v>
      </c>
      <c r="K169" s="161">
        <v>4.9000000000000004</v>
      </c>
      <c r="L169" s="161">
        <v>6</v>
      </c>
      <c r="M169" s="161"/>
    </row>
    <row r="170" spans="1:13" ht="15" thickBot="1" x14ac:dyDescent="0.4">
      <c r="A170" s="229">
        <v>42914</v>
      </c>
      <c r="B170" s="161">
        <v>4.5</v>
      </c>
      <c r="D170" s="229">
        <v>42986</v>
      </c>
      <c r="E170" s="161">
        <v>5.2</v>
      </c>
      <c r="G170" s="229">
        <v>42915</v>
      </c>
      <c r="H170" s="161">
        <v>4.5</v>
      </c>
      <c r="J170" s="229">
        <v>43027</v>
      </c>
      <c r="K170" s="161">
        <v>2.4</v>
      </c>
      <c r="L170" s="161">
        <v>5.2</v>
      </c>
      <c r="M170" s="161"/>
    </row>
    <row r="171" spans="1:13" ht="15" thickBot="1" x14ac:dyDescent="0.4">
      <c r="A171" s="229">
        <v>42915</v>
      </c>
      <c r="B171" s="161">
        <v>4.2</v>
      </c>
      <c r="D171" s="229">
        <v>42987</v>
      </c>
      <c r="E171" s="161">
        <v>4</v>
      </c>
      <c r="G171" s="229">
        <v>42916</v>
      </c>
      <c r="H171" s="161">
        <v>5.4</v>
      </c>
      <c r="J171" s="229">
        <v>43028</v>
      </c>
      <c r="K171" s="161">
        <v>4.9000000000000004</v>
      </c>
      <c r="L171" s="161">
        <v>6</v>
      </c>
      <c r="M171" s="161"/>
    </row>
    <row r="172" spans="1:13" ht="15" thickBot="1" x14ac:dyDescent="0.4">
      <c r="A172" s="229">
        <v>42916</v>
      </c>
      <c r="B172" s="161">
        <v>5.4</v>
      </c>
      <c r="D172" s="229">
        <v>42988</v>
      </c>
      <c r="E172" s="161">
        <v>3.5</v>
      </c>
      <c r="G172" s="229">
        <v>42917</v>
      </c>
      <c r="H172" s="161">
        <v>5.7</v>
      </c>
      <c r="J172" s="229">
        <v>43029</v>
      </c>
      <c r="K172" s="161">
        <v>5.2</v>
      </c>
      <c r="L172" s="161">
        <v>5.9</v>
      </c>
      <c r="M172" s="161"/>
    </row>
    <row r="173" spans="1:13" ht="15" thickBot="1" x14ac:dyDescent="0.4">
      <c r="A173" s="229">
        <v>42917</v>
      </c>
      <c r="B173" s="161">
        <v>5.0999999999999996</v>
      </c>
      <c r="D173" s="229">
        <v>42995</v>
      </c>
      <c r="E173" s="161">
        <v>4</v>
      </c>
      <c r="G173" s="229">
        <v>42918</v>
      </c>
      <c r="H173" s="161">
        <v>5.3</v>
      </c>
      <c r="J173" s="229">
        <v>43030</v>
      </c>
      <c r="K173" s="161">
        <v>4.5</v>
      </c>
      <c r="L173" s="161">
        <v>5</v>
      </c>
      <c r="M173" s="161"/>
    </row>
    <row r="174" spans="1:13" ht="15" thickBot="1" x14ac:dyDescent="0.4">
      <c r="A174" s="229">
        <v>42918</v>
      </c>
      <c r="B174" s="161">
        <v>4.8</v>
      </c>
      <c r="D174" s="229">
        <v>42996</v>
      </c>
      <c r="E174" s="161">
        <v>4</v>
      </c>
      <c r="G174" s="229">
        <v>42919</v>
      </c>
      <c r="H174" s="161">
        <v>5</v>
      </c>
      <c r="J174" s="229">
        <v>43031</v>
      </c>
      <c r="K174" s="161">
        <v>4.5</v>
      </c>
      <c r="L174" s="161">
        <v>5.8</v>
      </c>
      <c r="M174" s="161"/>
    </row>
    <row r="175" spans="1:13" ht="15" thickBot="1" x14ac:dyDescent="0.4">
      <c r="A175" s="229">
        <v>42919</v>
      </c>
      <c r="B175" s="161">
        <v>5.5</v>
      </c>
      <c r="D175" s="229">
        <v>42997</v>
      </c>
      <c r="E175" s="161">
        <v>5</v>
      </c>
      <c r="G175" s="229">
        <v>42920</v>
      </c>
      <c r="H175" s="161">
        <v>6</v>
      </c>
      <c r="J175" s="229">
        <v>43032</v>
      </c>
      <c r="K175" s="161">
        <v>3.9</v>
      </c>
      <c r="L175" s="161">
        <v>6.5</v>
      </c>
      <c r="M175" s="161"/>
    </row>
    <row r="176" spans="1:13" ht="15" thickBot="1" x14ac:dyDescent="0.4">
      <c r="A176" s="229">
        <v>42920</v>
      </c>
      <c r="B176" s="161">
        <v>6.2</v>
      </c>
      <c r="D176" s="229">
        <v>43001</v>
      </c>
      <c r="E176" s="161">
        <v>4.5</v>
      </c>
      <c r="G176" s="229">
        <v>42921</v>
      </c>
      <c r="H176" s="161">
        <v>5.4</v>
      </c>
      <c r="J176" s="229">
        <v>43033</v>
      </c>
      <c r="K176" s="161">
        <v>5.5</v>
      </c>
      <c r="L176" s="161"/>
      <c r="M176" s="161"/>
    </row>
    <row r="177" spans="1:13" ht="15" thickBot="1" x14ac:dyDescent="0.4">
      <c r="A177" s="229">
        <v>42921</v>
      </c>
      <c r="B177" s="161">
        <v>5.9</v>
      </c>
      <c r="D177" s="229">
        <v>43002</v>
      </c>
      <c r="E177" s="161">
        <v>4</v>
      </c>
      <c r="G177" s="229">
        <v>42922</v>
      </c>
      <c r="H177" s="161">
        <v>4.5</v>
      </c>
      <c r="J177" s="229">
        <v>43034</v>
      </c>
      <c r="K177" s="161">
        <v>3.8</v>
      </c>
      <c r="L177" s="161"/>
      <c r="M177" s="161"/>
    </row>
    <row r="178" spans="1:13" ht="15" thickBot="1" x14ac:dyDescent="0.4">
      <c r="A178" s="229">
        <v>42922</v>
      </c>
      <c r="B178" s="161">
        <v>3.7</v>
      </c>
      <c r="D178" s="229">
        <v>43003</v>
      </c>
      <c r="E178" s="161">
        <v>5.2</v>
      </c>
      <c r="G178" s="229">
        <v>42923</v>
      </c>
      <c r="H178" s="161">
        <v>5.7</v>
      </c>
      <c r="J178" s="229">
        <v>43035</v>
      </c>
      <c r="K178" s="161">
        <v>5</v>
      </c>
      <c r="L178" s="161">
        <v>5.6</v>
      </c>
      <c r="M178" s="161"/>
    </row>
    <row r="179" spans="1:13" ht="15" thickBot="1" x14ac:dyDescent="0.4">
      <c r="A179" s="229">
        <v>42923</v>
      </c>
      <c r="B179" s="161">
        <v>4.2</v>
      </c>
      <c r="D179" s="229">
        <v>43004</v>
      </c>
      <c r="E179" s="161">
        <v>4.4000000000000004</v>
      </c>
      <c r="G179" s="229">
        <v>42924</v>
      </c>
      <c r="H179" s="161">
        <v>4.4000000000000004</v>
      </c>
      <c r="J179" s="229">
        <v>43036</v>
      </c>
      <c r="K179" s="161">
        <v>5.6</v>
      </c>
      <c r="L179" s="161">
        <v>3.5</v>
      </c>
      <c r="M179" s="161"/>
    </row>
    <row r="180" spans="1:13" ht="15" thickBot="1" x14ac:dyDescent="0.4">
      <c r="A180" s="229">
        <v>42924</v>
      </c>
      <c r="B180" s="161">
        <v>5</v>
      </c>
      <c r="D180" s="229">
        <v>43005</v>
      </c>
      <c r="E180" s="161">
        <v>4.5999999999999996</v>
      </c>
      <c r="G180" s="229">
        <v>42925</v>
      </c>
      <c r="H180" s="161">
        <v>4.5999999999999996</v>
      </c>
      <c r="J180" s="229">
        <v>43037</v>
      </c>
      <c r="K180" s="161">
        <v>4.5999999999999996</v>
      </c>
      <c r="L180" s="161">
        <v>2</v>
      </c>
      <c r="M180" s="161"/>
    </row>
    <row r="181" spans="1:13" ht="15" thickBot="1" x14ac:dyDescent="0.4">
      <c r="A181" s="229">
        <v>42925</v>
      </c>
      <c r="B181" s="161">
        <v>3.5</v>
      </c>
      <c r="D181" s="229">
        <v>43006</v>
      </c>
      <c r="E181" s="161">
        <v>4.2</v>
      </c>
      <c r="G181" s="229">
        <v>42926</v>
      </c>
      <c r="H181" s="161">
        <v>3.7</v>
      </c>
      <c r="J181" s="229">
        <v>43038</v>
      </c>
      <c r="K181" s="161">
        <v>4.5999999999999996</v>
      </c>
      <c r="L181" s="161">
        <v>4</v>
      </c>
      <c r="M181" s="161"/>
    </row>
    <row r="182" spans="1:13" ht="15" thickBot="1" x14ac:dyDescent="0.4">
      <c r="A182" s="229">
        <v>42926</v>
      </c>
      <c r="B182" s="161">
        <v>3.7</v>
      </c>
      <c r="D182" s="229">
        <v>43007</v>
      </c>
      <c r="E182" s="161">
        <v>4.5</v>
      </c>
      <c r="G182" s="229">
        <v>42928</v>
      </c>
      <c r="H182" s="161">
        <v>3.6</v>
      </c>
      <c r="J182" s="229">
        <v>43039</v>
      </c>
      <c r="K182" s="161">
        <v>4.2</v>
      </c>
      <c r="L182" s="161">
        <v>6</v>
      </c>
      <c r="M182" s="161"/>
    </row>
    <row r="183" spans="1:13" ht="15" thickBot="1" x14ac:dyDescent="0.4">
      <c r="A183" s="229">
        <v>42928</v>
      </c>
      <c r="B183" s="161">
        <v>4.3</v>
      </c>
      <c r="D183" s="229">
        <v>43008</v>
      </c>
      <c r="E183" s="161">
        <v>6</v>
      </c>
      <c r="G183" s="229">
        <v>42929</v>
      </c>
      <c r="H183" s="161">
        <v>5.7</v>
      </c>
      <c r="J183" s="229">
        <v>43040</v>
      </c>
      <c r="K183" s="161">
        <v>5.3</v>
      </c>
      <c r="L183" s="161"/>
      <c r="M183" s="161"/>
    </row>
    <row r="184" spans="1:13" ht="15" thickBot="1" x14ac:dyDescent="0.4">
      <c r="A184" s="229">
        <v>42929</v>
      </c>
      <c r="B184" s="161">
        <v>5.4</v>
      </c>
      <c r="D184" s="229">
        <v>43009</v>
      </c>
      <c r="E184" s="161">
        <v>4</v>
      </c>
      <c r="G184" s="229">
        <v>42930</v>
      </c>
      <c r="H184" s="161">
        <v>3.5</v>
      </c>
      <c r="J184" s="229">
        <v>43041</v>
      </c>
      <c r="K184" s="161">
        <v>7.8</v>
      </c>
      <c r="L184" s="161"/>
      <c r="M184" s="161"/>
    </row>
    <row r="185" spans="1:13" ht="15" thickBot="1" x14ac:dyDescent="0.4">
      <c r="A185" s="229">
        <v>42930</v>
      </c>
      <c r="B185" s="161">
        <v>4.4000000000000004</v>
      </c>
      <c r="D185" s="229">
        <v>43010</v>
      </c>
      <c r="E185" s="161">
        <v>5</v>
      </c>
      <c r="G185" s="229">
        <v>42931</v>
      </c>
      <c r="H185" s="161">
        <v>4.0999999999999996</v>
      </c>
      <c r="J185" s="229">
        <v>43042</v>
      </c>
      <c r="K185" s="161">
        <v>6.5</v>
      </c>
      <c r="L185" s="161"/>
      <c r="M185" s="161"/>
    </row>
    <row r="186" spans="1:13" ht="15" thickBot="1" x14ac:dyDescent="0.4">
      <c r="A186" s="229">
        <v>42931</v>
      </c>
      <c r="B186" s="161">
        <v>4.7</v>
      </c>
      <c r="D186" s="229">
        <v>43011</v>
      </c>
      <c r="E186" s="161">
        <v>5</v>
      </c>
      <c r="G186" s="229">
        <v>42932</v>
      </c>
      <c r="H186" s="161">
        <v>4.8</v>
      </c>
      <c r="J186" s="229">
        <v>43043</v>
      </c>
      <c r="K186" s="161">
        <v>6.4</v>
      </c>
      <c r="L186" s="161"/>
      <c r="M186" s="161"/>
    </row>
    <row r="187" spans="1:13" ht="15" thickBot="1" x14ac:dyDescent="0.4">
      <c r="A187" s="229">
        <v>42932</v>
      </c>
      <c r="B187" s="161">
        <v>5.7</v>
      </c>
      <c r="D187" s="229">
        <v>43012</v>
      </c>
      <c r="E187" s="161">
        <v>6.6</v>
      </c>
      <c r="G187" s="229">
        <v>42933</v>
      </c>
      <c r="H187" s="161">
        <v>5.6</v>
      </c>
      <c r="J187" s="229">
        <v>43044</v>
      </c>
      <c r="K187" s="161">
        <v>5.6</v>
      </c>
      <c r="L187" s="161"/>
      <c r="M187" s="161"/>
    </row>
    <row r="188" spans="1:13" ht="15" thickBot="1" x14ac:dyDescent="0.4">
      <c r="A188" s="229">
        <v>42933</v>
      </c>
      <c r="B188" s="161">
        <v>6.1</v>
      </c>
      <c r="D188" s="229">
        <v>43013</v>
      </c>
      <c r="E188" s="161">
        <v>3.5</v>
      </c>
      <c r="G188" s="229">
        <v>42934</v>
      </c>
      <c r="H188" s="161">
        <v>5.8</v>
      </c>
      <c r="J188" s="229">
        <v>43045</v>
      </c>
      <c r="K188" s="161">
        <v>5.8</v>
      </c>
      <c r="L188" s="161"/>
      <c r="M188" s="161"/>
    </row>
    <row r="189" spans="1:13" ht="15" thickBot="1" x14ac:dyDescent="0.4">
      <c r="A189" s="229">
        <v>42934</v>
      </c>
      <c r="B189" s="161">
        <v>5.9</v>
      </c>
      <c r="D189" s="229">
        <v>43014</v>
      </c>
      <c r="E189" s="161">
        <v>4.5999999999999996</v>
      </c>
      <c r="G189" s="229">
        <v>42935</v>
      </c>
      <c r="H189" s="161">
        <v>4.8</v>
      </c>
      <c r="J189" s="229">
        <v>43047</v>
      </c>
      <c r="K189" s="161">
        <v>5</v>
      </c>
      <c r="L189" s="161"/>
      <c r="M189" s="161"/>
    </row>
    <row r="190" spans="1:13" ht="15" thickBot="1" x14ac:dyDescent="0.4">
      <c r="A190" s="229">
        <v>42935</v>
      </c>
      <c r="B190" s="161">
        <v>4.8</v>
      </c>
      <c r="D190" s="229">
        <v>43015</v>
      </c>
      <c r="E190" s="161">
        <v>5</v>
      </c>
      <c r="G190" s="229">
        <v>42936</v>
      </c>
      <c r="H190" s="161">
        <v>4.8</v>
      </c>
      <c r="J190" s="229">
        <v>43048</v>
      </c>
      <c r="K190" s="161">
        <v>5</v>
      </c>
      <c r="L190" s="161"/>
      <c r="M190" s="161"/>
    </row>
    <row r="191" spans="1:13" ht="15" thickBot="1" x14ac:dyDescent="0.4">
      <c r="A191" s="229">
        <v>42936</v>
      </c>
      <c r="B191" s="161">
        <v>5</v>
      </c>
      <c r="D191" s="229">
        <v>43016</v>
      </c>
      <c r="E191" s="161">
        <v>4.3</v>
      </c>
      <c r="G191" s="229">
        <v>42937</v>
      </c>
      <c r="H191" s="161">
        <v>4.3</v>
      </c>
      <c r="J191" s="229">
        <v>43049</v>
      </c>
      <c r="K191" s="161">
        <v>5.9</v>
      </c>
      <c r="L191" s="161"/>
      <c r="M191" s="161"/>
    </row>
    <row r="192" spans="1:13" ht="15" thickBot="1" x14ac:dyDescent="0.4">
      <c r="A192" s="229">
        <v>42937</v>
      </c>
      <c r="B192" s="161">
        <v>4.8</v>
      </c>
      <c r="D192" s="229">
        <v>43017</v>
      </c>
      <c r="E192" s="161">
        <v>4.5</v>
      </c>
      <c r="G192" s="229">
        <v>42938</v>
      </c>
      <c r="H192" s="161">
        <v>4.5999999999999996</v>
      </c>
      <c r="J192" s="229">
        <v>43050</v>
      </c>
      <c r="K192" s="161">
        <v>6.7</v>
      </c>
      <c r="L192" s="161">
        <v>6.4</v>
      </c>
      <c r="M192" s="161"/>
    </row>
    <row r="193" spans="1:13" ht="15" thickBot="1" x14ac:dyDescent="0.4">
      <c r="A193" s="229">
        <v>42938</v>
      </c>
      <c r="B193" s="161">
        <v>5.5</v>
      </c>
      <c r="D193" s="229">
        <v>43018</v>
      </c>
      <c r="E193" s="161">
        <v>4</v>
      </c>
      <c r="G193" s="229">
        <v>42939</v>
      </c>
      <c r="H193" s="161">
        <v>3.3</v>
      </c>
      <c r="J193" s="229">
        <v>43051</v>
      </c>
      <c r="K193" s="161">
        <v>5.9</v>
      </c>
      <c r="L193" s="161"/>
      <c r="M193" s="161"/>
    </row>
    <row r="194" spans="1:13" ht="15" thickBot="1" x14ac:dyDescent="0.4">
      <c r="A194" s="229">
        <v>42939</v>
      </c>
      <c r="B194" s="161">
        <v>4.5</v>
      </c>
      <c r="D194" s="229">
        <v>43019</v>
      </c>
      <c r="E194" s="161">
        <v>6</v>
      </c>
      <c r="G194" s="229">
        <v>42940</v>
      </c>
      <c r="H194" s="161">
        <v>5.5</v>
      </c>
      <c r="J194" s="229">
        <v>43052</v>
      </c>
      <c r="K194" s="161">
        <v>6</v>
      </c>
      <c r="L194" s="161"/>
      <c r="M194" s="161"/>
    </row>
    <row r="195" spans="1:13" ht="15" thickBot="1" x14ac:dyDescent="0.4">
      <c r="A195" s="229">
        <v>42940</v>
      </c>
      <c r="B195" s="161">
        <v>5.9</v>
      </c>
      <c r="D195" s="229">
        <v>43020</v>
      </c>
      <c r="E195" s="161">
        <v>3.7</v>
      </c>
      <c r="G195" s="229">
        <v>42941</v>
      </c>
      <c r="H195" s="161">
        <v>4.3</v>
      </c>
      <c r="J195" s="229">
        <v>43053</v>
      </c>
      <c r="K195" s="161">
        <v>6.2</v>
      </c>
      <c r="L195" s="161"/>
      <c r="M195" s="161"/>
    </row>
    <row r="196" spans="1:13" ht="15" thickBot="1" x14ac:dyDescent="0.4">
      <c r="A196" s="229">
        <v>42941</v>
      </c>
      <c r="B196" s="161">
        <v>4.5999999999999996</v>
      </c>
      <c r="D196" s="229">
        <v>43021</v>
      </c>
      <c r="E196" s="161">
        <v>4.2</v>
      </c>
      <c r="G196" s="229">
        <v>42942</v>
      </c>
      <c r="H196" s="161">
        <v>4.8</v>
      </c>
      <c r="J196" s="229">
        <v>43054</v>
      </c>
      <c r="K196" s="161">
        <v>5.5</v>
      </c>
      <c r="L196" s="161">
        <v>6</v>
      </c>
      <c r="M196" s="161"/>
    </row>
    <row r="197" spans="1:13" ht="15" thickBot="1" x14ac:dyDescent="0.4">
      <c r="A197" s="229">
        <v>42942</v>
      </c>
      <c r="B197" s="161">
        <v>5</v>
      </c>
      <c r="D197" s="229">
        <v>43022</v>
      </c>
      <c r="E197" s="161">
        <v>5.2</v>
      </c>
      <c r="G197" s="229">
        <v>42943</v>
      </c>
      <c r="H197" s="161">
        <v>5.7</v>
      </c>
      <c r="J197" s="229">
        <v>43055</v>
      </c>
      <c r="K197" s="161">
        <v>6.3</v>
      </c>
      <c r="L197" s="161"/>
      <c r="M197" s="161"/>
    </row>
    <row r="198" spans="1:13" ht="15" thickBot="1" x14ac:dyDescent="0.4">
      <c r="A198" s="229">
        <v>42943</v>
      </c>
      <c r="B198" s="161">
        <v>5.8</v>
      </c>
      <c r="D198" s="229">
        <v>43023</v>
      </c>
      <c r="E198" s="161">
        <v>4.8</v>
      </c>
      <c r="G198" s="229">
        <v>42944</v>
      </c>
      <c r="H198" s="161">
        <v>6.5</v>
      </c>
      <c r="J198" s="229">
        <v>43056</v>
      </c>
      <c r="K198" s="161">
        <v>6.1</v>
      </c>
      <c r="L198" s="161">
        <v>5.5</v>
      </c>
      <c r="M198" s="161"/>
    </row>
    <row r="199" spans="1:13" ht="15" thickBot="1" x14ac:dyDescent="0.4">
      <c r="A199" s="229">
        <v>42944</v>
      </c>
      <c r="B199" s="161">
        <v>6.6</v>
      </c>
      <c r="D199" s="229">
        <v>43024</v>
      </c>
      <c r="E199" s="161">
        <v>4.5</v>
      </c>
      <c r="G199" s="229">
        <v>42945</v>
      </c>
      <c r="H199" s="161">
        <v>5.9</v>
      </c>
      <c r="J199" s="229">
        <v>43057</v>
      </c>
      <c r="K199" s="161">
        <v>5.2</v>
      </c>
      <c r="L199" s="161">
        <v>5.2</v>
      </c>
      <c r="M199" s="161"/>
    </row>
    <row r="200" spans="1:13" ht="15" thickBot="1" x14ac:dyDescent="0.4">
      <c r="A200" s="229">
        <v>42945</v>
      </c>
      <c r="B200" s="161">
        <v>5.8</v>
      </c>
      <c r="D200" s="229">
        <v>43025</v>
      </c>
      <c r="E200" s="161">
        <v>5.5</v>
      </c>
      <c r="G200" s="229">
        <v>42946</v>
      </c>
      <c r="H200" s="161">
        <v>5.6</v>
      </c>
      <c r="J200" s="229">
        <v>43058</v>
      </c>
      <c r="K200" s="161">
        <v>5.4</v>
      </c>
      <c r="L200" s="161"/>
      <c r="M200" s="161"/>
    </row>
    <row r="201" spans="1:13" ht="15" thickBot="1" x14ac:dyDescent="0.4">
      <c r="A201" s="229">
        <v>42946</v>
      </c>
      <c r="B201" s="161">
        <v>5.5</v>
      </c>
      <c r="D201" s="229">
        <v>43026</v>
      </c>
      <c r="E201" s="161">
        <v>5.2</v>
      </c>
      <c r="G201" s="229">
        <v>42947</v>
      </c>
      <c r="H201" s="161">
        <v>6.2</v>
      </c>
      <c r="J201" s="229">
        <v>43059</v>
      </c>
      <c r="K201" s="161">
        <v>4.7</v>
      </c>
      <c r="L201" s="161"/>
      <c r="M201" s="161"/>
    </row>
    <row r="202" spans="1:13" ht="15" thickBot="1" x14ac:dyDescent="0.4">
      <c r="A202" s="229">
        <v>42947</v>
      </c>
      <c r="B202" s="161">
        <v>5.5</v>
      </c>
      <c r="D202" s="229">
        <v>43027</v>
      </c>
      <c r="E202" s="161">
        <v>7</v>
      </c>
      <c r="G202" s="229">
        <v>42948</v>
      </c>
      <c r="H202" s="161">
        <v>3.1</v>
      </c>
      <c r="J202" s="229">
        <v>43060</v>
      </c>
      <c r="K202" s="161">
        <v>5.6</v>
      </c>
      <c r="L202" s="161">
        <v>5.3</v>
      </c>
      <c r="M202" s="161"/>
    </row>
    <row r="203" spans="1:13" ht="15" thickBot="1" x14ac:dyDescent="0.4">
      <c r="A203" s="229">
        <v>42948</v>
      </c>
      <c r="B203" s="161">
        <v>4</v>
      </c>
      <c r="D203" s="229">
        <v>43028</v>
      </c>
      <c r="E203" s="161">
        <v>5</v>
      </c>
      <c r="G203" s="229">
        <v>42949</v>
      </c>
      <c r="H203" s="161">
        <v>3</v>
      </c>
      <c r="J203" s="229">
        <v>43061</v>
      </c>
      <c r="K203" s="161">
        <v>5.4</v>
      </c>
      <c r="L203" s="161">
        <v>5.4</v>
      </c>
      <c r="M203" s="161"/>
    </row>
    <row r="204" spans="1:13" ht="15" thickBot="1" x14ac:dyDescent="0.4">
      <c r="A204" s="229">
        <v>42949</v>
      </c>
      <c r="B204" s="161">
        <v>4</v>
      </c>
      <c r="D204" s="229">
        <v>43029</v>
      </c>
      <c r="E204" s="161">
        <v>6.5</v>
      </c>
      <c r="G204" s="229">
        <v>42950</v>
      </c>
      <c r="H204" s="161">
        <v>5.9</v>
      </c>
      <c r="J204" s="229">
        <v>43062</v>
      </c>
      <c r="K204" s="161">
        <v>5.0999999999999996</v>
      </c>
      <c r="L204" s="161"/>
      <c r="M204" s="161"/>
    </row>
    <row r="205" spans="1:13" ht="15" thickBot="1" x14ac:dyDescent="0.4">
      <c r="A205" s="229">
        <v>42950</v>
      </c>
      <c r="B205" s="161">
        <v>6.2</v>
      </c>
      <c r="D205" s="229">
        <v>43030</v>
      </c>
      <c r="E205" s="161">
        <v>7</v>
      </c>
      <c r="G205" s="229">
        <v>42951</v>
      </c>
      <c r="H205" s="161">
        <v>4.7</v>
      </c>
      <c r="J205" s="229">
        <v>43063</v>
      </c>
      <c r="K205" s="161">
        <v>4.8</v>
      </c>
      <c r="L205" s="161"/>
      <c r="M205" s="161"/>
    </row>
    <row r="206" spans="1:13" ht="15" thickBot="1" x14ac:dyDescent="0.4">
      <c r="A206" s="229">
        <v>42951</v>
      </c>
      <c r="B206" s="161">
        <v>4.9000000000000004</v>
      </c>
      <c r="D206" s="229">
        <v>43031</v>
      </c>
      <c r="E206" s="161">
        <v>5.5</v>
      </c>
      <c r="G206" s="229">
        <v>42952</v>
      </c>
      <c r="H206" s="161">
        <v>4.5999999999999996</v>
      </c>
      <c r="J206" s="229">
        <v>43064</v>
      </c>
      <c r="K206" s="161">
        <v>7.2</v>
      </c>
      <c r="L206" s="161"/>
      <c r="M206" s="161"/>
    </row>
    <row r="207" spans="1:13" ht="15" thickBot="1" x14ac:dyDescent="0.4">
      <c r="A207" s="229">
        <v>42952</v>
      </c>
      <c r="B207" s="161">
        <v>5.2</v>
      </c>
      <c r="D207" s="229">
        <v>43032</v>
      </c>
      <c r="E207" s="161">
        <v>5.9</v>
      </c>
      <c r="G207" s="229">
        <v>42953</v>
      </c>
      <c r="H207" s="161">
        <v>4.9000000000000004</v>
      </c>
      <c r="J207" s="229">
        <v>43065</v>
      </c>
      <c r="K207" s="161">
        <v>6</v>
      </c>
      <c r="L207" s="161">
        <v>6.3</v>
      </c>
      <c r="M207" s="161"/>
    </row>
    <row r="208" spans="1:13" ht="15" thickBot="1" x14ac:dyDescent="0.4">
      <c r="A208" s="229">
        <v>42953</v>
      </c>
      <c r="B208" s="161">
        <v>5.2</v>
      </c>
      <c r="D208" s="229">
        <v>43033</v>
      </c>
      <c r="E208" s="161">
        <v>5.2</v>
      </c>
      <c r="G208" s="229">
        <v>42954</v>
      </c>
      <c r="H208" s="161">
        <v>5</v>
      </c>
      <c r="J208" s="229">
        <v>43066</v>
      </c>
      <c r="K208" s="161">
        <v>5.5</v>
      </c>
      <c r="L208" s="161"/>
      <c r="M208" s="161"/>
    </row>
    <row r="209" spans="1:13" ht="15" thickBot="1" x14ac:dyDescent="0.4">
      <c r="A209" s="229">
        <v>42954</v>
      </c>
      <c r="B209" s="161">
        <v>5</v>
      </c>
      <c r="D209" s="229">
        <v>43034</v>
      </c>
      <c r="E209" s="161">
        <v>5.4</v>
      </c>
      <c r="G209" s="229">
        <v>42955</v>
      </c>
      <c r="H209" s="161">
        <v>5</v>
      </c>
      <c r="J209" s="229">
        <v>43067</v>
      </c>
      <c r="K209" s="161">
        <v>6.4</v>
      </c>
      <c r="L209" s="161"/>
      <c r="M209" s="161"/>
    </row>
    <row r="210" spans="1:13" ht="15" thickBot="1" x14ac:dyDescent="0.4">
      <c r="A210" s="229">
        <v>42955</v>
      </c>
      <c r="B210" s="161">
        <v>4.7</v>
      </c>
      <c r="D210" s="229">
        <v>43035</v>
      </c>
      <c r="E210" s="161">
        <v>5</v>
      </c>
      <c r="G210" s="229">
        <v>42956</v>
      </c>
      <c r="H210" s="161">
        <v>4.8</v>
      </c>
      <c r="J210" s="229">
        <v>43068</v>
      </c>
      <c r="K210" s="161">
        <v>5.0999999999999996</v>
      </c>
      <c r="L210" s="161"/>
      <c r="M210" s="161"/>
    </row>
    <row r="211" spans="1:13" ht="15" thickBot="1" x14ac:dyDescent="0.4">
      <c r="A211" s="229">
        <v>42956</v>
      </c>
      <c r="B211" s="161">
        <v>4.7</v>
      </c>
      <c r="D211" s="229">
        <v>43036</v>
      </c>
      <c r="E211" s="161">
        <v>4.8</v>
      </c>
      <c r="G211" s="229">
        <v>42957</v>
      </c>
      <c r="H211" s="161">
        <v>5.2</v>
      </c>
      <c r="J211" s="229">
        <v>43069</v>
      </c>
      <c r="K211" s="161">
        <v>6.3</v>
      </c>
      <c r="L211" s="161"/>
      <c r="M211" s="161"/>
    </row>
    <row r="212" spans="1:13" ht="15" thickBot="1" x14ac:dyDescent="0.4">
      <c r="A212" s="229">
        <v>42957</v>
      </c>
      <c r="B212" s="161">
        <v>4.8</v>
      </c>
      <c r="D212" s="229">
        <v>43037</v>
      </c>
      <c r="E212" s="161">
        <v>4.7</v>
      </c>
      <c r="G212" s="229">
        <v>42958</v>
      </c>
      <c r="H212" s="161">
        <v>4</v>
      </c>
      <c r="J212" s="229">
        <v>43070</v>
      </c>
      <c r="K212" s="161">
        <v>5.2</v>
      </c>
      <c r="L212" s="161"/>
      <c r="M212" s="161"/>
    </row>
    <row r="213" spans="1:13" ht="15" thickBot="1" x14ac:dyDescent="0.4">
      <c r="A213" s="229">
        <v>42958</v>
      </c>
      <c r="B213" s="161">
        <v>4</v>
      </c>
      <c r="D213" s="229">
        <v>43038</v>
      </c>
      <c r="E213" s="161">
        <v>5.5</v>
      </c>
      <c r="G213" s="229">
        <v>42959</v>
      </c>
      <c r="H213" s="161">
        <v>8</v>
      </c>
      <c r="J213" s="229">
        <v>43071</v>
      </c>
      <c r="K213" s="161">
        <v>6.1</v>
      </c>
      <c r="L213" s="161"/>
      <c r="M213" s="161"/>
    </row>
    <row r="214" spans="1:13" ht="15" thickBot="1" x14ac:dyDescent="0.4">
      <c r="A214" s="229">
        <v>42959</v>
      </c>
      <c r="B214" s="161">
        <v>8</v>
      </c>
      <c r="D214" s="229">
        <v>43039</v>
      </c>
      <c r="E214" s="161">
        <v>6.3</v>
      </c>
      <c r="G214" s="229">
        <v>42960</v>
      </c>
      <c r="H214" s="161">
        <v>4</v>
      </c>
      <c r="J214" s="229">
        <v>43072</v>
      </c>
      <c r="K214" s="161">
        <v>6.4</v>
      </c>
      <c r="L214" s="161"/>
      <c r="M214" s="161"/>
    </row>
    <row r="215" spans="1:13" ht="15" thickBot="1" x14ac:dyDescent="0.4">
      <c r="A215" s="229">
        <v>42960</v>
      </c>
      <c r="B215" s="161">
        <v>4</v>
      </c>
      <c r="D215" s="229">
        <v>43040</v>
      </c>
      <c r="E215" s="161">
        <v>4.9000000000000004</v>
      </c>
      <c r="G215" s="229">
        <v>42964</v>
      </c>
      <c r="H215" s="161">
        <v>5.4</v>
      </c>
      <c r="J215" s="229">
        <v>43073</v>
      </c>
      <c r="K215" s="161">
        <v>4.8</v>
      </c>
      <c r="L215" s="161">
        <v>4.5</v>
      </c>
      <c r="M215" s="161"/>
    </row>
    <row r="216" spans="1:13" ht="15" thickBot="1" x14ac:dyDescent="0.4">
      <c r="A216" s="229">
        <v>42962</v>
      </c>
      <c r="B216" s="161">
        <v>4.7</v>
      </c>
      <c r="D216" s="229">
        <v>43041</v>
      </c>
      <c r="E216" s="161">
        <v>6</v>
      </c>
      <c r="G216" s="229">
        <v>42965</v>
      </c>
      <c r="H216" s="161">
        <v>4.7</v>
      </c>
      <c r="J216" s="229">
        <v>43074</v>
      </c>
      <c r="K216" s="161">
        <v>4.8</v>
      </c>
      <c r="L216" s="161"/>
      <c r="M216" s="161"/>
    </row>
    <row r="217" spans="1:13" ht="15" thickBot="1" x14ac:dyDescent="0.4">
      <c r="A217" s="229">
        <v>42964</v>
      </c>
      <c r="B217" s="161">
        <v>5.4</v>
      </c>
      <c r="D217" s="229">
        <v>43042</v>
      </c>
      <c r="E217" s="161">
        <v>4.5</v>
      </c>
      <c r="G217" s="229">
        <v>42966</v>
      </c>
      <c r="H217" s="161">
        <v>4.7</v>
      </c>
      <c r="J217" s="229">
        <v>43075</v>
      </c>
      <c r="K217" s="161">
        <v>6.4</v>
      </c>
      <c r="L217" s="161">
        <v>7.5</v>
      </c>
      <c r="M217" s="161"/>
    </row>
    <row r="218" spans="1:13" ht="15" thickBot="1" x14ac:dyDescent="0.4">
      <c r="A218" s="229">
        <v>42965</v>
      </c>
      <c r="B218" s="161">
        <v>4.5999999999999996</v>
      </c>
      <c r="D218" s="229">
        <v>43043</v>
      </c>
      <c r="E218" s="161">
        <v>5.2</v>
      </c>
      <c r="G218" s="229">
        <v>42967</v>
      </c>
      <c r="H218" s="161">
        <v>2.8</v>
      </c>
      <c r="J218" s="229">
        <v>43076</v>
      </c>
      <c r="K218" s="161">
        <v>6.5</v>
      </c>
      <c r="L218" s="161"/>
      <c r="M218" s="161"/>
    </row>
    <row r="219" spans="1:13" ht="15" thickBot="1" x14ac:dyDescent="0.4">
      <c r="A219" s="229">
        <v>42966</v>
      </c>
      <c r="B219" s="161">
        <v>4.5999999999999996</v>
      </c>
      <c r="D219" s="229">
        <v>43044</v>
      </c>
      <c r="E219" s="161">
        <v>5.5</v>
      </c>
      <c r="G219" s="229">
        <v>42968</v>
      </c>
      <c r="H219" s="161">
        <v>4.5</v>
      </c>
      <c r="J219" s="229">
        <v>43077</v>
      </c>
      <c r="K219" s="161">
        <v>5.8</v>
      </c>
      <c r="L219" s="161">
        <v>5</v>
      </c>
      <c r="M219" s="161"/>
    </row>
    <row r="220" spans="1:13" ht="15" thickBot="1" x14ac:dyDescent="0.4">
      <c r="A220" s="229">
        <v>42967</v>
      </c>
      <c r="B220" s="161">
        <v>3.9</v>
      </c>
      <c r="D220" s="229">
        <v>43045</v>
      </c>
      <c r="E220" s="161">
        <v>6</v>
      </c>
      <c r="G220" s="229">
        <v>42969</v>
      </c>
      <c r="H220" s="161">
        <v>3.2</v>
      </c>
      <c r="J220" s="229">
        <v>43078</v>
      </c>
      <c r="K220" s="161">
        <v>5.6</v>
      </c>
      <c r="L220" s="161">
        <v>3.6</v>
      </c>
      <c r="M220" s="161"/>
    </row>
    <row r="221" spans="1:13" ht="15" thickBot="1" x14ac:dyDescent="0.4">
      <c r="A221" s="229">
        <v>42968</v>
      </c>
      <c r="B221" s="161">
        <v>4.7</v>
      </c>
      <c r="D221" s="229">
        <v>43046</v>
      </c>
      <c r="E221" s="161">
        <v>7</v>
      </c>
      <c r="G221" s="229">
        <v>42970</v>
      </c>
      <c r="H221" s="161">
        <v>5.0999999999999996</v>
      </c>
      <c r="J221" s="229">
        <v>43079</v>
      </c>
      <c r="K221" s="161">
        <v>5.5</v>
      </c>
      <c r="L221" s="161">
        <v>5.3</v>
      </c>
      <c r="M221" s="161"/>
    </row>
    <row r="222" spans="1:13" ht="15" thickBot="1" x14ac:dyDescent="0.4">
      <c r="A222" s="229">
        <v>42969</v>
      </c>
      <c r="B222" s="161">
        <v>3.5</v>
      </c>
      <c r="D222" s="229">
        <v>43047</v>
      </c>
      <c r="E222" s="161">
        <v>7</v>
      </c>
      <c r="G222" s="229">
        <v>42971</v>
      </c>
      <c r="H222" s="161">
        <v>3.4</v>
      </c>
      <c r="J222" s="229">
        <v>43080</v>
      </c>
      <c r="K222" s="161">
        <v>5.0999999999999996</v>
      </c>
      <c r="L222" s="161">
        <v>5</v>
      </c>
      <c r="M222" s="161"/>
    </row>
    <row r="223" spans="1:13" ht="15" thickBot="1" x14ac:dyDescent="0.4">
      <c r="A223" s="229">
        <v>42970</v>
      </c>
      <c r="B223" s="161">
        <v>4.5</v>
      </c>
      <c r="D223" s="229">
        <v>43048</v>
      </c>
      <c r="E223" s="161">
        <v>7</v>
      </c>
      <c r="G223" s="229">
        <v>42972</v>
      </c>
      <c r="H223" s="161">
        <v>5.4</v>
      </c>
      <c r="J223" s="229">
        <v>43081</v>
      </c>
      <c r="K223" s="161">
        <v>4.2</v>
      </c>
      <c r="L223" s="161"/>
      <c r="M223" s="161"/>
    </row>
    <row r="224" spans="1:13" ht="15" thickBot="1" x14ac:dyDescent="0.4">
      <c r="A224" s="229">
        <v>42971</v>
      </c>
      <c r="B224" s="161">
        <v>3.2</v>
      </c>
      <c r="D224" s="229">
        <v>43049</v>
      </c>
      <c r="E224" s="161">
        <v>7</v>
      </c>
      <c r="G224" s="229">
        <v>42973</v>
      </c>
      <c r="H224" s="161">
        <v>5.0999999999999996</v>
      </c>
      <c r="J224" s="229">
        <v>43082</v>
      </c>
      <c r="K224" s="161">
        <v>2</v>
      </c>
      <c r="L224" s="161"/>
      <c r="M224" s="161"/>
    </row>
    <row r="225" spans="1:13" ht="15" thickBot="1" x14ac:dyDescent="0.4">
      <c r="A225" s="229">
        <v>42972</v>
      </c>
      <c r="B225" s="161">
        <v>5</v>
      </c>
      <c r="D225" s="229">
        <v>43050</v>
      </c>
      <c r="E225" s="161">
        <v>7</v>
      </c>
      <c r="G225" s="229">
        <v>42974</v>
      </c>
      <c r="H225" s="161">
        <v>4.0999999999999996</v>
      </c>
      <c r="J225" s="229">
        <v>43083</v>
      </c>
      <c r="K225" s="161">
        <v>5.2</v>
      </c>
      <c r="L225" s="161"/>
      <c r="M225" s="161"/>
    </row>
    <row r="226" spans="1:13" ht="15" thickBot="1" x14ac:dyDescent="0.4">
      <c r="A226" s="229">
        <v>42973</v>
      </c>
      <c r="B226" s="161">
        <v>5</v>
      </c>
      <c r="D226" s="229">
        <v>43051</v>
      </c>
      <c r="E226" s="161">
        <v>6.9</v>
      </c>
      <c r="G226" s="229">
        <v>42975</v>
      </c>
      <c r="H226" s="161">
        <v>6.3</v>
      </c>
      <c r="J226" s="229">
        <v>43084</v>
      </c>
      <c r="K226" s="161">
        <v>6.4</v>
      </c>
      <c r="L226" s="161">
        <v>4</v>
      </c>
      <c r="M226" s="161"/>
    </row>
    <row r="227" spans="1:13" ht="15" thickBot="1" x14ac:dyDescent="0.4">
      <c r="A227" s="229">
        <v>42974</v>
      </c>
      <c r="B227" s="161">
        <v>4.3</v>
      </c>
      <c r="D227" s="229">
        <v>43052</v>
      </c>
      <c r="E227" s="161">
        <v>7</v>
      </c>
      <c r="G227" s="229">
        <v>42976</v>
      </c>
      <c r="H227" s="161">
        <v>4.5999999999999996</v>
      </c>
      <c r="J227" s="229">
        <v>43085</v>
      </c>
      <c r="K227" s="161">
        <v>6</v>
      </c>
      <c r="L227" s="161">
        <v>4.2</v>
      </c>
      <c r="M227" s="161"/>
    </row>
    <row r="228" spans="1:13" ht="15" thickBot="1" x14ac:dyDescent="0.4">
      <c r="A228" s="229">
        <v>42975</v>
      </c>
      <c r="B228" s="161">
        <v>6.3</v>
      </c>
      <c r="D228" s="229">
        <v>43053</v>
      </c>
      <c r="E228" s="161">
        <v>6.9</v>
      </c>
      <c r="G228" s="229">
        <v>42977</v>
      </c>
      <c r="H228" s="161">
        <v>5.5</v>
      </c>
      <c r="J228" s="229">
        <v>43086</v>
      </c>
      <c r="K228" s="161">
        <v>4.4000000000000004</v>
      </c>
      <c r="L228" s="161">
        <v>4.8</v>
      </c>
      <c r="M228" s="161"/>
    </row>
    <row r="229" spans="1:13" ht="15" thickBot="1" x14ac:dyDescent="0.4">
      <c r="A229" s="229">
        <v>42976</v>
      </c>
      <c r="B229" s="161">
        <v>5.0999999999999996</v>
      </c>
      <c r="D229" s="229">
        <v>43054</v>
      </c>
      <c r="E229" s="161">
        <v>6.2</v>
      </c>
      <c r="G229" s="229">
        <v>42978</v>
      </c>
      <c r="H229" s="161">
        <v>4.7</v>
      </c>
      <c r="J229" s="229">
        <v>43087</v>
      </c>
      <c r="K229" s="161">
        <v>4.5</v>
      </c>
      <c r="L229" s="161">
        <v>3.7</v>
      </c>
      <c r="M229" s="161"/>
    </row>
    <row r="230" spans="1:13" ht="15" thickBot="1" x14ac:dyDescent="0.4">
      <c r="A230" s="229">
        <v>42977</v>
      </c>
      <c r="B230" s="161">
        <v>5.9</v>
      </c>
      <c r="D230" s="229">
        <v>43055</v>
      </c>
      <c r="E230" s="161">
        <v>5.5</v>
      </c>
      <c r="G230" s="229">
        <v>42979</v>
      </c>
      <c r="H230" s="161">
        <v>5.5</v>
      </c>
      <c r="J230" s="229">
        <v>43088</v>
      </c>
      <c r="K230" s="161">
        <v>4.4000000000000004</v>
      </c>
      <c r="L230" s="161">
        <v>2</v>
      </c>
      <c r="M230" s="161"/>
    </row>
    <row r="231" spans="1:13" ht="15" thickBot="1" x14ac:dyDescent="0.4">
      <c r="A231" s="229">
        <v>42978</v>
      </c>
      <c r="B231" s="161">
        <v>5</v>
      </c>
      <c r="D231" s="229">
        <v>43056</v>
      </c>
      <c r="E231" s="161">
        <v>4.8</v>
      </c>
      <c r="G231" s="229">
        <v>42980</v>
      </c>
      <c r="H231" s="161">
        <v>4.4000000000000004</v>
      </c>
      <c r="J231" s="229">
        <v>43089</v>
      </c>
      <c r="K231" s="161">
        <v>4.0999999999999996</v>
      </c>
      <c r="L231" s="161"/>
      <c r="M231" s="161"/>
    </row>
    <row r="232" spans="1:13" ht="15" thickBot="1" x14ac:dyDescent="0.4">
      <c r="A232" s="229">
        <v>42979</v>
      </c>
      <c r="B232" s="161">
        <v>6.3</v>
      </c>
      <c r="D232" s="229">
        <v>43057</v>
      </c>
      <c r="E232" s="161">
        <v>6.1</v>
      </c>
      <c r="G232" s="229">
        <v>42981</v>
      </c>
      <c r="H232" s="161">
        <v>5.3</v>
      </c>
      <c r="J232" s="229">
        <v>43090</v>
      </c>
      <c r="K232" s="161">
        <v>4.4000000000000004</v>
      </c>
      <c r="L232" s="161"/>
      <c r="M232" s="161">
        <v>6.2</v>
      </c>
    </row>
    <row r="233" spans="1:13" ht="15" thickBot="1" x14ac:dyDescent="0.4">
      <c r="A233" s="229">
        <v>42980</v>
      </c>
      <c r="B233" s="161">
        <v>4.7</v>
      </c>
      <c r="D233" s="229">
        <v>43058</v>
      </c>
      <c r="E233" s="161">
        <v>6.9</v>
      </c>
      <c r="G233" s="229">
        <v>42982</v>
      </c>
      <c r="H233" s="161">
        <v>5.0999999999999996</v>
      </c>
      <c r="J233" s="229">
        <v>43091</v>
      </c>
      <c r="K233" s="161">
        <v>4.7</v>
      </c>
      <c r="L233" s="161"/>
      <c r="M233" s="161">
        <v>7.2</v>
      </c>
    </row>
    <row r="234" spans="1:13" ht="15" thickBot="1" x14ac:dyDescent="0.4">
      <c r="A234" s="229">
        <v>42981</v>
      </c>
      <c r="B234" s="161">
        <v>5.2</v>
      </c>
      <c r="D234" s="229">
        <v>43059</v>
      </c>
      <c r="E234" s="161">
        <v>6.8</v>
      </c>
      <c r="G234" s="229">
        <v>42983</v>
      </c>
      <c r="H234" s="161">
        <v>4.5</v>
      </c>
      <c r="J234" s="229">
        <v>43092</v>
      </c>
      <c r="K234" s="161">
        <v>4.5999999999999996</v>
      </c>
      <c r="L234" s="161">
        <v>4</v>
      </c>
      <c r="M234" s="161"/>
    </row>
    <row r="235" spans="1:13" ht="15" thickBot="1" x14ac:dyDescent="0.4">
      <c r="A235" s="229">
        <v>42982</v>
      </c>
      <c r="B235" s="161">
        <v>5.0999999999999996</v>
      </c>
      <c r="D235" s="229">
        <v>43060</v>
      </c>
      <c r="E235" s="161">
        <v>5.9</v>
      </c>
      <c r="G235" s="229">
        <v>42984</v>
      </c>
      <c r="H235" s="161">
        <v>4.5999999999999996</v>
      </c>
      <c r="J235" s="229">
        <v>43093</v>
      </c>
      <c r="K235" s="161">
        <v>3.9</v>
      </c>
      <c r="L235" s="161"/>
      <c r="M235" s="161"/>
    </row>
    <row r="236" spans="1:13" ht="15" thickBot="1" x14ac:dyDescent="0.4">
      <c r="A236" s="229">
        <v>42983</v>
      </c>
      <c r="B236" s="161">
        <v>5.0999999999999996</v>
      </c>
      <c r="D236" s="229">
        <v>43061</v>
      </c>
      <c r="E236" s="161">
        <v>7</v>
      </c>
      <c r="G236" s="229">
        <v>42985</v>
      </c>
      <c r="H236" s="161">
        <v>4.5999999999999996</v>
      </c>
      <c r="J236" s="229">
        <v>43094</v>
      </c>
      <c r="K236" s="161">
        <v>4.5999999999999996</v>
      </c>
      <c r="L236" s="161"/>
      <c r="M236" s="161"/>
    </row>
    <row r="237" spans="1:13" ht="15" thickBot="1" x14ac:dyDescent="0.4">
      <c r="A237" s="229">
        <v>42984</v>
      </c>
      <c r="B237" s="161">
        <v>5.0999999999999996</v>
      </c>
      <c r="D237" s="229">
        <v>43062</v>
      </c>
      <c r="E237" s="161">
        <v>3.7</v>
      </c>
      <c r="G237" s="229">
        <v>42986</v>
      </c>
      <c r="H237" s="161">
        <v>5.4</v>
      </c>
      <c r="J237" s="229">
        <v>43095</v>
      </c>
      <c r="K237" s="161">
        <v>5.5</v>
      </c>
      <c r="L237" s="161">
        <v>2.4</v>
      </c>
      <c r="M237" s="161"/>
    </row>
    <row r="238" spans="1:13" ht="15" thickBot="1" x14ac:dyDescent="0.4">
      <c r="A238" s="229">
        <v>42985</v>
      </c>
      <c r="B238" s="161">
        <v>5.2</v>
      </c>
      <c r="D238" s="229">
        <v>43063</v>
      </c>
      <c r="E238" s="161">
        <v>3.8</v>
      </c>
      <c r="G238" s="229">
        <v>42987</v>
      </c>
      <c r="H238" s="161">
        <v>5</v>
      </c>
      <c r="J238" s="229">
        <v>43096</v>
      </c>
      <c r="K238" s="161">
        <v>5</v>
      </c>
      <c r="L238" s="161"/>
      <c r="M238" s="161"/>
    </row>
    <row r="239" spans="1:13" ht="15" thickBot="1" x14ac:dyDescent="0.4">
      <c r="A239" s="229">
        <v>42986</v>
      </c>
      <c r="B239" s="161">
        <v>5.3</v>
      </c>
      <c r="D239" s="229">
        <v>43064</v>
      </c>
      <c r="E239" s="161">
        <v>4.2</v>
      </c>
      <c r="G239" s="229">
        <v>42988</v>
      </c>
      <c r="H239" s="161">
        <v>5.0999999999999996</v>
      </c>
      <c r="J239" s="229">
        <v>43097</v>
      </c>
      <c r="K239" s="161">
        <v>4.5999999999999996</v>
      </c>
      <c r="L239" s="161"/>
      <c r="M239" s="161"/>
    </row>
    <row r="240" spans="1:13" ht="15" thickBot="1" x14ac:dyDescent="0.4">
      <c r="A240" s="229">
        <v>42987</v>
      </c>
      <c r="B240" s="161">
        <v>4.8</v>
      </c>
      <c r="D240" s="229">
        <v>43065</v>
      </c>
      <c r="E240" s="161">
        <v>4.7</v>
      </c>
      <c r="G240" s="229">
        <v>42989</v>
      </c>
      <c r="H240" s="161">
        <v>5.0999999999999996</v>
      </c>
      <c r="J240" s="229">
        <v>43098</v>
      </c>
      <c r="K240" s="161">
        <v>5.3</v>
      </c>
      <c r="L240" s="161">
        <v>3.8</v>
      </c>
      <c r="M240" s="161"/>
    </row>
    <row r="241" spans="1:13" ht="15" thickBot="1" x14ac:dyDescent="0.4">
      <c r="A241" s="229">
        <v>42988</v>
      </c>
      <c r="B241" s="161">
        <v>4.7</v>
      </c>
      <c r="D241" s="229">
        <v>43066</v>
      </c>
      <c r="E241" s="161">
        <v>4.5999999999999996</v>
      </c>
      <c r="G241" s="229">
        <v>42990</v>
      </c>
      <c r="H241" s="161">
        <v>4.4000000000000004</v>
      </c>
      <c r="J241" s="229">
        <v>43099</v>
      </c>
      <c r="K241" s="161">
        <v>5.5</v>
      </c>
      <c r="L241" s="161">
        <v>5</v>
      </c>
      <c r="M241" s="161"/>
    </row>
    <row r="242" spans="1:13" ht="15" thickBot="1" x14ac:dyDescent="0.4">
      <c r="A242" s="229">
        <v>42989</v>
      </c>
      <c r="B242" s="161">
        <v>5.0999999999999996</v>
      </c>
      <c r="D242" s="229">
        <v>43067</v>
      </c>
      <c r="E242" s="161">
        <v>5.6</v>
      </c>
      <c r="G242" s="229">
        <v>42991</v>
      </c>
      <c r="H242" s="161">
        <v>4.8</v>
      </c>
      <c r="J242" s="229">
        <v>43100</v>
      </c>
      <c r="K242" s="161">
        <v>6.3</v>
      </c>
      <c r="L242" s="161"/>
      <c r="M242" s="161"/>
    </row>
    <row r="243" spans="1:13" ht="15" thickBot="1" x14ac:dyDescent="0.4">
      <c r="A243" s="229">
        <v>42990</v>
      </c>
      <c r="B243" s="161">
        <v>4.4000000000000004</v>
      </c>
      <c r="D243" s="229">
        <v>43068</v>
      </c>
      <c r="E243" s="161">
        <v>5.8</v>
      </c>
      <c r="G243" s="229">
        <v>42992</v>
      </c>
      <c r="H243" s="161">
        <v>4</v>
      </c>
      <c r="J243" s="229">
        <v>43103</v>
      </c>
      <c r="K243" s="161">
        <v>4.5</v>
      </c>
      <c r="L243" s="161">
        <v>1</v>
      </c>
      <c r="M243" s="161"/>
    </row>
    <row r="244" spans="1:13" ht="15" thickBot="1" x14ac:dyDescent="0.4">
      <c r="A244" s="229">
        <v>42991</v>
      </c>
      <c r="B244" s="161">
        <v>4.8</v>
      </c>
      <c r="D244" s="229">
        <v>43069</v>
      </c>
      <c r="E244" s="161">
        <v>6.1</v>
      </c>
      <c r="G244" s="229">
        <v>42993</v>
      </c>
      <c r="H244" s="161">
        <v>5.2</v>
      </c>
      <c r="J244" s="229">
        <v>43104</v>
      </c>
      <c r="K244" s="161">
        <v>4.8</v>
      </c>
      <c r="L244" s="161"/>
      <c r="M244" s="161"/>
    </row>
    <row r="245" spans="1:13" ht="15" thickBot="1" x14ac:dyDescent="0.4">
      <c r="A245" s="229">
        <v>42992</v>
      </c>
      <c r="B245" s="161">
        <v>4</v>
      </c>
      <c r="D245" s="229">
        <v>43070</v>
      </c>
      <c r="E245" s="161">
        <v>5.6</v>
      </c>
      <c r="G245" s="229">
        <v>42994</v>
      </c>
      <c r="H245" s="161">
        <v>5.3</v>
      </c>
      <c r="J245" s="229">
        <v>43105</v>
      </c>
      <c r="K245" s="161">
        <v>4.5</v>
      </c>
      <c r="L245" s="161"/>
      <c r="M245" s="161"/>
    </row>
    <row r="246" spans="1:13" ht="15" thickBot="1" x14ac:dyDescent="0.4">
      <c r="A246" s="229">
        <v>42993</v>
      </c>
      <c r="B246" s="161">
        <v>5.2</v>
      </c>
      <c r="D246" s="229">
        <v>43071</v>
      </c>
      <c r="E246" s="161">
        <v>5</v>
      </c>
      <c r="G246" s="229">
        <v>42995</v>
      </c>
      <c r="H246" s="161">
        <v>3.8</v>
      </c>
      <c r="J246" s="229">
        <v>43106</v>
      </c>
      <c r="K246" s="161">
        <v>4.5</v>
      </c>
      <c r="L246" s="161">
        <v>3.3</v>
      </c>
      <c r="M246" s="161"/>
    </row>
    <row r="247" spans="1:13" ht="15" thickBot="1" x14ac:dyDescent="0.4">
      <c r="A247" s="229">
        <v>42994</v>
      </c>
      <c r="B247" s="161">
        <v>5.3</v>
      </c>
      <c r="D247" s="229">
        <v>43072</v>
      </c>
      <c r="E247" s="161">
        <v>5.0999999999999996</v>
      </c>
      <c r="G247" s="229">
        <v>42996</v>
      </c>
      <c r="H247" s="161">
        <v>5.8</v>
      </c>
      <c r="J247" s="229">
        <v>43107</v>
      </c>
      <c r="K247" s="161">
        <v>5</v>
      </c>
      <c r="L247" s="161"/>
      <c r="M247" s="161"/>
    </row>
    <row r="248" spans="1:13" ht="15" thickBot="1" x14ac:dyDescent="0.4">
      <c r="A248" s="229">
        <v>42995</v>
      </c>
      <c r="B248" s="161">
        <v>3.9</v>
      </c>
      <c r="D248" s="229">
        <v>43073</v>
      </c>
      <c r="E248" s="161">
        <v>6.5</v>
      </c>
      <c r="G248" s="229">
        <v>42997</v>
      </c>
      <c r="H248" s="161">
        <v>5.2</v>
      </c>
      <c r="J248" s="229">
        <v>43108</v>
      </c>
      <c r="K248" s="161">
        <v>5</v>
      </c>
      <c r="L248" s="161"/>
      <c r="M248" s="161">
        <v>5.9</v>
      </c>
    </row>
    <row r="249" spans="1:13" ht="15" thickBot="1" x14ac:dyDescent="0.4">
      <c r="A249" s="229">
        <v>42996</v>
      </c>
      <c r="B249" s="161">
        <v>5.4</v>
      </c>
      <c r="D249" s="229">
        <v>43074</v>
      </c>
      <c r="E249" s="161">
        <v>5.7</v>
      </c>
      <c r="G249" s="229">
        <v>42998</v>
      </c>
      <c r="H249" s="161">
        <v>5.6</v>
      </c>
      <c r="J249" s="229">
        <v>43109</v>
      </c>
      <c r="K249" s="161">
        <v>3.6</v>
      </c>
      <c r="L249" s="161">
        <v>4.7</v>
      </c>
      <c r="M249" s="161"/>
    </row>
    <row r="250" spans="1:13" ht="15" thickBot="1" x14ac:dyDescent="0.4">
      <c r="A250" s="229">
        <v>42997</v>
      </c>
      <c r="B250" s="161">
        <v>5.2</v>
      </c>
      <c r="D250" s="229">
        <v>43075</v>
      </c>
      <c r="E250" s="161">
        <v>4.5999999999999996</v>
      </c>
      <c r="G250" s="229">
        <v>42999</v>
      </c>
      <c r="H250" s="161">
        <v>4.5999999999999996</v>
      </c>
      <c r="J250" s="229">
        <v>43110</v>
      </c>
      <c r="K250" s="161">
        <v>4.2</v>
      </c>
      <c r="L250" s="161">
        <v>0.8</v>
      </c>
      <c r="M250" s="161"/>
    </row>
    <row r="251" spans="1:13" ht="15" thickBot="1" x14ac:dyDescent="0.4">
      <c r="A251" s="229">
        <v>42998</v>
      </c>
      <c r="B251" s="161">
        <v>5.6</v>
      </c>
      <c r="D251" s="229">
        <v>43076</v>
      </c>
      <c r="E251" s="161">
        <v>5.6</v>
      </c>
      <c r="G251" s="229">
        <v>43000</v>
      </c>
      <c r="H251" s="161">
        <v>4.7</v>
      </c>
      <c r="J251" s="229">
        <v>43111</v>
      </c>
      <c r="K251" s="161">
        <v>4.5</v>
      </c>
      <c r="L251" s="161"/>
      <c r="M251" s="161"/>
    </row>
    <row r="252" spans="1:13" ht="15" thickBot="1" x14ac:dyDescent="0.4">
      <c r="A252" s="229">
        <v>42999</v>
      </c>
      <c r="B252" s="161">
        <v>4.5999999999999996</v>
      </c>
      <c r="D252" s="229">
        <v>43077</v>
      </c>
      <c r="E252" s="161">
        <v>4.4000000000000004</v>
      </c>
      <c r="G252" s="229">
        <v>43001</v>
      </c>
      <c r="H252" s="161">
        <v>5</v>
      </c>
      <c r="J252" s="229">
        <v>43112</v>
      </c>
      <c r="K252" s="161">
        <v>3.2</v>
      </c>
      <c r="L252" s="161">
        <v>2.1</v>
      </c>
      <c r="M252" s="161"/>
    </row>
    <row r="253" spans="1:13" ht="15" thickBot="1" x14ac:dyDescent="0.4">
      <c r="A253" s="229">
        <v>43000</v>
      </c>
      <c r="B253" s="161">
        <v>4.7</v>
      </c>
      <c r="D253" s="229">
        <v>43078</v>
      </c>
      <c r="E253" s="161">
        <v>6</v>
      </c>
      <c r="G253" s="229">
        <v>43002</v>
      </c>
      <c r="H253" s="161">
        <v>5.5</v>
      </c>
      <c r="J253" s="229">
        <v>43113</v>
      </c>
      <c r="K253" s="161">
        <v>2.5</v>
      </c>
      <c r="L253" s="161">
        <v>1.6</v>
      </c>
      <c r="M253" s="161"/>
    </row>
    <row r="254" spans="1:13" ht="15" thickBot="1" x14ac:dyDescent="0.4">
      <c r="A254" s="229">
        <v>43001</v>
      </c>
      <c r="B254" s="161">
        <v>4.8</v>
      </c>
      <c r="D254" s="229">
        <v>43079</v>
      </c>
      <c r="E254" s="161">
        <v>5.8</v>
      </c>
      <c r="G254" s="229">
        <v>43003</v>
      </c>
      <c r="H254" s="161">
        <v>4.5999999999999996</v>
      </c>
      <c r="J254" s="229">
        <v>43114</v>
      </c>
      <c r="K254" s="161">
        <v>3.1</v>
      </c>
      <c r="L254" s="161">
        <v>1.6</v>
      </c>
      <c r="M254" s="161"/>
    </row>
    <row r="255" spans="1:13" ht="15" thickBot="1" x14ac:dyDescent="0.4">
      <c r="A255" s="229">
        <v>43002</v>
      </c>
      <c r="B255" s="161">
        <v>5.2</v>
      </c>
      <c r="D255" s="229">
        <v>43080</v>
      </c>
      <c r="E255" s="161">
        <v>5.8</v>
      </c>
      <c r="G255" s="229">
        <v>43004</v>
      </c>
      <c r="H255" s="161">
        <v>4.4000000000000004</v>
      </c>
      <c r="J255" s="229">
        <v>43115</v>
      </c>
      <c r="K255" s="161">
        <v>4</v>
      </c>
      <c r="L255" s="161">
        <v>2.6</v>
      </c>
      <c r="M255" s="161"/>
    </row>
    <row r="256" spans="1:13" ht="15" thickBot="1" x14ac:dyDescent="0.4">
      <c r="A256" s="229">
        <v>43003</v>
      </c>
      <c r="B256" s="161">
        <v>4.8</v>
      </c>
      <c r="D256" s="229">
        <v>43081</v>
      </c>
      <c r="E256" s="161">
        <v>5.7</v>
      </c>
      <c r="G256" s="229">
        <v>43005</v>
      </c>
      <c r="H256" s="161">
        <v>3.1</v>
      </c>
      <c r="J256" s="229">
        <v>43116</v>
      </c>
      <c r="K256" s="161">
        <v>3.5</v>
      </c>
      <c r="L256" s="161">
        <v>2.5</v>
      </c>
      <c r="M256" s="161"/>
    </row>
    <row r="257" spans="1:13" ht="15" thickBot="1" x14ac:dyDescent="0.4">
      <c r="A257" s="229">
        <v>43004</v>
      </c>
      <c r="B257" s="161">
        <v>4.4000000000000004</v>
      </c>
      <c r="D257" s="229">
        <v>43082</v>
      </c>
      <c r="E257" s="161">
        <v>7</v>
      </c>
      <c r="G257" s="229">
        <v>43006</v>
      </c>
      <c r="H257" s="161">
        <v>4.2</v>
      </c>
      <c r="J257" s="229">
        <v>43117</v>
      </c>
      <c r="K257" s="161">
        <v>4.2</v>
      </c>
      <c r="L257" s="161">
        <v>2.4</v>
      </c>
      <c r="M257" s="161"/>
    </row>
    <row r="258" spans="1:13" ht="15" thickBot="1" x14ac:dyDescent="0.4">
      <c r="A258" s="229">
        <v>43005</v>
      </c>
      <c r="B258" s="161">
        <v>3.7</v>
      </c>
      <c r="D258" s="229">
        <v>43083</v>
      </c>
      <c r="E258" s="161">
        <v>4.0999999999999996</v>
      </c>
      <c r="G258" s="229">
        <v>43007</v>
      </c>
      <c r="H258" s="161">
        <v>4.2</v>
      </c>
      <c r="J258" s="229">
        <v>43118</v>
      </c>
      <c r="K258" s="161">
        <v>5.2</v>
      </c>
      <c r="L258" s="161">
        <v>5</v>
      </c>
      <c r="M258" s="161"/>
    </row>
    <row r="259" spans="1:13" ht="15" thickBot="1" x14ac:dyDescent="0.4">
      <c r="A259" s="229">
        <v>43006</v>
      </c>
      <c r="B259" s="161">
        <v>4.2</v>
      </c>
      <c r="D259" s="229">
        <v>43084</v>
      </c>
      <c r="E259" s="161">
        <v>4.4000000000000004</v>
      </c>
      <c r="G259" s="229">
        <v>43008</v>
      </c>
      <c r="H259" s="161">
        <v>5.7</v>
      </c>
      <c r="J259" s="229">
        <v>43119</v>
      </c>
      <c r="K259" s="161">
        <v>4.8</v>
      </c>
      <c r="L259" s="161"/>
      <c r="M259" s="161"/>
    </row>
    <row r="260" spans="1:13" ht="15" thickBot="1" x14ac:dyDescent="0.4">
      <c r="A260" s="229">
        <v>43007</v>
      </c>
      <c r="B260" s="161">
        <v>4.3</v>
      </c>
      <c r="D260" s="229">
        <v>43085</v>
      </c>
      <c r="E260" s="161">
        <v>0.3</v>
      </c>
      <c r="G260" s="229">
        <v>43009</v>
      </c>
      <c r="H260" s="161">
        <v>2.8</v>
      </c>
      <c r="J260" s="229">
        <v>43120</v>
      </c>
      <c r="K260" s="161">
        <v>3.8</v>
      </c>
      <c r="L260" s="161"/>
      <c r="M260" s="161"/>
    </row>
    <row r="261" spans="1:13" ht="15" thickBot="1" x14ac:dyDescent="0.4">
      <c r="A261" s="229">
        <v>43008</v>
      </c>
      <c r="B261" s="161">
        <v>5.8</v>
      </c>
      <c r="D261" s="229">
        <v>43086</v>
      </c>
      <c r="E261" s="161">
        <v>0.3</v>
      </c>
      <c r="G261" s="229">
        <v>43010</v>
      </c>
      <c r="H261" s="161">
        <v>4.5</v>
      </c>
      <c r="J261" s="229">
        <v>43121</v>
      </c>
      <c r="K261" s="161">
        <v>3.9</v>
      </c>
      <c r="L261" s="161"/>
      <c r="M261" s="161"/>
    </row>
    <row r="262" spans="1:13" ht="15" thickBot="1" x14ac:dyDescent="0.4">
      <c r="A262" s="229">
        <v>43009</v>
      </c>
      <c r="B262" s="161">
        <v>3.3</v>
      </c>
      <c r="D262" s="229">
        <v>43087</v>
      </c>
      <c r="E262" s="161">
        <v>3.2</v>
      </c>
      <c r="G262" s="229">
        <v>43011</v>
      </c>
      <c r="H262" s="161">
        <v>3.2</v>
      </c>
      <c r="J262" s="229">
        <v>43122</v>
      </c>
      <c r="K262" s="161">
        <v>6</v>
      </c>
      <c r="L262" s="161">
        <v>2.2000000000000002</v>
      </c>
      <c r="M262" s="161"/>
    </row>
    <row r="263" spans="1:13" ht="15" thickBot="1" x14ac:dyDescent="0.4">
      <c r="A263" s="229">
        <v>43010</v>
      </c>
      <c r="B263" s="161">
        <v>4.8</v>
      </c>
      <c r="D263" s="229">
        <v>43088</v>
      </c>
      <c r="E263" s="161">
        <v>2.5</v>
      </c>
      <c r="G263" s="229">
        <v>43012</v>
      </c>
      <c r="H263" s="161">
        <v>4.2</v>
      </c>
      <c r="J263" s="229">
        <v>43123</v>
      </c>
      <c r="K263" s="161">
        <v>4.5</v>
      </c>
      <c r="L263" s="161"/>
      <c r="M263" s="161"/>
    </row>
    <row r="264" spans="1:13" ht="15" thickBot="1" x14ac:dyDescent="0.4">
      <c r="A264" s="229">
        <v>43011</v>
      </c>
      <c r="B264" s="161">
        <v>3.5</v>
      </c>
      <c r="D264" s="229">
        <v>43089</v>
      </c>
      <c r="E264" s="161">
        <v>3.7</v>
      </c>
      <c r="G264" s="229">
        <v>43013</v>
      </c>
      <c r="H264" s="161">
        <v>5.3</v>
      </c>
      <c r="J264" s="229">
        <v>43124</v>
      </c>
      <c r="K264" s="161">
        <v>4.0999999999999996</v>
      </c>
      <c r="L264" s="161"/>
      <c r="M264" s="161"/>
    </row>
    <row r="265" spans="1:13" ht="15" thickBot="1" x14ac:dyDescent="0.4">
      <c r="A265" s="229">
        <v>43012</v>
      </c>
      <c r="B265" s="161">
        <v>5.0999999999999996</v>
      </c>
      <c r="D265" s="229">
        <v>43090</v>
      </c>
      <c r="E265" s="161">
        <v>3.8</v>
      </c>
      <c r="G265" s="229">
        <v>43014</v>
      </c>
      <c r="H265" s="161">
        <v>5.9</v>
      </c>
      <c r="J265" s="229">
        <v>43125</v>
      </c>
      <c r="K265" s="161">
        <v>5.7</v>
      </c>
      <c r="L265" s="161">
        <v>1.8</v>
      </c>
      <c r="M265" s="161"/>
    </row>
    <row r="266" spans="1:13" ht="15" thickBot="1" x14ac:dyDescent="0.4">
      <c r="A266" s="229">
        <v>43013</v>
      </c>
      <c r="B266" s="161">
        <v>4.9000000000000004</v>
      </c>
      <c r="D266" s="229">
        <v>43091</v>
      </c>
      <c r="E266" s="161">
        <v>4.7</v>
      </c>
      <c r="G266" s="229">
        <v>43015</v>
      </c>
      <c r="H266" s="161">
        <v>5.0999999999999996</v>
      </c>
      <c r="J266" s="229">
        <v>43126</v>
      </c>
      <c r="K266" s="161">
        <v>4.3</v>
      </c>
      <c r="L266" s="161">
        <v>4.5999999999999996</v>
      </c>
      <c r="M266" s="161"/>
    </row>
    <row r="267" spans="1:13" ht="15" thickBot="1" x14ac:dyDescent="0.4">
      <c r="A267" s="229">
        <v>43014</v>
      </c>
      <c r="B267" s="161">
        <v>5.5</v>
      </c>
      <c r="D267" s="229">
        <v>43092</v>
      </c>
      <c r="E267" s="161">
        <v>3.8</v>
      </c>
      <c r="G267" s="229">
        <v>43016</v>
      </c>
      <c r="H267" s="161">
        <v>5.6</v>
      </c>
      <c r="J267" s="229">
        <v>43127</v>
      </c>
      <c r="K267" s="161">
        <v>2.7</v>
      </c>
      <c r="L267" s="161">
        <v>3.5</v>
      </c>
      <c r="M267" s="161"/>
    </row>
    <row r="268" spans="1:13" ht="15" thickBot="1" x14ac:dyDescent="0.4">
      <c r="A268" s="229">
        <v>43015</v>
      </c>
      <c r="B268" s="161">
        <v>5.0999999999999996</v>
      </c>
      <c r="D268" s="229">
        <v>43093</v>
      </c>
      <c r="E268" s="161">
        <v>3.3</v>
      </c>
      <c r="G268" s="229">
        <v>43017</v>
      </c>
      <c r="H268" s="161">
        <v>4.8</v>
      </c>
      <c r="J268" s="229">
        <v>43128</v>
      </c>
      <c r="K268" s="161">
        <v>2.2000000000000002</v>
      </c>
      <c r="L268" s="161">
        <v>4.8</v>
      </c>
      <c r="M268" s="161"/>
    </row>
    <row r="269" spans="1:13" ht="15" thickBot="1" x14ac:dyDescent="0.4">
      <c r="A269" s="229">
        <v>43016</v>
      </c>
      <c r="B269" s="161">
        <v>5.3</v>
      </c>
      <c r="D269" s="229">
        <v>43094</v>
      </c>
      <c r="E269" s="161">
        <v>4.2</v>
      </c>
      <c r="G269" s="229">
        <v>43018</v>
      </c>
      <c r="H269" s="161">
        <v>5.9</v>
      </c>
      <c r="J269" s="229">
        <v>43129</v>
      </c>
      <c r="K269" s="161">
        <v>3.6</v>
      </c>
      <c r="L269" s="161">
        <v>2.2999999999999998</v>
      </c>
      <c r="M269" s="161"/>
    </row>
    <row r="270" spans="1:13" ht="15" thickBot="1" x14ac:dyDescent="0.4">
      <c r="A270" s="229">
        <v>43017</v>
      </c>
      <c r="B270" s="161">
        <v>4.7</v>
      </c>
      <c r="D270" s="229">
        <v>43095</v>
      </c>
      <c r="E270" s="161">
        <v>5.7</v>
      </c>
      <c r="G270" s="229">
        <v>43019</v>
      </c>
      <c r="H270" s="161">
        <v>4.5999999999999996</v>
      </c>
      <c r="J270" s="229">
        <v>43130</v>
      </c>
      <c r="K270" s="161">
        <v>6.8</v>
      </c>
      <c r="L270" s="161">
        <v>2.4</v>
      </c>
      <c r="M270" s="161"/>
    </row>
    <row r="271" spans="1:13" ht="15" thickBot="1" x14ac:dyDescent="0.4">
      <c r="A271" s="229">
        <v>43018</v>
      </c>
      <c r="B271" s="161">
        <v>5.3</v>
      </c>
      <c r="D271" s="229">
        <v>43096</v>
      </c>
      <c r="E271" s="161">
        <v>4</v>
      </c>
      <c r="G271" s="229">
        <v>43020</v>
      </c>
      <c r="H271" s="161">
        <v>5.5</v>
      </c>
      <c r="J271" s="229">
        <v>43131</v>
      </c>
      <c r="K271" s="161">
        <v>4</v>
      </c>
      <c r="L271" s="161">
        <v>1</v>
      </c>
      <c r="M271" s="161"/>
    </row>
    <row r="272" spans="1:13" ht="15" thickBot="1" x14ac:dyDescent="0.4">
      <c r="A272" s="229">
        <v>43019</v>
      </c>
      <c r="B272" s="161">
        <v>5</v>
      </c>
      <c r="D272" s="229">
        <v>43097</v>
      </c>
      <c r="E272" s="161">
        <v>5.7</v>
      </c>
      <c r="G272" s="229">
        <v>43021</v>
      </c>
      <c r="H272" s="161">
        <v>4.5</v>
      </c>
      <c r="J272" s="229">
        <v>43132</v>
      </c>
      <c r="K272" s="161">
        <v>5.0999999999999996</v>
      </c>
      <c r="L272" s="161">
        <v>5.5</v>
      </c>
      <c r="M272" s="161"/>
    </row>
    <row r="273" spans="1:13" ht="15" thickBot="1" x14ac:dyDescent="0.4">
      <c r="A273" s="229">
        <v>43020</v>
      </c>
      <c r="B273" s="161">
        <v>5</v>
      </c>
      <c r="D273" s="229">
        <v>43098</v>
      </c>
      <c r="E273" s="161">
        <v>3.6</v>
      </c>
      <c r="G273" s="229">
        <v>43022</v>
      </c>
      <c r="H273" s="161">
        <v>6.2</v>
      </c>
      <c r="J273" s="229">
        <v>43133</v>
      </c>
      <c r="K273" s="161">
        <v>5.0999999999999996</v>
      </c>
      <c r="L273" s="161">
        <v>5.7</v>
      </c>
      <c r="M273" s="161"/>
    </row>
    <row r="274" spans="1:13" ht="15" thickBot="1" x14ac:dyDescent="0.4">
      <c r="A274" s="229">
        <v>43021</v>
      </c>
      <c r="B274" s="161">
        <v>4.4000000000000004</v>
      </c>
      <c r="D274" s="229">
        <v>43099</v>
      </c>
      <c r="E274" s="161">
        <v>4.0999999999999996</v>
      </c>
      <c r="G274" s="229">
        <v>43023</v>
      </c>
      <c r="H274" s="161">
        <v>4.0999999999999996</v>
      </c>
      <c r="J274" s="229">
        <v>43134</v>
      </c>
      <c r="K274" s="161">
        <v>4.7</v>
      </c>
      <c r="L274" s="161">
        <v>3.4</v>
      </c>
      <c r="M274" s="161"/>
    </row>
    <row r="275" spans="1:13" ht="15" thickBot="1" x14ac:dyDescent="0.4">
      <c r="A275" s="229">
        <v>43022</v>
      </c>
      <c r="B275" s="161">
        <v>5.8</v>
      </c>
      <c r="D275" s="229">
        <v>43100</v>
      </c>
      <c r="E275" s="161">
        <v>4.2</v>
      </c>
      <c r="G275" s="229">
        <v>43024</v>
      </c>
      <c r="H275" s="161">
        <v>5.2</v>
      </c>
      <c r="J275" s="229">
        <v>43135</v>
      </c>
      <c r="K275" s="161">
        <v>6.5</v>
      </c>
      <c r="L275" s="161"/>
      <c r="M275" s="161"/>
    </row>
    <row r="276" spans="1:13" ht="15" thickBot="1" x14ac:dyDescent="0.4">
      <c r="A276" s="229">
        <v>43023</v>
      </c>
      <c r="B276" s="161">
        <v>4.4000000000000004</v>
      </c>
      <c r="D276" s="229">
        <v>43102</v>
      </c>
      <c r="E276" s="161">
        <v>4</v>
      </c>
      <c r="G276" s="229">
        <v>43025</v>
      </c>
      <c r="H276" s="161">
        <v>3.1</v>
      </c>
      <c r="J276" s="229">
        <v>43136</v>
      </c>
      <c r="K276" s="161">
        <v>5.5</v>
      </c>
      <c r="L276" s="161"/>
      <c r="M276" s="161"/>
    </row>
    <row r="277" spans="1:13" ht="15" thickBot="1" x14ac:dyDescent="0.4">
      <c r="A277" s="229">
        <v>43024</v>
      </c>
      <c r="B277" s="161">
        <v>4.8</v>
      </c>
      <c r="D277" s="229">
        <v>43103</v>
      </c>
      <c r="E277" s="161">
        <v>2.6</v>
      </c>
      <c r="G277" s="229">
        <v>43026</v>
      </c>
      <c r="H277" s="161">
        <v>5.0999999999999996</v>
      </c>
      <c r="J277" s="229">
        <v>43137</v>
      </c>
      <c r="K277" s="161">
        <v>6.4</v>
      </c>
      <c r="L277" s="161">
        <v>3.5</v>
      </c>
      <c r="M277" s="161"/>
    </row>
    <row r="278" spans="1:13" ht="15" thickBot="1" x14ac:dyDescent="0.4">
      <c r="A278" s="229">
        <v>43025</v>
      </c>
      <c r="B278" s="161">
        <v>3.7</v>
      </c>
      <c r="D278" s="229">
        <v>43104</v>
      </c>
      <c r="E278" s="161">
        <v>2.6</v>
      </c>
      <c r="G278" s="229">
        <v>43027</v>
      </c>
      <c r="H278" s="161">
        <v>3.7</v>
      </c>
      <c r="J278" s="229">
        <v>43138</v>
      </c>
      <c r="K278" s="161">
        <v>4.4000000000000004</v>
      </c>
      <c r="L278" s="161">
        <v>4</v>
      </c>
      <c r="M278" s="161"/>
    </row>
    <row r="279" spans="1:13" ht="15" thickBot="1" x14ac:dyDescent="0.4">
      <c r="A279" s="229">
        <v>43026</v>
      </c>
      <c r="B279" s="161">
        <v>5.0999999999999996</v>
      </c>
      <c r="D279" s="229">
        <v>43106</v>
      </c>
      <c r="E279" s="161">
        <v>1.9</v>
      </c>
      <c r="G279" s="229">
        <v>43028</v>
      </c>
      <c r="H279" s="161">
        <v>4.9000000000000004</v>
      </c>
      <c r="J279" s="229">
        <v>43140</v>
      </c>
      <c r="K279" s="161">
        <v>7</v>
      </c>
      <c r="L279" s="161"/>
      <c r="M279" s="161"/>
    </row>
    <row r="280" spans="1:13" ht="15" thickBot="1" x14ac:dyDescent="0.4">
      <c r="A280" s="229">
        <v>43027</v>
      </c>
      <c r="B280" s="161">
        <v>4.2</v>
      </c>
      <c r="D280" s="229">
        <v>43107</v>
      </c>
      <c r="E280" s="161">
        <v>2.1</v>
      </c>
      <c r="G280" s="229">
        <v>43029</v>
      </c>
      <c r="H280" s="161">
        <v>5.6</v>
      </c>
      <c r="J280" s="229">
        <v>43141</v>
      </c>
      <c r="K280" s="161">
        <v>4.3</v>
      </c>
      <c r="L280" s="161"/>
      <c r="M280" s="161"/>
    </row>
    <row r="281" spans="1:13" ht="15" thickBot="1" x14ac:dyDescent="0.4">
      <c r="A281" s="229">
        <v>43028</v>
      </c>
      <c r="B281" s="161">
        <v>5</v>
      </c>
      <c r="D281" s="229">
        <v>43108</v>
      </c>
      <c r="E281" s="161">
        <v>4.7</v>
      </c>
      <c r="G281" s="229">
        <v>43030</v>
      </c>
      <c r="H281" s="161">
        <v>3.8</v>
      </c>
      <c r="J281" s="229">
        <v>43142</v>
      </c>
      <c r="K281" s="161">
        <v>4.0999999999999996</v>
      </c>
      <c r="L281" s="161"/>
      <c r="M281" s="161"/>
    </row>
    <row r="282" spans="1:13" ht="15" thickBot="1" x14ac:dyDescent="0.4">
      <c r="A282" s="229">
        <v>43029</v>
      </c>
      <c r="B282" s="161">
        <v>5.9</v>
      </c>
      <c r="D282" s="229">
        <v>43109</v>
      </c>
      <c r="E282" s="161">
        <v>4.3</v>
      </c>
      <c r="G282" s="229">
        <v>43031</v>
      </c>
      <c r="H282" s="161">
        <v>5.2</v>
      </c>
      <c r="J282" s="229">
        <v>43143</v>
      </c>
      <c r="K282" s="161">
        <v>4.8</v>
      </c>
      <c r="L282" s="161"/>
      <c r="M282" s="161"/>
    </row>
    <row r="283" spans="1:13" ht="15" thickBot="1" x14ac:dyDescent="0.4">
      <c r="A283" s="229">
        <v>43030</v>
      </c>
      <c r="B283" s="161">
        <v>4.5999999999999996</v>
      </c>
      <c r="D283" s="229">
        <v>43110</v>
      </c>
      <c r="E283" s="161">
        <v>0.6</v>
      </c>
      <c r="G283" s="229">
        <v>43032</v>
      </c>
      <c r="H283" s="161">
        <v>4.8</v>
      </c>
      <c r="J283" s="229">
        <v>43144</v>
      </c>
      <c r="K283" s="161">
        <v>5.2</v>
      </c>
      <c r="L283" s="161"/>
      <c r="M283" s="161"/>
    </row>
    <row r="284" spans="1:13" ht="15" thickBot="1" x14ac:dyDescent="0.4">
      <c r="A284" s="229">
        <v>43031</v>
      </c>
      <c r="B284" s="161">
        <v>5.3</v>
      </c>
      <c r="D284" s="229">
        <v>43115</v>
      </c>
      <c r="E284" s="161">
        <v>2.6</v>
      </c>
      <c r="G284" s="229">
        <v>43033</v>
      </c>
      <c r="H284" s="161">
        <v>4.9000000000000004</v>
      </c>
      <c r="J284" s="229">
        <v>43145</v>
      </c>
      <c r="K284" s="161">
        <v>4.4000000000000004</v>
      </c>
      <c r="L284" s="161"/>
      <c r="M284" s="161"/>
    </row>
    <row r="285" spans="1:13" ht="15" thickBot="1" x14ac:dyDescent="0.4">
      <c r="A285" s="229">
        <v>43032</v>
      </c>
      <c r="B285" s="161">
        <v>5.2</v>
      </c>
      <c r="D285" s="229">
        <v>43116</v>
      </c>
      <c r="E285" s="161">
        <v>3.5</v>
      </c>
      <c r="G285" s="229">
        <v>43034</v>
      </c>
      <c r="H285" s="161">
        <v>3.8</v>
      </c>
      <c r="J285" s="229">
        <v>43146</v>
      </c>
      <c r="K285" s="161">
        <v>5.4</v>
      </c>
      <c r="L285" s="161"/>
      <c r="M285" s="161"/>
    </row>
    <row r="286" spans="1:13" ht="15" thickBot="1" x14ac:dyDescent="0.4">
      <c r="A286" s="229">
        <v>43033</v>
      </c>
      <c r="B286" s="161">
        <v>5</v>
      </c>
      <c r="D286" s="229">
        <v>43117</v>
      </c>
      <c r="E286" s="161">
        <v>3.4</v>
      </c>
      <c r="G286" s="229">
        <v>43035</v>
      </c>
      <c r="H286" s="161">
        <v>5.3</v>
      </c>
      <c r="J286" s="229">
        <v>43147</v>
      </c>
      <c r="K286" s="161">
        <v>5.4</v>
      </c>
      <c r="L286" s="161">
        <v>1.5</v>
      </c>
      <c r="M286" s="161"/>
    </row>
    <row r="287" spans="1:13" ht="15" thickBot="1" x14ac:dyDescent="0.4">
      <c r="A287" s="229">
        <v>43034</v>
      </c>
      <c r="B287" s="161">
        <v>4.5999999999999996</v>
      </c>
      <c r="D287" s="229">
        <v>43118</v>
      </c>
      <c r="E287" s="161">
        <v>3.4</v>
      </c>
      <c r="G287" s="229">
        <v>43036</v>
      </c>
      <c r="H287" s="161">
        <v>4.5</v>
      </c>
      <c r="J287" s="229">
        <v>43148</v>
      </c>
      <c r="K287" s="161">
        <v>5.4</v>
      </c>
      <c r="L287" s="161">
        <v>5.5</v>
      </c>
      <c r="M287" s="161"/>
    </row>
    <row r="288" spans="1:13" ht="15" thickBot="1" x14ac:dyDescent="0.4">
      <c r="A288" s="229">
        <v>43035</v>
      </c>
      <c r="B288" s="161">
        <v>5.2</v>
      </c>
      <c r="D288" s="229">
        <v>43119</v>
      </c>
      <c r="E288" s="161">
        <v>3.4</v>
      </c>
      <c r="G288" s="229">
        <v>43037</v>
      </c>
      <c r="H288" s="161">
        <v>4.0999999999999996</v>
      </c>
      <c r="J288" s="229">
        <v>43149</v>
      </c>
      <c r="K288" s="161">
        <v>5.2</v>
      </c>
      <c r="L288" s="161">
        <v>5.5</v>
      </c>
      <c r="M288" s="161"/>
    </row>
    <row r="289" spans="1:13" ht="15" thickBot="1" x14ac:dyDescent="0.4">
      <c r="A289" s="229">
        <v>43036</v>
      </c>
      <c r="B289" s="161">
        <v>4.7</v>
      </c>
      <c r="D289" s="229">
        <v>43120</v>
      </c>
      <c r="E289" s="161">
        <v>3.3</v>
      </c>
      <c r="G289" s="229">
        <v>43038</v>
      </c>
      <c r="H289" s="161">
        <v>4.5</v>
      </c>
      <c r="J289" s="229">
        <v>43150</v>
      </c>
      <c r="K289" s="161">
        <v>5.3</v>
      </c>
      <c r="L289" s="161"/>
      <c r="M289" s="161"/>
    </row>
    <row r="290" spans="1:13" ht="15" thickBot="1" x14ac:dyDescent="0.4">
      <c r="A290" s="229">
        <v>43037</v>
      </c>
      <c r="B290" s="161">
        <v>4.4000000000000004</v>
      </c>
      <c r="D290" s="229">
        <v>43122</v>
      </c>
      <c r="E290" s="161">
        <v>2.2000000000000002</v>
      </c>
      <c r="G290" s="229">
        <v>43039</v>
      </c>
      <c r="H290" s="161">
        <v>4.7</v>
      </c>
      <c r="J290" s="229">
        <v>43151</v>
      </c>
      <c r="K290" s="161">
        <v>4.9000000000000004</v>
      </c>
      <c r="L290" s="161"/>
      <c r="M290" s="161"/>
    </row>
    <row r="291" spans="1:13" ht="15" thickBot="1" x14ac:dyDescent="0.4">
      <c r="A291" s="229">
        <v>43038</v>
      </c>
      <c r="B291" s="161">
        <v>4.9000000000000004</v>
      </c>
      <c r="D291" s="229">
        <v>43123</v>
      </c>
      <c r="E291" s="161">
        <v>5.0999999999999996</v>
      </c>
      <c r="G291" s="229">
        <v>43040</v>
      </c>
      <c r="H291" s="161">
        <v>5.0999999999999996</v>
      </c>
      <c r="J291" s="229">
        <v>43152</v>
      </c>
      <c r="K291" s="161">
        <v>5.6</v>
      </c>
      <c r="L291" s="161"/>
      <c r="M291" s="161"/>
    </row>
    <row r="292" spans="1:13" ht="15" thickBot="1" x14ac:dyDescent="0.4">
      <c r="A292" s="229">
        <v>43039</v>
      </c>
      <c r="B292" s="161">
        <v>5.2</v>
      </c>
      <c r="D292" s="229">
        <v>43124</v>
      </c>
      <c r="E292" s="161">
        <v>6.7</v>
      </c>
      <c r="G292" s="229">
        <v>43041</v>
      </c>
      <c r="H292" s="161">
        <v>6.4</v>
      </c>
      <c r="J292" s="229">
        <v>43153</v>
      </c>
      <c r="K292" s="161">
        <v>5.4</v>
      </c>
      <c r="L292" s="161"/>
      <c r="M292" s="161"/>
    </row>
    <row r="293" spans="1:13" ht="15" thickBot="1" x14ac:dyDescent="0.4">
      <c r="A293" s="229">
        <v>43040</v>
      </c>
      <c r="B293" s="161">
        <v>5</v>
      </c>
      <c r="D293" s="229">
        <v>43125</v>
      </c>
      <c r="E293" s="161">
        <v>4.5</v>
      </c>
      <c r="G293" s="229">
        <v>43042</v>
      </c>
      <c r="H293" s="161">
        <v>6.4</v>
      </c>
      <c r="J293" s="229">
        <v>43154</v>
      </c>
      <c r="K293" s="161">
        <v>4.2</v>
      </c>
      <c r="L293" s="161"/>
      <c r="M293" s="161"/>
    </row>
    <row r="294" spans="1:13" ht="15" thickBot="1" x14ac:dyDescent="0.4">
      <c r="A294" s="229">
        <v>43041</v>
      </c>
      <c r="B294" s="161">
        <v>6.2</v>
      </c>
      <c r="D294" s="229">
        <v>43127</v>
      </c>
      <c r="E294" s="161">
        <v>6.2</v>
      </c>
      <c r="G294" s="229">
        <v>43043</v>
      </c>
      <c r="H294" s="161">
        <v>5.8</v>
      </c>
      <c r="J294" s="229">
        <v>43155</v>
      </c>
      <c r="K294" s="161">
        <v>4.8</v>
      </c>
      <c r="L294" s="161"/>
      <c r="M294" s="161"/>
    </row>
    <row r="295" spans="1:13" ht="15" thickBot="1" x14ac:dyDescent="0.4">
      <c r="A295" s="229">
        <v>43042</v>
      </c>
      <c r="B295" s="161">
        <v>5.3</v>
      </c>
      <c r="D295" s="229">
        <v>43128</v>
      </c>
      <c r="E295" s="161">
        <v>3.4</v>
      </c>
      <c r="G295" s="229">
        <v>43044</v>
      </c>
      <c r="H295" s="161">
        <v>5.2</v>
      </c>
      <c r="J295" s="229">
        <v>43156</v>
      </c>
      <c r="K295" s="161">
        <v>5.2</v>
      </c>
      <c r="L295" s="161"/>
      <c r="M295" s="161"/>
    </row>
    <row r="296" spans="1:13" ht="15" thickBot="1" x14ac:dyDescent="0.4">
      <c r="A296" s="229">
        <v>43043</v>
      </c>
      <c r="B296" s="161">
        <v>5.6</v>
      </c>
      <c r="D296" s="229">
        <v>43129</v>
      </c>
      <c r="E296" s="161">
        <v>4.7</v>
      </c>
      <c r="G296" s="229">
        <v>43045</v>
      </c>
      <c r="H296" s="161">
        <v>5.8</v>
      </c>
      <c r="J296" s="229">
        <v>43157</v>
      </c>
      <c r="K296" s="161">
        <v>5.8</v>
      </c>
      <c r="L296" s="161"/>
      <c r="M296" s="161"/>
    </row>
    <row r="297" spans="1:13" ht="15" thickBot="1" x14ac:dyDescent="0.4">
      <c r="A297" s="229">
        <v>43044</v>
      </c>
      <c r="B297" s="161">
        <v>5.3</v>
      </c>
      <c r="D297" s="229">
        <v>43132</v>
      </c>
      <c r="E297" s="161">
        <v>4.5999999999999996</v>
      </c>
      <c r="G297" s="229">
        <v>43046</v>
      </c>
      <c r="H297" s="161">
        <v>4.7</v>
      </c>
      <c r="J297" s="229">
        <v>43158</v>
      </c>
      <c r="K297" s="161">
        <v>5.0999999999999996</v>
      </c>
      <c r="L297" s="161"/>
      <c r="M297" s="161"/>
    </row>
    <row r="298" spans="1:13" ht="15" thickBot="1" x14ac:dyDescent="0.4">
      <c r="A298" s="229">
        <v>43045</v>
      </c>
      <c r="B298" s="161">
        <v>5.9</v>
      </c>
      <c r="D298" s="229">
        <v>43133</v>
      </c>
      <c r="E298" s="161">
        <v>5</v>
      </c>
      <c r="G298" s="229">
        <v>43047</v>
      </c>
      <c r="H298" s="161">
        <v>5</v>
      </c>
      <c r="J298" s="229">
        <v>43159</v>
      </c>
      <c r="K298" s="161">
        <v>4.8</v>
      </c>
      <c r="L298" s="161"/>
      <c r="M298" s="161"/>
    </row>
    <row r="299" spans="1:13" ht="15" thickBot="1" x14ac:dyDescent="0.4">
      <c r="A299" s="229">
        <v>43046</v>
      </c>
      <c r="B299" s="161">
        <v>6.3</v>
      </c>
      <c r="D299" s="229">
        <v>43134</v>
      </c>
      <c r="E299" s="161">
        <v>6</v>
      </c>
      <c r="G299" s="229">
        <v>43048</v>
      </c>
      <c r="H299" s="161">
        <v>5</v>
      </c>
      <c r="J299" s="229">
        <v>43160</v>
      </c>
      <c r="K299" s="161">
        <v>4.5999999999999996</v>
      </c>
      <c r="L299" s="161"/>
      <c r="M299" s="161"/>
    </row>
    <row r="300" spans="1:13" ht="15" thickBot="1" x14ac:dyDescent="0.4">
      <c r="A300" s="229">
        <v>43047</v>
      </c>
      <c r="B300" s="161">
        <v>6.3</v>
      </c>
      <c r="D300" s="229">
        <v>43135</v>
      </c>
      <c r="E300" s="161">
        <v>4.2</v>
      </c>
      <c r="G300" s="229">
        <v>43049</v>
      </c>
      <c r="H300" s="161">
        <v>5.9</v>
      </c>
      <c r="J300" s="229">
        <v>43161</v>
      </c>
      <c r="K300" s="161">
        <v>5.5</v>
      </c>
      <c r="L300" s="161"/>
      <c r="M300" s="161"/>
    </row>
    <row r="301" spans="1:13" ht="15" thickBot="1" x14ac:dyDescent="0.4">
      <c r="A301" s="229">
        <v>43048</v>
      </c>
      <c r="B301" s="161">
        <v>6</v>
      </c>
      <c r="D301" s="229">
        <v>43136</v>
      </c>
      <c r="E301" s="161">
        <v>4.9000000000000004</v>
      </c>
      <c r="G301" s="229">
        <v>43050</v>
      </c>
      <c r="H301" s="161">
        <v>5.9</v>
      </c>
      <c r="J301" s="229">
        <v>43162</v>
      </c>
      <c r="K301" s="161">
        <v>5.4</v>
      </c>
      <c r="L301" s="161"/>
      <c r="M301" s="161"/>
    </row>
    <row r="302" spans="1:13" ht="15" thickBot="1" x14ac:dyDescent="0.4">
      <c r="A302" s="229">
        <v>43049</v>
      </c>
      <c r="B302" s="161">
        <v>6.8</v>
      </c>
      <c r="D302" s="229">
        <v>43137</v>
      </c>
      <c r="E302" s="161">
        <v>3.6</v>
      </c>
      <c r="G302" s="229">
        <v>43051</v>
      </c>
      <c r="H302" s="161">
        <v>5.9</v>
      </c>
      <c r="J302" s="229">
        <v>43163</v>
      </c>
      <c r="K302" s="161">
        <v>5</v>
      </c>
      <c r="L302" s="161"/>
      <c r="M302" s="161"/>
    </row>
    <row r="303" spans="1:13" ht="15" thickBot="1" x14ac:dyDescent="0.4">
      <c r="A303" s="229">
        <v>43050</v>
      </c>
      <c r="B303" s="161">
        <v>6.2</v>
      </c>
      <c r="D303" s="229">
        <v>43138</v>
      </c>
      <c r="E303" s="161">
        <v>4.5</v>
      </c>
      <c r="G303" s="229">
        <v>43052</v>
      </c>
      <c r="H303" s="161">
        <v>6</v>
      </c>
      <c r="J303" s="229">
        <v>43164</v>
      </c>
      <c r="K303" s="161">
        <v>4.5999999999999996</v>
      </c>
      <c r="L303" s="161"/>
      <c r="M303" s="161"/>
    </row>
    <row r="304" spans="1:13" ht="15" thickBot="1" x14ac:dyDescent="0.4">
      <c r="A304" s="229">
        <v>43051</v>
      </c>
      <c r="B304" s="161">
        <v>6.3</v>
      </c>
      <c r="D304" s="229">
        <v>43139</v>
      </c>
      <c r="E304" s="161">
        <v>4.7</v>
      </c>
      <c r="G304" s="229">
        <v>43053</v>
      </c>
      <c r="H304" s="161">
        <v>5</v>
      </c>
      <c r="J304" s="229">
        <v>43165</v>
      </c>
      <c r="K304" s="161">
        <v>5</v>
      </c>
      <c r="L304" s="161"/>
      <c r="M304" s="161"/>
    </row>
    <row r="305" spans="1:13" ht="15" thickBot="1" x14ac:dyDescent="0.4">
      <c r="A305" s="229">
        <v>43052</v>
      </c>
      <c r="B305" s="161">
        <v>6.3</v>
      </c>
      <c r="D305" s="229">
        <v>43140</v>
      </c>
      <c r="E305" s="161">
        <v>5.0999999999999996</v>
      </c>
      <c r="G305" s="229">
        <v>43054</v>
      </c>
      <c r="H305" s="161">
        <v>5.6</v>
      </c>
      <c r="J305" s="229">
        <v>43166</v>
      </c>
      <c r="K305" s="161">
        <v>5.2</v>
      </c>
      <c r="L305" s="161"/>
      <c r="M305" s="161"/>
    </row>
    <row r="306" spans="1:13" ht="15" thickBot="1" x14ac:dyDescent="0.4">
      <c r="A306" s="229">
        <v>43053</v>
      </c>
      <c r="B306" s="161">
        <v>5.6</v>
      </c>
      <c r="D306" s="229">
        <v>43141</v>
      </c>
      <c r="E306" s="161">
        <v>5.2</v>
      </c>
      <c r="G306" s="229">
        <v>43055</v>
      </c>
      <c r="H306" s="161">
        <v>6.3</v>
      </c>
      <c r="J306" s="229">
        <v>43167</v>
      </c>
      <c r="K306" s="161">
        <v>5.0999999999999996</v>
      </c>
      <c r="L306" s="161"/>
      <c r="M306" s="161"/>
    </row>
    <row r="307" spans="1:13" ht="15" thickBot="1" x14ac:dyDescent="0.4">
      <c r="A307" s="229">
        <v>43054</v>
      </c>
      <c r="B307" s="161">
        <v>5.9</v>
      </c>
      <c r="D307" s="229">
        <v>43142</v>
      </c>
      <c r="E307" s="161">
        <v>6.7</v>
      </c>
      <c r="G307" s="229">
        <v>43056</v>
      </c>
      <c r="H307" s="161">
        <v>4.5</v>
      </c>
      <c r="J307" s="229">
        <v>43168</v>
      </c>
      <c r="K307" s="161">
        <v>4.2</v>
      </c>
      <c r="L307" s="161"/>
      <c r="M307" s="161"/>
    </row>
    <row r="308" spans="1:13" ht="15" thickBot="1" x14ac:dyDescent="0.4">
      <c r="A308" s="229">
        <v>43055</v>
      </c>
      <c r="B308" s="161">
        <v>5.7</v>
      </c>
      <c r="D308" s="229">
        <v>43143</v>
      </c>
      <c r="E308" s="161">
        <v>5.6</v>
      </c>
      <c r="G308" s="229">
        <v>43057</v>
      </c>
      <c r="H308" s="161">
        <v>5.2</v>
      </c>
      <c r="J308" s="229">
        <v>43169</v>
      </c>
      <c r="K308" s="161">
        <v>4.2</v>
      </c>
      <c r="L308" s="161">
        <v>4.9000000000000004</v>
      </c>
      <c r="M308" s="161"/>
    </row>
    <row r="309" spans="1:13" ht="15" thickBot="1" x14ac:dyDescent="0.4">
      <c r="A309" s="229">
        <v>43056</v>
      </c>
      <c r="B309" s="161">
        <v>4.7</v>
      </c>
      <c r="D309" s="229">
        <v>43144</v>
      </c>
      <c r="E309" s="161">
        <v>5.3</v>
      </c>
      <c r="G309" s="229">
        <v>43058</v>
      </c>
      <c r="H309" s="161">
        <v>4.5999999999999996</v>
      </c>
      <c r="J309" s="229">
        <v>43170</v>
      </c>
      <c r="K309" s="161">
        <v>5.3</v>
      </c>
      <c r="L309" s="161"/>
      <c r="M309" s="161"/>
    </row>
    <row r="310" spans="1:13" ht="15" thickBot="1" x14ac:dyDescent="0.4">
      <c r="A310" s="229">
        <v>43057</v>
      </c>
      <c r="B310" s="161">
        <v>5.6</v>
      </c>
      <c r="D310" s="229">
        <v>43145</v>
      </c>
      <c r="E310" s="161">
        <v>4.9000000000000004</v>
      </c>
      <c r="G310" s="229">
        <v>43059</v>
      </c>
      <c r="H310" s="161">
        <v>4.2</v>
      </c>
      <c r="J310" s="229">
        <v>43171</v>
      </c>
      <c r="K310" s="161">
        <v>5.8</v>
      </c>
      <c r="L310" s="161"/>
      <c r="M310" s="161"/>
    </row>
    <row r="311" spans="1:13" ht="15" thickBot="1" x14ac:dyDescent="0.4">
      <c r="A311" s="229">
        <v>43058</v>
      </c>
      <c r="B311" s="161">
        <v>5.2</v>
      </c>
      <c r="D311" s="229">
        <v>43146</v>
      </c>
      <c r="E311" s="161">
        <v>5.6</v>
      </c>
      <c r="G311" s="229">
        <v>43060</v>
      </c>
      <c r="H311" s="161">
        <v>5.5</v>
      </c>
      <c r="J311" s="229">
        <v>43172</v>
      </c>
      <c r="K311" s="161">
        <v>5</v>
      </c>
      <c r="L311" s="161"/>
      <c r="M311" s="161"/>
    </row>
    <row r="312" spans="1:13" ht="15" thickBot="1" x14ac:dyDescent="0.4">
      <c r="A312" s="229">
        <v>43059</v>
      </c>
      <c r="B312" s="161">
        <v>4.9000000000000004</v>
      </c>
      <c r="D312" s="229">
        <v>43147</v>
      </c>
      <c r="E312" s="161">
        <v>5</v>
      </c>
      <c r="G312" s="229">
        <v>43061</v>
      </c>
      <c r="H312" s="161">
        <v>5.4</v>
      </c>
      <c r="J312" s="229">
        <v>43173</v>
      </c>
      <c r="K312" s="161">
        <v>6.4</v>
      </c>
      <c r="L312" s="161">
        <v>5</v>
      </c>
      <c r="M312" s="161"/>
    </row>
    <row r="313" spans="1:13" ht="15" thickBot="1" x14ac:dyDescent="0.4">
      <c r="A313" s="229">
        <v>43060</v>
      </c>
      <c r="B313" s="161">
        <v>5.7</v>
      </c>
      <c r="D313" s="229">
        <v>43148</v>
      </c>
      <c r="E313" s="161">
        <v>4.4000000000000004</v>
      </c>
      <c r="G313" s="229">
        <v>43062</v>
      </c>
      <c r="H313" s="161">
        <v>4.5999999999999996</v>
      </c>
      <c r="J313" s="229">
        <v>43174</v>
      </c>
      <c r="K313" s="161">
        <v>5.9</v>
      </c>
      <c r="L313" s="161"/>
      <c r="M313" s="161"/>
    </row>
    <row r="314" spans="1:13" ht="15" thickBot="1" x14ac:dyDescent="0.4">
      <c r="A314" s="229">
        <v>43061</v>
      </c>
      <c r="B314" s="161">
        <v>5.7</v>
      </c>
      <c r="D314" s="229">
        <v>43149</v>
      </c>
      <c r="E314" s="161">
        <v>4.8</v>
      </c>
      <c r="G314" s="229">
        <v>43063</v>
      </c>
      <c r="H314" s="161">
        <v>4.8</v>
      </c>
      <c r="J314" s="229">
        <v>43175</v>
      </c>
      <c r="K314" s="161">
        <v>5.4</v>
      </c>
      <c r="L314" s="161">
        <v>6.7</v>
      </c>
      <c r="M314" s="161"/>
    </row>
    <row r="315" spans="1:13" ht="15" thickBot="1" x14ac:dyDescent="0.4">
      <c r="A315" s="229">
        <v>43062</v>
      </c>
      <c r="B315" s="161">
        <v>4.3</v>
      </c>
      <c r="D315" s="229">
        <v>43150</v>
      </c>
      <c r="E315" s="161">
        <v>5.9</v>
      </c>
      <c r="G315" s="229">
        <v>43064</v>
      </c>
      <c r="H315" s="161">
        <v>7.2</v>
      </c>
      <c r="J315" s="229">
        <v>43176</v>
      </c>
      <c r="K315" s="161">
        <v>5.9</v>
      </c>
      <c r="L315" s="161"/>
      <c r="M315" s="161"/>
    </row>
    <row r="316" spans="1:13" ht="15" thickBot="1" x14ac:dyDescent="0.4">
      <c r="A316" s="229">
        <v>43063</v>
      </c>
      <c r="B316" s="161">
        <v>4.4000000000000004</v>
      </c>
      <c r="D316" s="229">
        <v>43151</v>
      </c>
      <c r="E316" s="161">
        <v>6</v>
      </c>
      <c r="G316" s="229">
        <v>43065</v>
      </c>
      <c r="H316" s="161">
        <v>5.4</v>
      </c>
      <c r="J316" s="229">
        <v>43177</v>
      </c>
      <c r="K316" s="161">
        <v>5.7</v>
      </c>
      <c r="L316" s="161"/>
      <c r="M316" s="161"/>
    </row>
    <row r="317" spans="1:13" ht="15" thickBot="1" x14ac:dyDescent="0.4">
      <c r="A317" s="229">
        <v>43064</v>
      </c>
      <c r="B317" s="161">
        <v>5</v>
      </c>
      <c r="D317" s="229">
        <v>43152</v>
      </c>
      <c r="E317" s="161">
        <v>4.5999999999999996</v>
      </c>
      <c r="G317" s="229">
        <v>43066</v>
      </c>
      <c r="H317" s="161">
        <v>4</v>
      </c>
      <c r="J317" s="229">
        <v>43178</v>
      </c>
      <c r="K317" s="161">
        <v>6.3</v>
      </c>
      <c r="L317" s="161"/>
      <c r="M317" s="161"/>
    </row>
    <row r="318" spans="1:13" ht="15" thickBot="1" x14ac:dyDescent="0.4">
      <c r="A318" s="229">
        <v>43065</v>
      </c>
      <c r="B318" s="161">
        <v>5</v>
      </c>
      <c r="D318" s="229">
        <v>43153</v>
      </c>
      <c r="E318" s="161">
        <v>5.0999999999999996</v>
      </c>
      <c r="G318" s="229">
        <v>43067</v>
      </c>
      <c r="H318" s="161">
        <v>6.4</v>
      </c>
      <c r="J318" s="229">
        <v>43179</v>
      </c>
      <c r="K318" s="161">
        <v>6.8</v>
      </c>
      <c r="L318" s="161"/>
      <c r="M318" s="161"/>
    </row>
    <row r="319" spans="1:13" ht="15" thickBot="1" x14ac:dyDescent="0.4">
      <c r="A319" s="229">
        <v>43066</v>
      </c>
      <c r="B319" s="161">
        <v>4.4000000000000004</v>
      </c>
      <c r="D319" s="229">
        <v>43154</v>
      </c>
      <c r="E319" s="161">
        <v>4.5999999999999996</v>
      </c>
      <c r="G319" s="229">
        <v>43068</v>
      </c>
      <c r="H319" s="161">
        <v>4.7</v>
      </c>
      <c r="J319" s="229">
        <v>43180</v>
      </c>
      <c r="K319" s="161">
        <v>6.2</v>
      </c>
      <c r="L319" s="161"/>
      <c r="M319" s="161"/>
    </row>
    <row r="320" spans="1:13" ht="15" thickBot="1" x14ac:dyDescent="0.4">
      <c r="A320" s="229">
        <v>43067</v>
      </c>
      <c r="B320" s="161">
        <v>5.9</v>
      </c>
      <c r="D320" s="229">
        <v>43155</v>
      </c>
      <c r="E320" s="161">
        <v>5.2</v>
      </c>
      <c r="G320" s="229">
        <v>43069</v>
      </c>
      <c r="H320" s="161">
        <v>6.3</v>
      </c>
      <c r="J320" s="229">
        <v>43181</v>
      </c>
      <c r="K320" s="161">
        <v>5.8</v>
      </c>
      <c r="L320" s="161"/>
      <c r="M320" s="161"/>
    </row>
    <row r="321" spans="1:13" ht="15" thickBot="1" x14ac:dyDescent="0.4">
      <c r="A321" s="229">
        <v>43068</v>
      </c>
      <c r="B321" s="161">
        <v>5</v>
      </c>
      <c r="D321" s="229">
        <v>43156</v>
      </c>
      <c r="E321" s="161">
        <v>5.0999999999999996</v>
      </c>
      <c r="G321" s="229">
        <v>43070</v>
      </c>
      <c r="H321" s="161">
        <v>4.5</v>
      </c>
      <c r="J321" s="229">
        <v>43182</v>
      </c>
      <c r="K321" s="161">
        <v>6.2</v>
      </c>
      <c r="L321" s="161"/>
      <c r="M321" s="161"/>
    </row>
    <row r="322" spans="1:13" ht="15" thickBot="1" x14ac:dyDescent="0.4">
      <c r="A322" s="229">
        <v>43069</v>
      </c>
      <c r="B322" s="161">
        <v>6.2</v>
      </c>
      <c r="D322" s="229">
        <v>43157</v>
      </c>
      <c r="E322" s="161">
        <v>4.4000000000000004</v>
      </c>
      <c r="G322" s="229">
        <v>43071</v>
      </c>
      <c r="H322" s="161">
        <v>5.8</v>
      </c>
      <c r="J322" s="229">
        <v>43183</v>
      </c>
      <c r="K322" s="161">
        <v>4.7</v>
      </c>
      <c r="L322" s="161">
        <v>8</v>
      </c>
      <c r="M322" s="161"/>
    </row>
    <row r="323" spans="1:13" ht="15" thickBot="1" x14ac:dyDescent="0.4">
      <c r="A323" s="229">
        <v>43070</v>
      </c>
      <c r="B323" s="161">
        <v>4.9000000000000004</v>
      </c>
      <c r="D323" s="229">
        <v>43158</v>
      </c>
      <c r="E323" s="161">
        <v>3.9</v>
      </c>
      <c r="G323" s="229">
        <v>43072</v>
      </c>
      <c r="H323" s="161">
        <v>5.5</v>
      </c>
      <c r="J323" s="229">
        <v>43184</v>
      </c>
      <c r="K323" s="161">
        <v>4.9000000000000004</v>
      </c>
      <c r="L323" s="161"/>
      <c r="M323" s="161"/>
    </row>
    <row r="324" spans="1:13" ht="15" thickBot="1" x14ac:dyDescent="0.4">
      <c r="A324" s="229">
        <v>43071</v>
      </c>
      <c r="B324" s="161">
        <v>5.6</v>
      </c>
      <c r="D324" s="229">
        <v>43159</v>
      </c>
      <c r="E324" s="161">
        <v>5.4</v>
      </c>
      <c r="G324" s="229">
        <v>43073</v>
      </c>
      <c r="H324" s="161">
        <v>4.4000000000000004</v>
      </c>
      <c r="J324" s="229">
        <v>43185</v>
      </c>
      <c r="K324" s="161">
        <v>5.5</v>
      </c>
      <c r="L324" s="161"/>
      <c r="M324" s="161"/>
    </row>
    <row r="325" spans="1:13" ht="15" thickBot="1" x14ac:dyDescent="0.4">
      <c r="A325" s="229">
        <v>43072</v>
      </c>
      <c r="B325" s="161">
        <v>5.4</v>
      </c>
      <c r="D325" s="229">
        <v>43160</v>
      </c>
      <c r="E325" s="161">
        <v>3.4</v>
      </c>
      <c r="G325" s="229">
        <v>43074</v>
      </c>
      <c r="H325" s="161">
        <v>4.2</v>
      </c>
      <c r="J325" s="229">
        <v>43186</v>
      </c>
      <c r="K325" s="161">
        <v>5.6</v>
      </c>
      <c r="L325" s="161"/>
      <c r="M325" s="161"/>
    </row>
    <row r="326" spans="1:13" ht="15" thickBot="1" x14ac:dyDescent="0.4">
      <c r="A326" s="229">
        <v>43073</v>
      </c>
      <c r="B326" s="161">
        <v>5</v>
      </c>
      <c r="D326" s="229">
        <v>43161</v>
      </c>
      <c r="E326" s="161">
        <v>4.4000000000000004</v>
      </c>
      <c r="G326" s="229">
        <v>43075</v>
      </c>
      <c r="H326" s="161">
        <v>5.4</v>
      </c>
      <c r="J326" s="229">
        <v>43187</v>
      </c>
      <c r="K326" s="161">
        <v>6.2</v>
      </c>
      <c r="L326" s="161">
        <v>7</v>
      </c>
      <c r="M326" s="161"/>
    </row>
    <row r="327" spans="1:13" ht="15" thickBot="1" x14ac:dyDescent="0.4">
      <c r="A327" s="229">
        <v>43074</v>
      </c>
      <c r="B327" s="161">
        <v>4.5999999999999996</v>
      </c>
      <c r="D327" s="229">
        <v>43162</v>
      </c>
      <c r="E327" s="161">
        <v>2.1</v>
      </c>
      <c r="G327" s="229">
        <v>43076</v>
      </c>
      <c r="H327" s="161">
        <v>5.8</v>
      </c>
      <c r="J327" s="229">
        <v>43188</v>
      </c>
      <c r="K327" s="161">
        <v>5.3</v>
      </c>
      <c r="L327" s="161">
        <v>5.8</v>
      </c>
      <c r="M327" s="161"/>
    </row>
    <row r="328" spans="1:13" ht="15" thickBot="1" x14ac:dyDescent="0.4">
      <c r="A328" s="229">
        <v>43075</v>
      </c>
      <c r="B328" s="161">
        <v>5.0999999999999996</v>
      </c>
      <c r="D328" s="229">
        <v>43163</v>
      </c>
      <c r="E328" s="161">
        <v>4.8</v>
      </c>
      <c r="G328" s="229">
        <v>43077</v>
      </c>
      <c r="H328" s="161">
        <v>4.9000000000000004</v>
      </c>
      <c r="J328" s="229">
        <v>43189</v>
      </c>
      <c r="K328" s="161">
        <v>4.4000000000000004</v>
      </c>
      <c r="L328" s="161"/>
      <c r="M328" s="161"/>
    </row>
    <row r="329" spans="1:13" ht="15" thickBot="1" x14ac:dyDescent="0.4">
      <c r="A329" s="229">
        <v>43076</v>
      </c>
      <c r="B329" s="161">
        <v>5.7</v>
      </c>
      <c r="D329" s="229">
        <v>43164</v>
      </c>
      <c r="E329" s="161">
        <v>4.9000000000000004</v>
      </c>
      <c r="G329" s="229">
        <v>43078</v>
      </c>
      <c r="H329" s="161">
        <v>5</v>
      </c>
      <c r="J329" s="229">
        <v>43190</v>
      </c>
      <c r="K329" s="161">
        <v>6.2</v>
      </c>
      <c r="L329" s="161"/>
      <c r="M329" s="161"/>
    </row>
    <row r="330" spans="1:13" ht="15" thickBot="1" x14ac:dyDescent="0.4">
      <c r="A330" s="229">
        <v>43077</v>
      </c>
      <c r="B330" s="161">
        <v>4.7</v>
      </c>
      <c r="D330" s="229">
        <v>43165</v>
      </c>
      <c r="E330" s="161">
        <v>5.4</v>
      </c>
      <c r="G330" s="229">
        <v>43079</v>
      </c>
      <c r="H330" s="161">
        <v>5.3</v>
      </c>
      <c r="J330" s="229">
        <v>43191</v>
      </c>
      <c r="K330" s="161">
        <v>5.2</v>
      </c>
      <c r="L330" s="161"/>
      <c r="M330" s="161"/>
    </row>
    <row r="331" spans="1:13" ht="15" thickBot="1" x14ac:dyDescent="0.4">
      <c r="A331" s="229">
        <v>43078</v>
      </c>
      <c r="B331" s="161">
        <v>5.4</v>
      </c>
      <c r="D331" s="229">
        <v>43166</v>
      </c>
      <c r="E331" s="161">
        <v>6.4</v>
      </c>
      <c r="G331" s="229">
        <v>43080</v>
      </c>
      <c r="H331" s="161">
        <v>4.3</v>
      </c>
      <c r="J331" s="229">
        <v>43192</v>
      </c>
      <c r="K331" s="161">
        <v>4.5999999999999996</v>
      </c>
      <c r="L331" s="161">
        <v>4.5</v>
      </c>
      <c r="M331" s="161"/>
    </row>
    <row r="332" spans="1:13" ht="15" thickBot="1" x14ac:dyDescent="0.4">
      <c r="A332" s="229">
        <v>43079</v>
      </c>
      <c r="B332" s="161">
        <v>5.4</v>
      </c>
      <c r="D332" s="229">
        <v>43167</v>
      </c>
      <c r="E332" s="161">
        <v>7</v>
      </c>
      <c r="G332" s="229">
        <v>43081</v>
      </c>
      <c r="H332" s="161">
        <v>3.7</v>
      </c>
      <c r="J332" s="229">
        <v>43193</v>
      </c>
      <c r="K332" s="161">
        <v>4.8</v>
      </c>
      <c r="L332" s="161"/>
      <c r="M332" s="161"/>
    </row>
    <row r="333" spans="1:13" ht="15" thickBot="1" x14ac:dyDescent="0.4">
      <c r="A333" s="229">
        <v>43080</v>
      </c>
      <c r="B333" s="161">
        <v>4.7</v>
      </c>
      <c r="D333" s="229">
        <v>43168</v>
      </c>
      <c r="E333" s="161">
        <v>6.7</v>
      </c>
      <c r="G333" s="229">
        <v>43082</v>
      </c>
      <c r="H333" s="161">
        <v>2.2000000000000002</v>
      </c>
      <c r="J333" s="229">
        <v>43194</v>
      </c>
      <c r="K333" s="161">
        <v>4.2</v>
      </c>
      <c r="L333" s="161"/>
      <c r="M333" s="161"/>
    </row>
    <row r="334" spans="1:13" ht="15" thickBot="1" x14ac:dyDescent="0.4">
      <c r="A334" s="229">
        <v>43081</v>
      </c>
      <c r="B334" s="161">
        <v>4.2</v>
      </c>
      <c r="D334" s="229">
        <v>43169</v>
      </c>
      <c r="E334" s="161">
        <v>7.2</v>
      </c>
      <c r="G334" s="229">
        <v>43083</v>
      </c>
      <c r="H334" s="161">
        <v>5.2</v>
      </c>
      <c r="J334" s="229">
        <v>43195</v>
      </c>
      <c r="K334" s="161">
        <v>7</v>
      </c>
      <c r="L334" s="161">
        <v>5</v>
      </c>
      <c r="M334" s="161"/>
    </row>
    <row r="335" spans="1:13" ht="15" thickBot="1" x14ac:dyDescent="0.4">
      <c r="A335" s="229">
        <v>43082</v>
      </c>
      <c r="B335" s="161">
        <v>3.8</v>
      </c>
      <c r="D335" s="229">
        <v>43170</v>
      </c>
      <c r="E335" s="161">
        <v>6.8</v>
      </c>
      <c r="G335" s="229">
        <v>43084</v>
      </c>
      <c r="H335" s="161">
        <v>4.9000000000000004</v>
      </c>
      <c r="J335" s="229">
        <v>43196</v>
      </c>
      <c r="K335" s="161">
        <v>7.6</v>
      </c>
      <c r="L335" s="161">
        <v>4.2</v>
      </c>
      <c r="M335" s="161"/>
    </row>
    <row r="336" spans="1:13" ht="15" thickBot="1" x14ac:dyDescent="0.4">
      <c r="A336" s="229">
        <v>43083</v>
      </c>
      <c r="B336" s="161">
        <v>4.8</v>
      </c>
      <c r="D336" s="229">
        <v>43171</v>
      </c>
      <c r="E336" s="161">
        <v>5.5</v>
      </c>
      <c r="G336" s="229">
        <v>43085</v>
      </c>
      <c r="H336" s="161">
        <v>4.8</v>
      </c>
      <c r="J336" s="229">
        <v>43197</v>
      </c>
      <c r="K336" s="161">
        <v>7.6</v>
      </c>
      <c r="L336" s="161"/>
      <c r="M336" s="161"/>
    </row>
    <row r="337" spans="1:13" ht="15" thickBot="1" x14ac:dyDescent="0.4">
      <c r="A337" s="229">
        <v>43084</v>
      </c>
      <c r="B337" s="161">
        <v>4.8</v>
      </c>
      <c r="D337" s="229">
        <v>43172</v>
      </c>
      <c r="E337" s="161">
        <v>6.2</v>
      </c>
      <c r="G337" s="229">
        <v>43086</v>
      </c>
      <c r="H337" s="161">
        <v>4.4000000000000004</v>
      </c>
      <c r="J337" s="229">
        <v>43198</v>
      </c>
      <c r="K337" s="161">
        <v>5.2</v>
      </c>
      <c r="L337" s="161">
        <v>5.8</v>
      </c>
      <c r="M337" s="161"/>
    </row>
    <row r="338" spans="1:13" ht="15" thickBot="1" x14ac:dyDescent="0.4">
      <c r="A338" s="229">
        <v>43085</v>
      </c>
      <c r="B338" s="161">
        <v>3.6</v>
      </c>
      <c r="D338" s="229">
        <v>43173</v>
      </c>
      <c r="E338" s="161">
        <v>5.5</v>
      </c>
      <c r="G338" s="229">
        <v>43087</v>
      </c>
      <c r="H338" s="161">
        <v>4.9000000000000004</v>
      </c>
      <c r="J338" s="229">
        <v>43199</v>
      </c>
      <c r="K338" s="161">
        <v>5</v>
      </c>
      <c r="L338" s="161"/>
      <c r="M338" s="161"/>
    </row>
    <row r="339" spans="1:13" ht="15" thickBot="1" x14ac:dyDescent="0.4">
      <c r="A339" s="229">
        <v>43086</v>
      </c>
      <c r="B339" s="161">
        <v>3.8</v>
      </c>
      <c r="D339" s="229">
        <v>43174</v>
      </c>
      <c r="E339" s="161">
        <v>5.3</v>
      </c>
      <c r="G339" s="229">
        <v>43088</v>
      </c>
      <c r="H339" s="161">
        <v>4.8</v>
      </c>
      <c r="J339" s="229">
        <v>43200</v>
      </c>
      <c r="K339" s="161">
        <v>4.8</v>
      </c>
      <c r="L339" s="161"/>
      <c r="M339" s="161"/>
    </row>
    <row r="340" spans="1:13" ht="15" thickBot="1" x14ac:dyDescent="0.4">
      <c r="A340" s="229">
        <v>43087</v>
      </c>
      <c r="B340" s="161">
        <v>4.4000000000000004</v>
      </c>
      <c r="D340" s="229">
        <v>43175</v>
      </c>
      <c r="E340" s="161">
        <v>6.8</v>
      </c>
      <c r="G340" s="229">
        <v>43089</v>
      </c>
      <c r="H340" s="161">
        <v>5.2</v>
      </c>
      <c r="J340" s="229">
        <v>43201</v>
      </c>
      <c r="K340" s="161">
        <v>5.8</v>
      </c>
      <c r="L340" s="161"/>
      <c r="M340" s="161"/>
    </row>
    <row r="341" spans="1:13" ht="15" thickBot="1" x14ac:dyDescent="0.4">
      <c r="A341" s="229">
        <v>43088</v>
      </c>
      <c r="B341" s="161">
        <v>4.3</v>
      </c>
      <c r="D341" s="229">
        <v>43176</v>
      </c>
      <c r="E341" s="161">
        <v>6</v>
      </c>
      <c r="G341" s="229">
        <v>43090</v>
      </c>
      <c r="H341" s="161">
        <v>4.4000000000000004</v>
      </c>
      <c r="J341" s="229">
        <v>43202</v>
      </c>
      <c r="K341" s="161">
        <v>6</v>
      </c>
      <c r="L341" s="161"/>
      <c r="M341" s="161"/>
    </row>
    <row r="342" spans="1:13" ht="15" thickBot="1" x14ac:dyDescent="0.4">
      <c r="A342" s="229">
        <v>43089</v>
      </c>
      <c r="B342" s="161">
        <v>4.5</v>
      </c>
      <c r="D342" s="229">
        <v>43177</v>
      </c>
      <c r="E342" s="161">
        <v>6.9</v>
      </c>
      <c r="G342" s="229">
        <v>43091</v>
      </c>
      <c r="H342" s="161">
        <v>4.9000000000000004</v>
      </c>
      <c r="J342" s="229">
        <v>43203</v>
      </c>
      <c r="K342" s="161">
        <v>5</v>
      </c>
      <c r="L342" s="161">
        <v>4.5</v>
      </c>
      <c r="M342" s="161"/>
    </row>
    <row r="343" spans="1:13" ht="15" thickBot="1" x14ac:dyDescent="0.4">
      <c r="A343" s="229">
        <v>43090</v>
      </c>
      <c r="B343" s="161">
        <v>4.2</v>
      </c>
      <c r="D343" s="229">
        <v>43178</v>
      </c>
      <c r="E343" s="161">
        <v>6.1</v>
      </c>
      <c r="G343" s="229">
        <v>43092</v>
      </c>
      <c r="H343" s="161">
        <v>4.4000000000000004</v>
      </c>
      <c r="J343" s="229">
        <v>43204</v>
      </c>
      <c r="K343" s="161">
        <v>5.9</v>
      </c>
      <c r="L343" s="161"/>
      <c r="M343" s="161"/>
    </row>
    <row r="344" spans="1:13" ht="15" thickBot="1" x14ac:dyDescent="0.4">
      <c r="A344" s="229">
        <v>43091</v>
      </c>
      <c r="B344" s="161">
        <v>4.8</v>
      </c>
      <c r="D344" s="229">
        <v>43179</v>
      </c>
      <c r="E344" s="161">
        <v>6.3</v>
      </c>
      <c r="G344" s="229">
        <v>43093</v>
      </c>
      <c r="H344" s="161">
        <v>3.9</v>
      </c>
      <c r="J344" s="229">
        <v>43205</v>
      </c>
      <c r="K344" s="161">
        <v>5.9</v>
      </c>
      <c r="L344" s="161"/>
      <c r="M344" s="161"/>
    </row>
    <row r="345" spans="1:13" ht="15" thickBot="1" x14ac:dyDescent="0.4">
      <c r="A345" s="229">
        <v>43092</v>
      </c>
      <c r="B345" s="161">
        <v>4.2</v>
      </c>
      <c r="D345" s="229">
        <v>43180</v>
      </c>
      <c r="E345" s="161">
        <v>5.3</v>
      </c>
      <c r="G345" s="229">
        <v>43094</v>
      </c>
      <c r="H345" s="161">
        <v>5.0999999999999996</v>
      </c>
      <c r="J345" s="229">
        <v>43206</v>
      </c>
      <c r="K345" s="161">
        <v>5.6</v>
      </c>
      <c r="L345" s="161">
        <v>4.5</v>
      </c>
      <c r="M345" s="161"/>
    </row>
    <row r="346" spans="1:13" ht="15" thickBot="1" x14ac:dyDescent="0.4">
      <c r="A346" s="229">
        <v>43093</v>
      </c>
      <c r="B346" s="161">
        <v>3.6</v>
      </c>
      <c r="D346" s="229">
        <v>43181</v>
      </c>
      <c r="E346" s="161">
        <v>6</v>
      </c>
      <c r="G346" s="229">
        <v>43095</v>
      </c>
      <c r="H346" s="161">
        <v>4.7</v>
      </c>
      <c r="J346" s="229">
        <v>43207</v>
      </c>
      <c r="K346" s="161">
        <v>5.6</v>
      </c>
      <c r="L346" s="161"/>
      <c r="M346" s="161"/>
    </row>
    <row r="347" spans="1:13" ht="15" thickBot="1" x14ac:dyDescent="0.4">
      <c r="A347" s="229">
        <v>43094</v>
      </c>
      <c r="B347" s="161">
        <v>4.7</v>
      </c>
      <c r="D347" s="229">
        <v>43182</v>
      </c>
      <c r="E347" s="161">
        <v>6.3</v>
      </c>
      <c r="G347" s="229">
        <v>43096</v>
      </c>
      <c r="H347" s="161">
        <v>4.5999999999999996</v>
      </c>
      <c r="J347" s="229">
        <v>43208</v>
      </c>
      <c r="K347" s="161">
        <v>5</v>
      </c>
      <c r="L347" s="161"/>
      <c r="M347" s="161"/>
    </row>
    <row r="348" spans="1:13" ht="15" thickBot="1" x14ac:dyDescent="0.4">
      <c r="A348" s="229">
        <v>43095</v>
      </c>
      <c r="B348" s="161">
        <v>5.0999999999999996</v>
      </c>
      <c r="D348" s="229">
        <v>43183</v>
      </c>
      <c r="E348" s="161">
        <v>6.2</v>
      </c>
      <c r="G348" s="229">
        <v>43097</v>
      </c>
      <c r="H348" s="161">
        <v>4.5999999999999996</v>
      </c>
      <c r="J348" s="229">
        <v>43209</v>
      </c>
      <c r="K348" s="161">
        <v>5.5</v>
      </c>
      <c r="L348" s="161"/>
      <c r="M348" s="161"/>
    </row>
    <row r="349" spans="1:13" ht="15" thickBot="1" x14ac:dyDescent="0.4">
      <c r="A349" s="229">
        <v>43096</v>
      </c>
      <c r="B349" s="161">
        <v>4.5</v>
      </c>
      <c r="D349" s="229">
        <v>43184</v>
      </c>
      <c r="E349" s="161">
        <v>5.4</v>
      </c>
      <c r="G349" s="229">
        <v>43098</v>
      </c>
      <c r="H349" s="161">
        <v>5.0999999999999996</v>
      </c>
      <c r="J349" s="229">
        <v>43210</v>
      </c>
      <c r="K349" s="161">
        <v>6</v>
      </c>
      <c r="L349" s="161"/>
      <c r="M349" s="161"/>
    </row>
    <row r="350" spans="1:13" ht="15" thickBot="1" x14ac:dyDescent="0.4">
      <c r="A350" s="229">
        <v>43097</v>
      </c>
      <c r="B350" s="161">
        <v>4.7</v>
      </c>
      <c r="D350" s="229">
        <v>43185</v>
      </c>
      <c r="E350" s="161">
        <v>5.3</v>
      </c>
      <c r="G350" s="229">
        <v>43099</v>
      </c>
      <c r="H350" s="161">
        <v>5.0999999999999996</v>
      </c>
      <c r="J350" s="229">
        <v>43211</v>
      </c>
      <c r="K350" s="161">
        <v>5.2</v>
      </c>
      <c r="L350" s="161">
        <v>7</v>
      </c>
      <c r="M350" s="161"/>
    </row>
    <row r="351" spans="1:13" ht="15" thickBot="1" x14ac:dyDescent="0.4">
      <c r="A351" s="229">
        <v>43098</v>
      </c>
      <c r="B351" s="161">
        <v>4.5999999999999996</v>
      </c>
      <c r="D351" s="229">
        <v>43186</v>
      </c>
      <c r="E351" s="161">
        <v>6.1</v>
      </c>
      <c r="G351" s="229">
        <v>43100</v>
      </c>
      <c r="H351" s="161">
        <v>6.3</v>
      </c>
      <c r="J351" s="229">
        <v>43212</v>
      </c>
      <c r="K351" s="161">
        <v>5.8</v>
      </c>
      <c r="L351" s="161"/>
      <c r="M351" s="161"/>
    </row>
    <row r="352" spans="1:13" ht="15" thickBot="1" x14ac:dyDescent="0.4">
      <c r="A352" s="229">
        <v>43099</v>
      </c>
      <c r="B352" s="161">
        <v>4.8</v>
      </c>
      <c r="D352" s="229">
        <v>43187</v>
      </c>
      <c r="E352" s="161">
        <v>6.5</v>
      </c>
      <c r="G352" s="229">
        <v>43103</v>
      </c>
      <c r="H352" s="161">
        <v>3.9</v>
      </c>
      <c r="J352" s="229">
        <v>43213</v>
      </c>
      <c r="K352" s="161">
        <v>5.4</v>
      </c>
      <c r="L352" s="161">
        <v>4</v>
      </c>
      <c r="M352" s="161"/>
    </row>
    <row r="353" spans="1:13" ht="15" thickBot="1" x14ac:dyDescent="0.4">
      <c r="A353" s="229">
        <v>43100</v>
      </c>
      <c r="B353" s="161">
        <v>5.0999999999999996</v>
      </c>
      <c r="D353" s="229">
        <v>43188</v>
      </c>
      <c r="E353" s="161">
        <v>5.7</v>
      </c>
      <c r="G353" s="229">
        <v>43104</v>
      </c>
      <c r="H353" s="161">
        <v>4.5</v>
      </c>
      <c r="J353" s="229">
        <v>43214</v>
      </c>
      <c r="K353" s="161">
        <v>5.6</v>
      </c>
      <c r="L353" s="161"/>
      <c r="M353" s="161"/>
    </row>
    <row r="354" spans="1:13" ht="15" thickBot="1" x14ac:dyDescent="0.4">
      <c r="A354" s="229">
        <v>43102</v>
      </c>
      <c r="B354" s="161">
        <v>4</v>
      </c>
      <c r="D354" s="229">
        <v>43189</v>
      </c>
      <c r="E354" s="161">
        <v>6.9</v>
      </c>
      <c r="G354" s="229">
        <v>43105</v>
      </c>
      <c r="H354" s="161">
        <v>4.3</v>
      </c>
      <c r="J354" s="229">
        <v>43215</v>
      </c>
      <c r="K354" s="161">
        <v>5.7</v>
      </c>
      <c r="L354" s="161"/>
      <c r="M354" s="161"/>
    </row>
    <row r="355" spans="1:13" ht="15" thickBot="1" x14ac:dyDescent="0.4">
      <c r="A355" s="229">
        <v>43103</v>
      </c>
      <c r="B355" s="161">
        <v>3.6</v>
      </c>
      <c r="D355" s="229">
        <v>43190</v>
      </c>
      <c r="E355" s="161">
        <v>5.4</v>
      </c>
      <c r="G355" s="229">
        <v>43106</v>
      </c>
      <c r="H355" s="161">
        <v>3.7</v>
      </c>
      <c r="J355" s="229">
        <v>43216</v>
      </c>
      <c r="K355" s="161">
        <v>5.7</v>
      </c>
      <c r="L355" s="161">
        <v>5.2</v>
      </c>
      <c r="M355" s="161"/>
    </row>
    <row r="356" spans="1:13" ht="15" thickBot="1" x14ac:dyDescent="0.4">
      <c r="A356" s="229">
        <v>43104</v>
      </c>
      <c r="B356" s="161">
        <v>4</v>
      </c>
      <c r="D356" s="229">
        <v>43191</v>
      </c>
      <c r="E356" s="161">
        <v>4.2</v>
      </c>
      <c r="G356" s="229">
        <v>43107</v>
      </c>
      <c r="H356" s="161">
        <v>5</v>
      </c>
      <c r="J356" s="229">
        <v>43217</v>
      </c>
      <c r="K356" s="161">
        <v>5.2</v>
      </c>
      <c r="L356" s="161">
        <v>6.5</v>
      </c>
      <c r="M356" s="161"/>
    </row>
    <row r="357" spans="1:13" ht="15" thickBot="1" x14ac:dyDescent="0.4">
      <c r="A357" s="229">
        <v>43105</v>
      </c>
      <c r="B357" s="161">
        <v>4.3</v>
      </c>
      <c r="D357" s="229">
        <v>43192</v>
      </c>
      <c r="E357" s="161">
        <v>6.8</v>
      </c>
      <c r="G357" s="229">
        <v>43108</v>
      </c>
      <c r="H357" s="161">
        <v>5.2</v>
      </c>
      <c r="J357" s="229">
        <v>43218</v>
      </c>
      <c r="K357" s="161">
        <v>4.7</v>
      </c>
      <c r="L357" s="161">
        <v>5.2</v>
      </c>
      <c r="M357" s="161"/>
    </row>
    <row r="358" spans="1:13" ht="15" thickBot="1" x14ac:dyDescent="0.4">
      <c r="A358" s="229">
        <v>43106</v>
      </c>
      <c r="B358" s="161">
        <v>3</v>
      </c>
      <c r="D358" s="229">
        <v>43193</v>
      </c>
      <c r="E358" s="161">
        <v>5.5</v>
      </c>
      <c r="G358" s="229">
        <v>43109</v>
      </c>
      <c r="H358" s="161">
        <v>3.7</v>
      </c>
      <c r="J358" s="229">
        <v>43219</v>
      </c>
      <c r="K358" s="161">
        <v>5.5</v>
      </c>
      <c r="L358" s="161">
        <v>3.8</v>
      </c>
      <c r="M358" s="161"/>
    </row>
    <row r="359" spans="1:13" ht="15" thickBot="1" x14ac:dyDescent="0.4">
      <c r="A359" s="229">
        <v>43107</v>
      </c>
      <c r="B359" s="161">
        <v>3.1</v>
      </c>
      <c r="D359" s="229">
        <v>43194</v>
      </c>
      <c r="E359" s="161">
        <v>5.6</v>
      </c>
      <c r="G359" s="229">
        <v>43110</v>
      </c>
      <c r="H359" s="161">
        <v>3.3</v>
      </c>
      <c r="J359" s="229">
        <v>43220</v>
      </c>
      <c r="K359" s="161">
        <v>5.8</v>
      </c>
      <c r="L359" s="161">
        <v>5</v>
      </c>
      <c r="M359" s="161">
        <v>6.2</v>
      </c>
    </row>
    <row r="360" spans="1:13" ht="15" thickBot="1" x14ac:dyDescent="0.4">
      <c r="A360" s="229">
        <v>43108</v>
      </c>
      <c r="B360" s="161">
        <v>5.0999999999999996</v>
      </c>
      <c r="D360" s="229">
        <v>43195</v>
      </c>
      <c r="E360" s="161">
        <v>4.7</v>
      </c>
      <c r="G360" s="229">
        <v>43111</v>
      </c>
      <c r="H360" s="161">
        <v>4.5</v>
      </c>
      <c r="J360" s="229">
        <v>43221</v>
      </c>
      <c r="K360" s="161">
        <v>3.9</v>
      </c>
      <c r="L360" s="161">
        <v>5.2</v>
      </c>
      <c r="M360" s="161"/>
    </row>
    <row r="361" spans="1:13" ht="15" thickBot="1" x14ac:dyDescent="0.4">
      <c r="A361" s="229">
        <v>43109</v>
      </c>
      <c r="B361" s="161">
        <v>3.9</v>
      </c>
      <c r="D361" s="229">
        <v>43196</v>
      </c>
      <c r="E361" s="161">
        <v>5.0999999999999996</v>
      </c>
      <c r="G361" s="229">
        <v>43112</v>
      </c>
      <c r="H361" s="161">
        <v>3.1</v>
      </c>
      <c r="J361" s="229">
        <v>43222</v>
      </c>
      <c r="K361" s="161">
        <v>5.7</v>
      </c>
      <c r="L361" s="161"/>
      <c r="M361" s="161"/>
    </row>
    <row r="362" spans="1:13" ht="15" thickBot="1" x14ac:dyDescent="0.4">
      <c r="A362" s="229">
        <v>43110</v>
      </c>
      <c r="B362" s="161">
        <v>2.9</v>
      </c>
      <c r="D362" s="229">
        <v>43197</v>
      </c>
      <c r="E362" s="161">
        <v>5.9</v>
      </c>
      <c r="G362" s="229">
        <v>43113</v>
      </c>
      <c r="H362" s="161">
        <v>2.2000000000000002</v>
      </c>
      <c r="J362" s="229">
        <v>43223</v>
      </c>
      <c r="K362" s="161">
        <v>5.8</v>
      </c>
      <c r="L362" s="161">
        <v>7</v>
      </c>
      <c r="M362" s="161"/>
    </row>
    <row r="363" spans="1:13" ht="15" thickBot="1" x14ac:dyDescent="0.4">
      <c r="A363" s="229">
        <v>43111</v>
      </c>
      <c r="B363" s="161">
        <v>4.5</v>
      </c>
      <c r="D363" s="229">
        <v>43198</v>
      </c>
      <c r="E363" s="161">
        <v>6</v>
      </c>
      <c r="G363" s="229">
        <v>43114</v>
      </c>
      <c r="H363" s="161">
        <v>2.2999999999999998</v>
      </c>
      <c r="J363" s="229">
        <v>43224</v>
      </c>
      <c r="K363" s="161">
        <v>5.4</v>
      </c>
      <c r="L363" s="161"/>
      <c r="M363" s="161"/>
    </row>
    <row r="364" spans="1:13" ht="15" thickBot="1" x14ac:dyDescent="0.4">
      <c r="A364" s="229">
        <v>43112</v>
      </c>
      <c r="B364" s="161">
        <v>3.1</v>
      </c>
      <c r="D364" s="229">
        <v>43199</v>
      </c>
      <c r="E364" s="161">
        <v>6.9</v>
      </c>
      <c r="G364" s="229">
        <v>43115</v>
      </c>
      <c r="H364" s="161">
        <v>3.2</v>
      </c>
      <c r="J364" s="229">
        <v>43225</v>
      </c>
      <c r="K364" s="161">
        <v>5.4</v>
      </c>
      <c r="L364" s="161"/>
      <c r="M364" s="161"/>
    </row>
    <row r="365" spans="1:13" ht="15" thickBot="1" x14ac:dyDescent="0.4">
      <c r="A365" s="229">
        <v>43113</v>
      </c>
      <c r="B365" s="161">
        <v>2.2000000000000002</v>
      </c>
      <c r="D365" s="229">
        <v>43200</v>
      </c>
      <c r="E365" s="161">
        <v>4.4000000000000004</v>
      </c>
      <c r="G365" s="229">
        <v>43116</v>
      </c>
      <c r="H365" s="161">
        <v>4.0999999999999996</v>
      </c>
      <c r="J365" s="229">
        <v>43226</v>
      </c>
      <c r="K365" s="161">
        <v>5.4</v>
      </c>
      <c r="L365" s="161"/>
      <c r="M365" s="161"/>
    </row>
    <row r="366" spans="1:13" ht="15" thickBot="1" x14ac:dyDescent="0.4">
      <c r="A366" s="229">
        <v>43114</v>
      </c>
      <c r="B366" s="161">
        <v>2.2999999999999998</v>
      </c>
      <c r="D366" s="229">
        <v>43201</v>
      </c>
      <c r="E366" s="161">
        <v>3.9</v>
      </c>
      <c r="G366" s="229">
        <v>43117</v>
      </c>
      <c r="H366" s="161">
        <v>3.6</v>
      </c>
      <c r="J366" s="229">
        <v>43227</v>
      </c>
      <c r="K366" s="161">
        <v>5.7</v>
      </c>
      <c r="L366" s="161"/>
      <c r="M366" s="161"/>
    </row>
    <row r="367" spans="1:13" ht="15" thickBot="1" x14ac:dyDescent="0.4">
      <c r="A367" s="229">
        <v>43115</v>
      </c>
      <c r="B367" s="161">
        <v>3</v>
      </c>
      <c r="D367" s="229">
        <v>43202</v>
      </c>
      <c r="E367" s="161">
        <v>5</v>
      </c>
      <c r="G367" s="229">
        <v>43118</v>
      </c>
      <c r="H367" s="161">
        <v>4.8</v>
      </c>
      <c r="J367" s="229">
        <v>43228</v>
      </c>
      <c r="K367" s="161">
        <v>7.2</v>
      </c>
      <c r="L367" s="161"/>
      <c r="M367" s="161"/>
    </row>
    <row r="368" spans="1:13" ht="15" thickBot="1" x14ac:dyDescent="0.4">
      <c r="A368" s="229">
        <v>43116</v>
      </c>
      <c r="B368" s="161">
        <v>3.8</v>
      </c>
      <c r="D368" s="229">
        <v>43203</v>
      </c>
      <c r="E368" s="161">
        <v>5.3</v>
      </c>
      <c r="G368" s="229">
        <v>43119</v>
      </c>
      <c r="H368" s="161">
        <v>4.5</v>
      </c>
      <c r="J368" s="229">
        <v>43229</v>
      </c>
      <c r="K368" s="161">
        <v>7.1</v>
      </c>
      <c r="L368" s="161"/>
      <c r="M368" s="161"/>
    </row>
    <row r="369" spans="1:13" ht="15" thickBot="1" x14ac:dyDescent="0.4">
      <c r="A369" s="229">
        <v>43117</v>
      </c>
      <c r="B369" s="161">
        <v>3.5</v>
      </c>
      <c r="D369" s="229">
        <v>43204</v>
      </c>
      <c r="E369" s="161">
        <v>4</v>
      </c>
      <c r="G369" s="229">
        <v>43120</v>
      </c>
      <c r="H369" s="161">
        <v>3.8</v>
      </c>
      <c r="J369" s="229">
        <v>43230</v>
      </c>
      <c r="K369" s="161">
        <v>5.7</v>
      </c>
      <c r="L369" s="161">
        <v>3.5</v>
      </c>
      <c r="M369" s="161"/>
    </row>
    <row r="370" spans="1:13" ht="15" thickBot="1" x14ac:dyDescent="0.4">
      <c r="A370" s="229">
        <v>43118</v>
      </c>
      <c r="B370" s="161">
        <v>4</v>
      </c>
      <c r="D370" s="229">
        <v>43205</v>
      </c>
      <c r="E370" s="161">
        <v>4.2</v>
      </c>
      <c r="G370" s="229">
        <v>43121</v>
      </c>
      <c r="H370" s="161">
        <v>3.9</v>
      </c>
      <c r="J370" s="229">
        <v>43231</v>
      </c>
      <c r="K370" s="161">
        <v>6.2</v>
      </c>
      <c r="L370" s="161"/>
      <c r="M370" s="161"/>
    </row>
    <row r="371" spans="1:13" ht="15" thickBot="1" x14ac:dyDescent="0.4">
      <c r="A371" s="229">
        <v>43119</v>
      </c>
      <c r="B371" s="161">
        <v>3.8</v>
      </c>
      <c r="D371" s="229">
        <v>43206</v>
      </c>
      <c r="E371" s="161">
        <v>3.5</v>
      </c>
      <c r="G371" s="229">
        <v>43122</v>
      </c>
      <c r="H371" s="161">
        <v>4.8</v>
      </c>
      <c r="J371" s="229">
        <v>43232</v>
      </c>
      <c r="K371" s="161">
        <v>4.5999999999999996</v>
      </c>
      <c r="L371" s="161"/>
      <c r="M371" s="161"/>
    </row>
    <row r="372" spans="1:13" ht="15" thickBot="1" x14ac:dyDescent="0.4">
      <c r="A372" s="229">
        <v>43120</v>
      </c>
      <c r="B372" s="161">
        <v>3.6</v>
      </c>
      <c r="D372" s="229">
        <v>43207</v>
      </c>
      <c r="E372" s="161">
        <v>6.1</v>
      </c>
      <c r="G372" s="229">
        <v>43123</v>
      </c>
      <c r="H372" s="161">
        <v>4.4000000000000004</v>
      </c>
      <c r="J372" s="229">
        <v>43233</v>
      </c>
      <c r="K372" s="161">
        <v>6.2</v>
      </c>
      <c r="L372" s="161">
        <v>7</v>
      </c>
      <c r="M372" s="161"/>
    </row>
    <row r="373" spans="1:13" ht="15" thickBot="1" x14ac:dyDescent="0.4">
      <c r="A373" s="229">
        <v>43121</v>
      </c>
      <c r="B373" s="161">
        <v>3.9</v>
      </c>
      <c r="D373" s="229">
        <v>43208</v>
      </c>
      <c r="E373" s="161">
        <v>6.6</v>
      </c>
      <c r="G373" s="229">
        <v>43124</v>
      </c>
      <c r="H373" s="161">
        <v>4.0999999999999996</v>
      </c>
      <c r="J373" s="229">
        <v>43234</v>
      </c>
      <c r="K373" s="161">
        <v>5.9</v>
      </c>
      <c r="L373" s="161"/>
      <c r="M373" s="161"/>
    </row>
    <row r="374" spans="1:13" ht="15" thickBot="1" x14ac:dyDescent="0.4">
      <c r="A374" s="229">
        <v>43122</v>
      </c>
      <c r="B374" s="161">
        <v>4.5</v>
      </c>
      <c r="D374" s="229">
        <v>43209</v>
      </c>
      <c r="E374" s="161">
        <v>7.2</v>
      </c>
      <c r="G374" s="229">
        <v>43125</v>
      </c>
      <c r="H374" s="161">
        <v>5</v>
      </c>
      <c r="J374" s="229">
        <v>43235</v>
      </c>
      <c r="K374" s="161">
        <v>5.4</v>
      </c>
      <c r="L374" s="161">
        <v>4.5</v>
      </c>
      <c r="M374" s="161"/>
    </row>
    <row r="375" spans="1:13" ht="15" thickBot="1" x14ac:dyDescent="0.4">
      <c r="A375" s="229">
        <v>43123</v>
      </c>
      <c r="B375" s="161">
        <v>4.5999999999999996</v>
      </c>
      <c r="D375" s="229">
        <v>43210</v>
      </c>
      <c r="E375" s="161">
        <v>8</v>
      </c>
      <c r="G375" s="229">
        <v>43126</v>
      </c>
      <c r="H375" s="161">
        <v>4.4000000000000004</v>
      </c>
      <c r="J375" s="229">
        <v>43236</v>
      </c>
      <c r="K375" s="161">
        <v>4.8</v>
      </c>
      <c r="L375" s="161">
        <v>4</v>
      </c>
      <c r="M375" s="161"/>
    </row>
    <row r="376" spans="1:13" ht="15" thickBot="1" x14ac:dyDescent="0.4">
      <c r="A376" s="229">
        <v>43124</v>
      </c>
      <c r="B376" s="161">
        <v>4.7</v>
      </c>
      <c r="D376" s="229">
        <v>43211</v>
      </c>
      <c r="E376" s="161">
        <v>5.9</v>
      </c>
      <c r="G376" s="229">
        <v>43127</v>
      </c>
      <c r="H376" s="161">
        <v>3.1</v>
      </c>
      <c r="J376" s="229">
        <v>43237</v>
      </c>
      <c r="K376" s="161">
        <v>5.6</v>
      </c>
      <c r="L376" s="161"/>
      <c r="M376" s="161"/>
    </row>
    <row r="377" spans="1:13" ht="15" thickBot="1" x14ac:dyDescent="0.4">
      <c r="A377" s="229">
        <v>43125</v>
      </c>
      <c r="B377" s="161">
        <v>4.9000000000000004</v>
      </c>
      <c r="D377" s="229">
        <v>43212</v>
      </c>
      <c r="E377" s="161">
        <v>8</v>
      </c>
      <c r="G377" s="229">
        <v>43128</v>
      </c>
      <c r="H377" s="161">
        <v>3.5</v>
      </c>
      <c r="J377" s="229">
        <v>43238</v>
      </c>
      <c r="K377" s="161">
        <v>5.7</v>
      </c>
      <c r="L377" s="161"/>
      <c r="M377" s="161"/>
    </row>
    <row r="378" spans="1:13" ht="15" thickBot="1" x14ac:dyDescent="0.4">
      <c r="A378" s="229">
        <v>43126</v>
      </c>
      <c r="B378" s="161">
        <v>4.4000000000000004</v>
      </c>
      <c r="D378" s="229">
        <v>43213</v>
      </c>
      <c r="E378" s="161">
        <v>5.4</v>
      </c>
      <c r="G378" s="229">
        <v>43129</v>
      </c>
      <c r="H378" s="161">
        <v>3.5</v>
      </c>
      <c r="J378" s="229">
        <v>43239</v>
      </c>
      <c r="K378" s="161">
        <v>6</v>
      </c>
      <c r="L378" s="161">
        <v>5.7</v>
      </c>
      <c r="M378" s="161"/>
    </row>
    <row r="379" spans="1:13" ht="15" thickBot="1" x14ac:dyDescent="0.4">
      <c r="A379" s="229">
        <v>43127</v>
      </c>
      <c r="B379" s="161">
        <v>4.0999999999999996</v>
      </c>
      <c r="D379" s="229">
        <v>43214</v>
      </c>
      <c r="E379" s="161">
        <v>7</v>
      </c>
      <c r="G379" s="229">
        <v>43130</v>
      </c>
      <c r="H379" s="161">
        <v>4.5999999999999996</v>
      </c>
      <c r="J379" s="229">
        <v>43240</v>
      </c>
      <c r="K379" s="161">
        <v>5.5</v>
      </c>
      <c r="L379" s="161"/>
      <c r="M379" s="161"/>
    </row>
    <row r="380" spans="1:13" ht="15" thickBot="1" x14ac:dyDescent="0.4">
      <c r="A380" s="229">
        <v>43128</v>
      </c>
      <c r="B380" s="161">
        <v>3.4</v>
      </c>
      <c r="D380" s="229">
        <v>43215</v>
      </c>
      <c r="E380" s="161">
        <v>4.4000000000000004</v>
      </c>
      <c r="G380" s="229">
        <v>43131</v>
      </c>
      <c r="H380" s="161">
        <v>2.5</v>
      </c>
      <c r="J380" s="229">
        <v>43241</v>
      </c>
      <c r="K380" s="161">
        <v>6.2</v>
      </c>
      <c r="L380" s="161"/>
      <c r="M380" s="161">
        <v>4</v>
      </c>
    </row>
    <row r="381" spans="1:13" ht="15" thickBot="1" x14ac:dyDescent="0.4">
      <c r="A381" s="229">
        <v>43129</v>
      </c>
      <c r="B381" s="161">
        <v>3.9</v>
      </c>
      <c r="D381" s="229">
        <v>43216</v>
      </c>
      <c r="E381" s="161">
        <v>3.7</v>
      </c>
      <c r="G381" s="229">
        <v>43132</v>
      </c>
      <c r="H381" s="161">
        <v>5.2</v>
      </c>
      <c r="J381" s="229">
        <v>43242</v>
      </c>
      <c r="K381" s="161">
        <v>5.6</v>
      </c>
      <c r="L381" s="161">
        <v>4.4000000000000004</v>
      </c>
      <c r="M381" s="161"/>
    </row>
    <row r="382" spans="1:13" ht="15" thickBot="1" x14ac:dyDescent="0.4">
      <c r="A382" s="229">
        <v>43130</v>
      </c>
      <c r="B382" s="161">
        <v>4.5999999999999996</v>
      </c>
      <c r="D382" s="229">
        <v>43217</v>
      </c>
      <c r="E382" s="161">
        <v>5</v>
      </c>
      <c r="G382" s="229">
        <v>43133</v>
      </c>
      <c r="H382" s="161">
        <v>6.7</v>
      </c>
      <c r="J382" s="229">
        <v>43243</v>
      </c>
      <c r="K382" s="161">
        <v>5.9</v>
      </c>
      <c r="L382" s="161">
        <v>4.0999999999999996</v>
      </c>
      <c r="M382" s="161"/>
    </row>
    <row r="383" spans="1:13" ht="15" thickBot="1" x14ac:dyDescent="0.4">
      <c r="A383" s="229">
        <v>43131</v>
      </c>
      <c r="B383" s="161">
        <v>2.5</v>
      </c>
      <c r="D383" s="229">
        <v>43218</v>
      </c>
      <c r="E383" s="161">
        <v>5.5</v>
      </c>
      <c r="G383" s="229">
        <v>43134</v>
      </c>
      <c r="H383" s="161">
        <v>4.8</v>
      </c>
      <c r="J383" s="229">
        <v>43244</v>
      </c>
      <c r="K383" s="161">
        <v>5.7</v>
      </c>
      <c r="L383" s="161">
        <v>4.5</v>
      </c>
      <c r="M383" s="161"/>
    </row>
    <row r="384" spans="1:13" ht="15" thickBot="1" x14ac:dyDescent="0.4">
      <c r="A384" s="229">
        <v>43132</v>
      </c>
      <c r="B384" s="161">
        <v>5</v>
      </c>
      <c r="D384" s="229">
        <v>43219</v>
      </c>
      <c r="E384" s="161">
        <v>4.0999999999999996</v>
      </c>
      <c r="G384" s="229">
        <v>43135</v>
      </c>
      <c r="H384" s="161">
        <v>6.4</v>
      </c>
      <c r="J384" s="229">
        <v>43245</v>
      </c>
      <c r="K384" s="161">
        <v>5.6</v>
      </c>
      <c r="L384" s="161">
        <v>5.8</v>
      </c>
      <c r="M384" s="161"/>
    </row>
    <row r="385" spans="1:13" ht="15" thickBot="1" x14ac:dyDescent="0.4">
      <c r="A385" s="229">
        <v>43133</v>
      </c>
      <c r="B385" s="161">
        <v>6.4</v>
      </c>
      <c r="D385" s="229">
        <v>43220</v>
      </c>
      <c r="E385" s="161">
        <v>4.5999999999999996</v>
      </c>
      <c r="G385" s="229">
        <v>43136</v>
      </c>
      <c r="H385" s="161">
        <v>5.5</v>
      </c>
      <c r="J385" s="229">
        <v>43246</v>
      </c>
      <c r="K385" s="161">
        <v>5.5</v>
      </c>
      <c r="L385" s="161">
        <v>4.3</v>
      </c>
      <c r="M385" s="161"/>
    </row>
    <row r="386" spans="1:13" ht="15" thickBot="1" x14ac:dyDescent="0.4">
      <c r="A386" s="229">
        <v>43134</v>
      </c>
      <c r="B386" s="161">
        <v>4.9000000000000004</v>
      </c>
      <c r="D386" s="229">
        <v>43221</v>
      </c>
      <c r="E386" s="161">
        <v>3.9</v>
      </c>
      <c r="G386" s="229">
        <v>43137</v>
      </c>
      <c r="H386" s="161">
        <v>4.5999999999999996</v>
      </c>
      <c r="J386" s="229">
        <v>43247</v>
      </c>
      <c r="K386" s="161">
        <v>4.7</v>
      </c>
      <c r="L386" s="161">
        <v>6</v>
      </c>
      <c r="M386" s="161"/>
    </row>
    <row r="387" spans="1:13" ht="15" thickBot="1" x14ac:dyDescent="0.4">
      <c r="A387" s="229">
        <v>43135</v>
      </c>
      <c r="B387" s="161">
        <v>5.2</v>
      </c>
      <c r="D387" s="229">
        <v>43222</v>
      </c>
      <c r="E387" s="161">
        <v>5.2</v>
      </c>
      <c r="G387" s="229">
        <v>43138</v>
      </c>
      <c r="H387" s="161">
        <v>3.5</v>
      </c>
      <c r="J387" s="229">
        <v>43248</v>
      </c>
      <c r="K387" s="161">
        <v>5.9</v>
      </c>
      <c r="L387" s="161"/>
      <c r="M387" s="161"/>
    </row>
    <row r="388" spans="1:13" ht="15" thickBot="1" x14ac:dyDescent="0.4">
      <c r="A388" s="229">
        <v>43136</v>
      </c>
      <c r="B388" s="161">
        <v>5.3</v>
      </c>
      <c r="D388" s="229">
        <v>43223</v>
      </c>
      <c r="E388" s="161">
        <v>4.3</v>
      </c>
      <c r="G388" s="229">
        <v>43139</v>
      </c>
      <c r="H388" s="161">
        <v>8.5</v>
      </c>
      <c r="J388" s="229">
        <v>43249</v>
      </c>
      <c r="K388" s="161">
        <v>6.1</v>
      </c>
      <c r="L388" s="161">
        <v>7</v>
      </c>
      <c r="M388" s="161"/>
    </row>
    <row r="389" spans="1:13" ht="15" thickBot="1" x14ac:dyDescent="0.4">
      <c r="A389" s="229">
        <v>43137</v>
      </c>
      <c r="B389" s="161">
        <v>4.3</v>
      </c>
      <c r="D389" s="229">
        <v>43224</v>
      </c>
      <c r="E389" s="161">
        <v>5.8</v>
      </c>
      <c r="G389" s="229">
        <v>43140</v>
      </c>
      <c r="H389" s="161">
        <v>6.8</v>
      </c>
      <c r="J389" s="229">
        <v>43250</v>
      </c>
      <c r="K389" s="161">
        <v>6.2</v>
      </c>
      <c r="L389" s="161">
        <v>6.2</v>
      </c>
      <c r="M389" s="161"/>
    </row>
    <row r="390" spans="1:13" ht="15" thickBot="1" x14ac:dyDescent="0.4">
      <c r="A390" s="229">
        <v>43138</v>
      </c>
      <c r="B390" s="161">
        <v>3.7</v>
      </c>
      <c r="D390" s="229">
        <v>43225</v>
      </c>
      <c r="E390" s="161">
        <v>4.5999999999999996</v>
      </c>
      <c r="G390" s="229">
        <v>43141</v>
      </c>
      <c r="H390" s="161">
        <v>4.3</v>
      </c>
      <c r="J390" s="229">
        <v>43251</v>
      </c>
      <c r="K390" s="161">
        <v>5.6</v>
      </c>
      <c r="L390" s="161">
        <v>3.6</v>
      </c>
      <c r="M390" s="161"/>
    </row>
    <row r="391" spans="1:13" ht="15" thickBot="1" x14ac:dyDescent="0.4">
      <c r="A391" s="229">
        <v>43139</v>
      </c>
      <c r="B391" s="161">
        <v>5.7</v>
      </c>
      <c r="D391" s="229">
        <v>43226</v>
      </c>
      <c r="E391" s="161">
        <v>6.1</v>
      </c>
      <c r="G391" s="229">
        <v>43142</v>
      </c>
      <c r="H391" s="161">
        <v>3.7</v>
      </c>
      <c r="J391" s="229">
        <v>43252</v>
      </c>
      <c r="K391" s="161">
        <v>5.8</v>
      </c>
      <c r="L391" s="161">
        <v>5.9</v>
      </c>
      <c r="M391" s="161"/>
    </row>
    <row r="392" spans="1:13" ht="15" thickBot="1" x14ac:dyDescent="0.4">
      <c r="A392" s="229">
        <v>43140</v>
      </c>
      <c r="B392" s="161">
        <v>5.9</v>
      </c>
      <c r="D392" s="229">
        <v>43227</v>
      </c>
      <c r="E392" s="161">
        <v>4.2</v>
      </c>
      <c r="G392" s="229">
        <v>43143</v>
      </c>
      <c r="H392" s="161">
        <v>3.9</v>
      </c>
      <c r="J392" s="229">
        <v>43253</v>
      </c>
      <c r="K392" s="161">
        <v>5.0999999999999996</v>
      </c>
      <c r="L392" s="161">
        <v>6</v>
      </c>
      <c r="M392" s="161"/>
    </row>
    <row r="393" spans="1:13" ht="15" thickBot="1" x14ac:dyDescent="0.4">
      <c r="A393" s="229">
        <v>43141</v>
      </c>
      <c r="B393" s="161">
        <v>4.7</v>
      </c>
      <c r="D393" s="229">
        <v>43228</v>
      </c>
      <c r="E393" s="161">
        <v>4.0999999999999996</v>
      </c>
      <c r="G393" s="229">
        <v>43144</v>
      </c>
      <c r="H393" s="161">
        <v>4.8</v>
      </c>
      <c r="J393" s="229">
        <v>43254</v>
      </c>
      <c r="K393" s="161">
        <v>6.5</v>
      </c>
      <c r="L393" s="161">
        <v>4.5999999999999996</v>
      </c>
      <c r="M393" s="161"/>
    </row>
    <row r="394" spans="1:13" ht="15" thickBot="1" x14ac:dyDescent="0.4">
      <c r="A394" s="229">
        <v>43142</v>
      </c>
      <c r="B394" s="161">
        <v>4.5</v>
      </c>
      <c r="D394" s="229">
        <v>43229</v>
      </c>
      <c r="E394" s="161">
        <v>6.8</v>
      </c>
      <c r="G394" s="229">
        <v>43145</v>
      </c>
      <c r="H394" s="161">
        <v>4</v>
      </c>
      <c r="J394" s="229">
        <v>43255</v>
      </c>
      <c r="K394" s="161">
        <v>5.7</v>
      </c>
      <c r="L394" s="161">
        <v>5.5</v>
      </c>
      <c r="M394" s="161"/>
    </row>
    <row r="395" spans="1:13" ht="15" thickBot="1" x14ac:dyDescent="0.4">
      <c r="A395" s="229">
        <v>43143</v>
      </c>
      <c r="B395" s="161">
        <v>4.2</v>
      </c>
      <c r="D395" s="229">
        <v>43230</v>
      </c>
      <c r="E395" s="161">
        <v>6.3</v>
      </c>
      <c r="G395" s="229">
        <v>43146</v>
      </c>
      <c r="H395" s="161">
        <v>5.0999999999999996</v>
      </c>
      <c r="J395" s="229">
        <v>43256</v>
      </c>
      <c r="K395" s="161">
        <v>5.5</v>
      </c>
      <c r="L395" s="161">
        <v>4.9000000000000004</v>
      </c>
      <c r="M395" s="161">
        <v>5.8</v>
      </c>
    </row>
    <row r="396" spans="1:13" ht="15" thickBot="1" x14ac:dyDescent="0.4">
      <c r="A396" s="229">
        <v>43144</v>
      </c>
      <c r="B396" s="161">
        <v>4.9000000000000004</v>
      </c>
      <c r="D396" s="229">
        <v>43231</v>
      </c>
      <c r="E396" s="161">
        <v>6.8</v>
      </c>
      <c r="G396" s="229">
        <v>43147</v>
      </c>
      <c r="H396" s="161">
        <v>4.7</v>
      </c>
      <c r="J396" s="229">
        <v>43257</v>
      </c>
      <c r="K396" s="161">
        <v>4.8</v>
      </c>
      <c r="L396" s="161">
        <v>6.1</v>
      </c>
      <c r="M396" s="161"/>
    </row>
    <row r="397" spans="1:13" ht="15" thickBot="1" x14ac:dyDescent="0.4">
      <c r="A397" s="229">
        <v>43145</v>
      </c>
      <c r="B397" s="161">
        <v>4.2</v>
      </c>
      <c r="D397" s="229">
        <v>43232</v>
      </c>
      <c r="E397" s="161">
        <v>5.8</v>
      </c>
      <c r="G397" s="229">
        <v>43148</v>
      </c>
      <c r="H397" s="161">
        <v>5.2</v>
      </c>
      <c r="J397" s="229">
        <v>43258</v>
      </c>
      <c r="K397" s="161">
        <v>6.4</v>
      </c>
      <c r="L397" s="161">
        <v>3.8</v>
      </c>
      <c r="M397" s="161"/>
    </row>
    <row r="398" spans="1:13" ht="15" thickBot="1" x14ac:dyDescent="0.4">
      <c r="A398" s="229">
        <v>43146</v>
      </c>
      <c r="B398" s="161">
        <v>5.3</v>
      </c>
      <c r="D398" s="229">
        <v>43233</v>
      </c>
      <c r="E398" s="161">
        <v>6.8</v>
      </c>
      <c r="G398" s="229">
        <v>43149</v>
      </c>
      <c r="H398" s="161">
        <v>5.3</v>
      </c>
      <c r="J398" s="229">
        <v>43259</v>
      </c>
      <c r="K398" s="161">
        <v>6.1</v>
      </c>
      <c r="L398" s="161">
        <v>3.6</v>
      </c>
      <c r="M398" s="161"/>
    </row>
    <row r="399" spans="1:13" ht="15" thickBot="1" x14ac:dyDescent="0.4">
      <c r="A399" s="229">
        <v>43147</v>
      </c>
      <c r="B399" s="161">
        <v>4.8</v>
      </c>
      <c r="D399" s="229">
        <v>43234</v>
      </c>
      <c r="E399" s="161">
        <v>8</v>
      </c>
      <c r="G399" s="229">
        <v>43150</v>
      </c>
      <c r="H399" s="161">
        <v>5.3</v>
      </c>
      <c r="J399" s="229">
        <v>43260</v>
      </c>
      <c r="K399" s="161">
        <v>6.9</v>
      </c>
      <c r="L399" s="161">
        <v>5</v>
      </c>
      <c r="M399" s="161"/>
    </row>
    <row r="400" spans="1:13" ht="15" thickBot="1" x14ac:dyDescent="0.4">
      <c r="A400" s="229">
        <v>43148</v>
      </c>
      <c r="B400" s="161">
        <v>5</v>
      </c>
      <c r="D400" s="229">
        <v>43235</v>
      </c>
      <c r="E400" s="161">
        <v>7.5</v>
      </c>
      <c r="G400" s="229">
        <v>43151</v>
      </c>
      <c r="H400" s="161">
        <v>4.8</v>
      </c>
      <c r="J400" s="229">
        <v>43261</v>
      </c>
      <c r="K400" s="161">
        <v>5.9</v>
      </c>
      <c r="L400" s="161">
        <v>7</v>
      </c>
      <c r="M400" s="161"/>
    </row>
    <row r="401" spans="1:13" ht="15" thickBot="1" x14ac:dyDescent="0.4">
      <c r="A401" s="229">
        <v>43149</v>
      </c>
      <c r="B401" s="161">
        <v>5.0999999999999996</v>
      </c>
      <c r="D401" s="229">
        <v>43236</v>
      </c>
      <c r="E401" s="161">
        <v>5.9</v>
      </c>
      <c r="G401" s="229">
        <v>43152</v>
      </c>
      <c r="H401" s="161">
        <v>4.9000000000000004</v>
      </c>
      <c r="J401" s="229">
        <v>43262</v>
      </c>
      <c r="K401" s="161">
        <v>5.5</v>
      </c>
      <c r="L401" s="161">
        <v>5.2</v>
      </c>
      <c r="M401" s="161"/>
    </row>
    <row r="402" spans="1:13" ht="15" thickBot="1" x14ac:dyDescent="0.4">
      <c r="A402" s="229">
        <v>43150</v>
      </c>
      <c r="B402" s="161">
        <v>5.5</v>
      </c>
      <c r="D402" s="229">
        <v>43237</v>
      </c>
      <c r="E402" s="161">
        <v>5.5</v>
      </c>
      <c r="G402" s="229">
        <v>43153</v>
      </c>
      <c r="H402" s="161">
        <v>4.7</v>
      </c>
      <c r="J402" s="229">
        <v>43263</v>
      </c>
      <c r="K402" s="161">
        <v>5.4</v>
      </c>
      <c r="L402" s="161">
        <v>2.9</v>
      </c>
      <c r="M402" s="161"/>
    </row>
    <row r="403" spans="1:13" ht="15" thickBot="1" x14ac:dyDescent="0.4">
      <c r="A403" s="229">
        <v>43151</v>
      </c>
      <c r="B403" s="161">
        <v>5.0999999999999996</v>
      </c>
      <c r="D403" s="229">
        <v>43238</v>
      </c>
      <c r="E403" s="161">
        <v>3.9</v>
      </c>
      <c r="G403" s="229">
        <v>43154</v>
      </c>
      <c r="H403" s="161">
        <v>4.0999999999999996</v>
      </c>
      <c r="J403" s="229">
        <v>43264</v>
      </c>
      <c r="K403" s="161">
        <v>5.3</v>
      </c>
      <c r="L403" s="161">
        <v>5.2</v>
      </c>
      <c r="M403" s="161">
        <v>2</v>
      </c>
    </row>
    <row r="404" spans="1:13" ht="15" thickBot="1" x14ac:dyDescent="0.4">
      <c r="A404" s="229">
        <v>43152</v>
      </c>
      <c r="B404" s="161">
        <v>4.8</v>
      </c>
      <c r="D404" s="229">
        <v>43239</v>
      </c>
      <c r="E404" s="161">
        <v>3</v>
      </c>
      <c r="G404" s="229">
        <v>43155</v>
      </c>
      <c r="H404" s="161">
        <v>4.3</v>
      </c>
      <c r="J404" s="229">
        <v>43265</v>
      </c>
      <c r="K404" s="161">
        <v>4.7</v>
      </c>
      <c r="L404" s="161">
        <v>5</v>
      </c>
      <c r="M404" s="161"/>
    </row>
    <row r="405" spans="1:13" ht="15" thickBot="1" x14ac:dyDescent="0.4">
      <c r="A405" s="229">
        <v>43153</v>
      </c>
      <c r="B405" s="161">
        <v>4.9000000000000004</v>
      </c>
      <c r="D405" s="229">
        <v>43240</v>
      </c>
      <c r="E405" s="161">
        <v>6.6</v>
      </c>
      <c r="G405" s="229">
        <v>43156</v>
      </c>
      <c r="H405" s="161">
        <v>5.3</v>
      </c>
      <c r="J405" s="229">
        <v>43266</v>
      </c>
      <c r="K405" s="161">
        <v>6.5</v>
      </c>
      <c r="L405" s="161"/>
      <c r="M405" s="161">
        <v>4.5</v>
      </c>
    </row>
    <row r="406" spans="1:13" ht="15" thickBot="1" x14ac:dyDescent="0.4">
      <c r="A406" s="229">
        <v>43154</v>
      </c>
      <c r="B406" s="161">
        <v>4.3</v>
      </c>
      <c r="D406" s="229">
        <v>43241</v>
      </c>
      <c r="E406" s="161">
        <v>8.3000000000000007</v>
      </c>
      <c r="G406" s="229">
        <v>43157</v>
      </c>
      <c r="H406" s="161">
        <v>5.4</v>
      </c>
      <c r="J406" s="229">
        <v>43267</v>
      </c>
      <c r="K406" s="161">
        <v>7</v>
      </c>
      <c r="L406" s="161">
        <v>5</v>
      </c>
      <c r="M406" s="161"/>
    </row>
    <row r="407" spans="1:13" ht="15" thickBot="1" x14ac:dyDescent="0.4">
      <c r="A407" s="229">
        <v>43155</v>
      </c>
      <c r="B407" s="161">
        <v>4.5</v>
      </c>
      <c r="D407" s="229">
        <v>43242</v>
      </c>
      <c r="E407" s="161">
        <v>5.8</v>
      </c>
      <c r="G407" s="229">
        <v>43158</v>
      </c>
      <c r="H407" s="161">
        <v>5.3</v>
      </c>
      <c r="J407" s="229">
        <v>43268</v>
      </c>
      <c r="K407" s="161">
        <v>5.6</v>
      </c>
      <c r="L407" s="161">
        <v>6</v>
      </c>
      <c r="M407" s="161">
        <v>5</v>
      </c>
    </row>
    <row r="408" spans="1:13" ht="15" thickBot="1" x14ac:dyDescent="0.4">
      <c r="A408" s="229">
        <v>43156</v>
      </c>
      <c r="B408" s="161">
        <v>5.2</v>
      </c>
      <c r="D408" s="229">
        <v>43243</v>
      </c>
      <c r="E408" s="161">
        <v>7.9</v>
      </c>
      <c r="G408" s="229">
        <v>43159</v>
      </c>
      <c r="H408" s="161">
        <v>4.3</v>
      </c>
      <c r="J408" s="229">
        <v>43269</v>
      </c>
      <c r="K408" s="161">
        <v>5.0999999999999996</v>
      </c>
      <c r="L408" s="161"/>
      <c r="M408" s="161"/>
    </row>
    <row r="409" spans="1:13" ht="15" thickBot="1" x14ac:dyDescent="0.4">
      <c r="A409" s="229">
        <v>43157</v>
      </c>
      <c r="B409" s="161">
        <v>5.0999999999999996</v>
      </c>
      <c r="D409" s="229">
        <v>43244</v>
      </c>
      <c r="E409" s="161">
        <v>6.7</v>
      </c>
      <c r="G409" s="229">
        <v>43160</v>
      </c>
      <c r="H409" s="161">
        <v>3.2</v>
      </c>
      <c r="J409" s="229">
        <v>43270</v>
      </c>
      <c r="K409" s="161">
        <v>6</v>
      </c>
      <c r="L409" s="161"/>
      <c r="M409" s="161"/>
    </row>
    <row r="410" spans="1:13" ht="15" thickBot="1" x14ac:dyDescent="0.4">
      <c r="A410" s="229">
        <v>43158</v>
      </c>
      <c r="B410" s="161">
        <v>4.9000000000000004</v>
      </c>
      <c r="D410" s="229">
        <v>43245</v>
      </c>
      <c r="E410" s="161">
        <v>7</v>
      </c>
      <c r="G410" s="229">
        <v>43161</v>
      </c>
      <c r="H410" s="161">
        <v>5.5</v>
      </c>
      <c r="J410" s="229">
        <v>43271</v>
      </c>
      <c r="K410" s="161">
        <v>5.9</v>
      </c>
      <c r="L410" s="161">
        <v>6</v>
      </c>
      <c r="M410" s="161"/>
    </row>
    <row r="411" spans="1:13" ht="15" thickBot="1" x14ac:dyDescent="0.4">
      <c r="A411" s="229">
        <v>43159</v>
      </c>
      <c r="B411" s="161">
        <v>4.7</v>
      </c>
      <c r="D411" s="229">
        <v>43246</v>
      </c>
      <c r="E411" s="161">
        <v>5.4</v>
      </c>
      <c r="G411" s="229">
        <v>43162</v>
      </c>
      <c r="H411" s="161">
        <v>5</v>
      </c>
      <c r="J411" s="229">
        <v>43272</v>
      </c>
      <c r="K411" s="161">
        <v>5</v>
      </c>
      <c r="L411" s="161">
        <v>4</v>
      </c>
      <c r="M411" s="161">
        <v>6</v>
      </c>
    </row>
    <row r="412" spans="1:13" ht="15" thickBot="1" x14ac:dyDescent="0.4">
      <c r="A412" s="229">
        <v>43160</v>
      </c>
      <c r="B412" s="161">
        <v>3.3</v>
      </c>
      <c r="D412" s="229">
        <v>43247</v>
      </c>
      <c r="E412" s="161">
        <v>6.7</v>
      </c>
      <c r="G412" s="229">
        <v>43163</v>
      </c>
      <c r="H412" s="161">
        <v>4.8</v>
      </c>
      <c r="J412" s="229">
        <v>43273</v>
      </c>
      <c r="K412" s="161">
        <v>4.7</v>
      </c>
      <c r="L412" s="161">
        <v>3.7</v>
      </c>
      <c r="M412" s="161"/>
    </row>
    <row r="413" spans="1:13" ht="15" thickBot="1" x14ac:dyDescent="0.4">
      <c r="A413" s="229">
        <v>43161</v>
      </c>
      <c r="B413" s="161">
        <v>4.9000000000000004</v>
      </c>
      <c r="D413" s="229">
        <v>43248</v>
      </c>
      <c r="E413" s="161">
        <v>6.5</v>
      </c>
      <c r="G413" s="229">
        <v>43164</v>
      </c>
      <c r="H413" s="161">
        <v>4.8</v>
      </c>
      <c r="J413" s="229">
        <v>43274</v>
      </c>
      <c r="K413" s="161">
        <v>7.3</v>
      </c>
      <c r="L413" s="161">
        <v>5.4</v>
      </c>
      <c r="M413" s="161">
        <v>3</v>
      </c>
    </row>
    <row r="414" spans="1:13" ht="15" thickBot="1" x14ac:dyDescent="0.4">
      <c r="A414" s="229">
        <v>43162</v>
      </c>
      <c r="B414" s="161">
        <v>4.3</v>
      </c>
      <c r="D414" s="229">
        <v>43249</v>
      </c>
      <c r="E414" s="161">
        <v>7.4</v>
      </c>
      <c r="G414" s="229">
        <v>43165</v>
      </c>
      <c r="H414" s="161">
        <v>4.0999999999999996</v>
      </c>
      <c r="J414" s="229">
        <v>43275</v>
      </c>
      <c r="K414" s="161">
        <v>1</v>
      </c>
      <c r="L414" s="161">
        <v>5.3</v>
      </c>
      <c r="M414" s="161"/>
    </row>
    <row r="415" spans="1:13" ht="15" thickBot="1" x14ac:dyDescent="0.4">
      <c r="A415" s="229">
        <v>43163</v>
      </c>
      <c r="B415" s="161">
        <v>4.8</v>
      </c>
      <c r="D415" s="229">
        <v>43250</v>
      </c>
      <c r="E415" s="161">
        <v>7</v>
      </c>
      <c r="G415" s="229">
        <v>43166</v>
      </c>
      <c r="H415" s="161">
        <v>5.4</v>
      </c>
      <c r="J415" s="229">
        <v>43276</v>
      </c>
      <c r="K415" s="161">
        <v>4.5</v>
      </c>
      <c r="L415" s="161">
        <v>5.7</v>
      </c>
      <c r="M415" s="161"/>
    </row>
    <row r="416" spans="1:13" ht="15" thickBot="1" x14ac:dyDescent="0.4">
      <c r="A416" s="229">
        <v>43164</v>
      </c>
      <c r="B416" s="161">
        <v>4.8</v>
      </c>
      <c r="D416" s="229">
        <v>43251</v>
      </c>
      <c r="E416" s="161">
        <v>7.1</v>
      </c>
      <c r="G416" s="229">
        <v>43167</v>
      </c>
      <c r="H416" s="161">
        <v>4.4000000000000004</v>
      </c>
      <c r="J416" s="229">
        <v>43277</v>
      </c>
      <c r="K416" s="161">
        <v>7</v>
      </c>
      <c r="L416" s="161">
        <v>7.5</v>
      </c>
      <c r="M416" s="161">
        <v>4</v>
      </c>
    </row>
    <row r="417" spans="1:13" ht="15" thickBot="1" x14ac:dyDescent="0.4">
      <c r="A417" s="229">
        <v>43165</v>
      </c>
      <c r="B417" s="161">
        <v>4.5999999999999996</v>
      </c>
      <c r="D417" s="229">
        <v>43252</v>
      </c>
      <c r="E417" s="161">
        <v>7</v>
      </c>
      <c r="G417" s="229">
        <v>43168</v>
      </c>
      <c r="H417" s="161">
        <v>4.5999999999999996</v>
      </c>
      <c r="J417" s="229">
        <v>43278</v>
      </c>
      <c r="K417" s="161">
        <v>5.2</v>
      </c>
      <c r="L417" s="161">
        <v>8</v>
      </c>
      <c r="M417" s="161"/>
    </row>
    <row r="418" spans="1:13" ht="15" thickBot="1" x14ac:dyDescent="0.4">
      <c r="A418" s="229">
        <v>43166</v>
      </c>
      <c r="B418" s="161">
        <v>5.9</v>
      </c>
      <c r="D418" s="229">
        <v>43253</v>
      </c>
      <c r="E418" s="161">
        <v>7.5</v>
      </c>
      <c r="G418" s="229">
        <v>43169</v>
      </c>
      <c r="H418" s="161">
        <v>4.5</v>
      </c>
      <c r="J418" s="229">
        <v>43280</v>
      </c>
      <c r="K418" s="161">
        <v>6.3</v>
      </c>
      <c r="L418" s="161">
        <v>5.8</v>
      </c>
      <c r="M418" s="161"/>
    </row>
    <row r="419" spans="1:13" ht="15" thickBot="1" x14ac:dyDescent="0.4">
      <c r="A419" s="229">
        <v>43167</v>
      </c>
      <c r="B419" s="161">
        <v>5.5</v>
      </c>
      <c r="D419" s="229">
        <v>43254</v>
      </c>
      <c r="E419" s="161">
        <v>6.8</v>
      </c>
      <c r="G419" s="229">
        <v>43170</v>
      </c>
      <c r="H419" s="161">
        <v>5.0999999999999996</v>
      </c>
      <c r="J419" s="229">
        <v>43281</v>
      </c>
      <c r="K419" s="161">
        <v>3</v>
      </c>
      <c r="L419" s="161">
        <v>7.2</v>
      </c>
      <c r="M419" s="161"/>
    </row>
    <row r="420" spans="1:13" ht="15" thickBot="1" x14ac:dyDescent="0.4">
      <c r="A420" s="229">
        <v>43168</v>
      </c>
      <c r="B420" s="161">
        <v>5.3</v>
      </c>
      <c r="D420" s="229">
        <v>43255</v>
      </c>
      <c r="E420" s="161">
        <v>7.2</v>
      </c>
      <c r="G420" s="229">
        <v>43171</v>
      </c>
      <c r="H420" s="161">
        <v>5.4</v>
      </c>
      <c r="J420" s="229">
        <v>43282</v>
      </c>
      <c r="K420" s="161">
        <v>4.2</v>
      </c>
      <c r="L420" s="161">
        <v>5.2</v>
      </c>
      <c r="M420" s="161"/>
    </row>
    <row r="421" spans="1:13" ht="15" thickBot="1" x14ac:dyDescent="0.4">
      <c r="A421" s="229">
        <v>43169</v>
      </c>
      <c r="B421" s="161">
        <v>5.5</v>
      </c>
      <c r="D421" s="229">
        <v>43256</v>
      </c>
      <c r="E421" s="161">
        <v>7.3</v>
      </c>
      <c r="G421" s="229">
        <v>43172</v>
      </c>
      <c r="H421" s="161">
        <v>5.0999999999999996</v>
      </c>
      <c r="J421" s="229">
        <v>43283</v>
      </c>
      <c r="K421" s="161">
        <v>5.7</v>
      </c>
      <c r="L421" s="161">
        <v>6.7</v>
      </c>
      <c r="M421" s="161"/>
    </row>
    <row r="422" spans="1:13" ht="15" thickBot="1" x14ac:dyDescent="0.4">
      <c r="A422" s="229">
        <v>43170</v>
      </c>
      <c r="B422" s="161">
        <v>5.6</v>
      </c>
      <c r="D422" s="229">
        <v>43257</v>
      </c>
      <c r="E422" s="161">
        <v>8.1999999999999993</v>
      </c>
      <c r="G422" s="229">
        <v>43173</v>
      </c>
      <c r="H422" s="161">
        <v>5.9</v>
      </c>
      <c r="J422" s="229">
        <v>43284</v>
      </c>
      <c r="K422" s="161">
        <v>6.1</v>
      </c>
      <c r="L422" s="161">
        <v>5.5</v>
      </c>
      <c r="M422" s="161"/>
    </row>
    <row r="423" spans="1:13" ht="15" thickBot="1" x14ac:dyDescent="0.4">
      <c r="A423" s="229">
        <v>43171</v>
      </c>
      <c r="B423" s="161">
        <v>5.4</v>
      </c>
      <c r="D423" s="229">
        <v>43258</v>
      </c>
      <c r="E423" s="161">
        <v>7.3</v>
      </c>
      <c r="G423" s="229">
        <v>43174</v>
      </c>
      <c r="H423" s="161">
        <v>4.8</v>
      </c>
      <c r="J423" s="229">
        <v>43285</v>
      </c>
      <c r="K423" s="161">
        <v>5.0999999999999996</v>
      </c>
      <c r="L423" s="161">
        <v>8</v>
      </c>
      <c r="M423" s="161">
        <v>5.9</v>
      </c>
    </row>
    <row r="424" spans="1:13" ht="15" thickBot="1" x14ac:dyDescent="0.4">
      <c r="A424" s="229">
        <v>43172</v>
      </c>
      <c r="B424" s="161">
        <v>5.5</v>
      </c>
      <c r="D424" s="229">
        <v>43259</v>
      </c>
      <c r="E424" s="161">
        <v>4.5999999999999996</v>
      </c>
      <c r="G424" s="229">
        <v>43175</v>
      </c>
      <c r="H424" s="161">
        <v>4.9000000000000004</v>
      </c>
      <c r="J424" s="229">
        <v>43286</v>
      </c>
      <c r="K424" s="161">
        <v>5.5</v>
      </c>
      <c r="L424" s="161">
        <v>7.9</v>
      </c>
      <c r="M424" s="161"/>
    </row>
    <row r="425" spans="1:13" ht="15" thickBot="1" x14ac:dyDescent="0.4">
      <c r="A425" s="229">
        <v>43173</v>
      </c>
      <c r="B425" s="161">
        <v>5.7</v>
      </c>
      <c r="D425" s="229">
        <v>43260</v>
      </c>
      <c r="E425" s="161">
        <v>7</v>
      </c>
      <c r="G425" s="229">
        <v>43176</v>
      </c>
      <c r="H425" s="161">
        <v>5.6</v>
      </c>
      <c r="J425" s="229">
        <v>43287</v>
      </c>
      <c r="K425" s="161">
        <v>6</v>
      </c>
      <c r="L425" s="161">
        <v>5.2</v>
      </c>
      <c r="M425" s="161"/>
    </row>
    <row r="426" spans="1:13" ht="15" thickBot="1" x14ac:dyDescent="0.4">
      <c r="A426" s="229">
        <v>43174</v>
      </c>
      <c r="B426" s="161">
        <v>5</v>
      </c>
      <c r="D426" s="229">
        <v>43261</v>
      </c>
      <c r="E426" s="161">
        <v>8.6</v>
      </c>
      <c r="G426" s="229">
        <v>43177</v>
      </c>
      <c r="H426" s="161">
        <v>6</v>
      </c>
      <c r="J426" s="229">
        <v>43288</v>
      </c>
      <c r="K426" s="161">
        <v>6.5</v>
      </c>
      <c r="L426" s="161">
        <v>6.5</v>
      </c>
      <c r="M426" s="161"/>
    </row>
    <row r="427" spans="1:13" ht="15" thickBot="1" x14ac:dyDescent="0.4">
      <c r="A427" s="229">
        <v>43175</v>
      </c>
      <c r="B427" s="161">
        <v>5.3</v>
      </c>
      <c r="D427" s="229">
        <v>43262</v>
      </c>
      <c r="E427" s="161">
        <v>6.4</v>
      </c>
      <c r="G427" s="229">
        <v>43178</v>
      </c>
      <c r="H427" s="161">
        <v>6</v>
      </c>
      <c r="J427" s="229">
        <v>43289</v>
      </c>
      <c r="K427" s="161">
        <v>6.8</v>
      </c>
      <c r="L427" s="161">
        <v>6.6</v>
      </c>
      <c r="M427" s="161"/>
    </row>
    <row r="428" spans="1:13" ht="15" thickBot="1" x14ac:dyDescent="0.4">
      <c r="A428" s="229">
        <v>43176</v>
      </c>
      <c r="B428" s="161">
        <v>5.7</v>
      </c>
      <c r="D428" s="229">
        <v>43263</v>
      </c>
      <c r="E428" s="161">
        <v>5.8</v>
      </c>
      <c r="G428" s="229">
        <v>43179</v>
      </c>
      <c r="H428" s="161">
        <v>6.4</v>
      </c>
      <c r="J428" s="229">
        <v>43290</v>
      </c>
      <c r="K428" s="161">
        <v>6.3</v>
      </c>
      <c r="L428" s="161">
        <v>5.5</v>
      </c>
      <c r="M428" s="161"/>
    </row>
    <row r="429" spans="1:13" ht="15" thickBot="1" x14ac:dyDescent="0.4">
      <c r="A429" s="229">
        <v>43177</v>
      </c>
      <c r="B429" s="161">
        <v>6.3</v>
      </c>
      <c r="D429" s="229">
        <v>43264</v>
      </c>
      <c r="E429" s="161">
        <v>7.6</v>
      </c>
      <c r="G429" s="229">
        <v>43180</v>
      </c>
      <c r="H429" s="161">
        <v>5.7</v>
      </c>
      <c r="J429" s="229">
        <v>43291</v>
      </c>
      <c r="K429" s="161">
        <v>5.8</v>
      </c>
      <c r="L429" s="161">
        <v>4.5999999999999996</v>
      </c>
      <c r="M429" s="161"/>
    </row>
    <row r="430" spans="1:13" ht="15" thickBot="1" x14ac:dyDescent="0.4">
      <c r="A430" s="229">
        <v>43178</v>
      </c>
      <c r="B430" s="161">
        <v>6</v>
      </c>
      <c r="D430" s="229">
        <v>43265</v>
      </c>
      <c r="E430" s="161">
        <v>5.8</v>
      </c>
      <c r="G430" s="229">
        <v>43181</v>
      </c>
      <c r="H430" s="161">
        <v>5.8</v>
      </c>
      <c r="J430" s="229">
        <v>43292</v>
      </c>
      <c r="K430" s="161">
        <v>6.4</v>
      </c>
      <c r="L430" s="161">
        <v>5.5</v>
      </c>
      <c r="M430" s="161">
        <v>8</v>
      </c>
    </row>
    <row r="431" spans="1:13" ht="15" thickBot="1" x14ac:dyDescent="0.4">
      <c r="A431" s="229">
        <v>43179</v>
      </c>
      <c r="B431" s="161">
        <v>6.4</v>
      </c>
      <c r="D431" s="229">
        <v>43266</v>
      </c>
      <c r="E431" s="161">
        <v>6.8</v>
      </c>
      <c r="G431" s="229">
        <v>43182</v>
      </c>
      <c r="H431" s="161">
        <v>6.2</v>
      </c>
      <c r="J431" s="229">
        <v>43293</v>
      </c>
      <c r="K431" s="161">
        <v>7.1</v>
      </c>
      <c r="L431" s="161">
        <v>5</v>
      </c>
      <c r="M431" s="161"/>
    </row>
    <row r="432" spans="1:13" ht="15" thickBot="1" x14ac:dyDescent="0.4">
      <c r="A432" s="229">
        <v>43180</v>
      </c>
      <c r="B432" s="161">
        <v>5.6</v>
      </c>
      <c r="D432" s="229">
        <v>43267</v>
      </c>
      <c r="E432" s="161">
        <v>6.3</v>
      </c>
      <c r="G432" s="229">
        <v>43183</v>
      </c>
      <c r="H432" s="161">
        <v>5</v>
      </c>
      <c r="J432" s="229">
        <v>43294</v>
      </c>
      <c r="K432" s="161">
        <v>7.2</v>
      </c>
      <c r="L432" s="161">
        <v>7.2</v>
      </c>
      <c r="M432" s="161"/>
    </row>
    <row r="433" spans="1:13" ht="15" thickBot="1" x14ac:dyDescent="0.4">
      <c r="A433" s="229">
        <v>43181</v>
      </c>
      <c r="B433" s="161">
        <v>5.9</v>
      </c>
      <c r="D433" s="229">
        <v>43268</v>
      </c>
      <c r="E433" s="161">
        <v>5.9</v>
      </c>
      <c r="G433" s="229">
        <v>43184</v>
      </c>
      <c r="H433" s="161">
        <v>4.4000000000000004</v>
      </c>
      <c r="J433" s="229">
        <v>43295</v>
      </c>
      <c r="K433" s="161">
        <v>7.1</v>
      </c>
      <c r="L433" s="161">
        <v>7.8</v>
      </c>
      <c r="M433" s="161"/>
    </row>
    <row r="434" spans="1:13" ht="15" thickBot="1" x14ac:dyDescent="0.4">
      <c r="A434" s="229">
        <v>43182</v>
      </c>
      <c r="B434" s="161">
        <v>6.2</v>
      </c>
      <c r="D434" s="229">
        <v>43269</v>
      </c>
      <c r="E434" s="161">
        <v>7.3</v>
      </c>
      <c r="G434" s="229">
        <v>43185</v>
      </c>
      <c r="H434" s="161">
        <v>5.4</v>
      </c>
      <c r="J434" s="229">
        <v>43296</v>
      </c>
      <c r="K434" s="161">
        <v>7.4</v>
      </c>
      <c r="L434" s="161">
        <v>7.4</v>
      </c>
      <c r="M434" s="161"/>
    </row>
    <row r="435" spans="1:13" ht="15" thickBot="1" x14ac:dyDescent="0.4">
      <c r="A435" s="229">
        <v>43183</v>
      </c>
      <c r="B435" s="161">
        <v>5.4</v>
      </c>
      <c r="D435" s="229">
        <v>43270</v>
      </c>
      <c r="E435" s="161">
        <v>7.2</v>
      </c>
      <c r="G435" s="229">
        <v>43186</v>
      </c>
      <c r="H435" s="161">
        <v>5.3</v>
      </c>
      <c r="J435" s="229">
        <v>43297</v>
      </c>
      <c r="K435" s="161">
        <v>7.2</v>
      </c>
      <c r="L435" s="161">
        <v>6.2</v>
      </c>
      <c r="M435" s="161"/>
    </row>
    <row r="436" spans="1:13" ht="15" thickBot="1" x14ac:dyDescent="0.4">
      <c r="A436" s="229">
        <v>43184</v>
      </c>
      <c r="B436" s="161">
        <v>4.8</v>
      </c>
      <c r="D436" s="229">
        <v>43271</v>
      </c>
      <c r="E436" s="161">
        <v>6.2</v>
      </c>
      <c r="G436" s="229">
        <v>43187</v>
      </c>
      <c r="H436" s="161">
        <v>5.6</v>
      </c>
      <c r="J436" s="229">
        <v>43298</v>
      </c>
      <c r="K436" s="161">
        <v>6.4</v>
      </c>
      <c r="L436" s="161">
        <v>6.7</v>
      </c>
      <c r="M436" s="161"/>
    </row>
    <row r="437" spans="1:13" ht="15" thickBot="1" x14ac:dyDescent="0.4">
      <c r="A437" s="229">
        <v>43185</v>
      </c>
      <c r="B437" s="161">
        <v>5.4</v>
      </c>
      <c r="D437" s="229">
        <v>43272</v>
      </c>
      <c r="E437" s="161">
        <v>6.7</v>
      </c>
      <c r="G437" s="229">
        <v>43188</v>
      </c>
      <c r="H437" s="161">
        <v>5.2</v>
      </c>
      <c r="J437" s="229">
        <v>43299</v>
      </c>
      <c r="K437" s="161">
        <v>7.2</v>
      </c>
      <c r="L437" s="161">
        <v>7</v>
      </c>
      <c r="M437" s="161"/>
    </row>
    <row r="438" spans="1:13" ht="15" thickBot="1" x14ac:dyDescent="0.4">
      <c r="A438" s="229">
        <v>43186</v>
      </c>
      <c r="B438" s="161">
        <v>5.5</v>
      </c>
      <c r="D438" s="229">
        <v>43273</v>
      </c>
      <c r="E438" s="161">
        <v>6.5</v>
      </c>
      <c r="G438" s="229">
        <v>43189</v>
      </c>
      <c r="H438" s="161">
        <v>4.4000000000000004</v>
      </c>
      <c r="J438" s="229">
        <v>43300</v>
      </c>
      <c r="K438" s="161">
        <v>7.3</v>
      </c>
      <c r="L438" s="161">
        <v>6.1</v>
      </c>
      <c r="M438" s="161"/>
    </row>
    <row r="439" spans="1:13" ht="15" thickBot="1" x14ac:dyDescent="0.4">
      <c r="A439" s="229">
        <v>43187</v>
      </c>
      <c r="B439" s="161">
        <v>5.8</v>
      </c>
      <c r="D439" s="229">
        <v>43274</v>
      </c>
      <c r="E439" s="161">
        <v>6.3</v>
      </c>
      <c r="G439" s="229">
        <v>43190</v>
      </c>
      <c r="H439" s="161">
        <v>5.7</v>
      </c>
      <c r="J439" s="229">
        <v>43301</v>
      </c>
      <c r="K439" s="161">
        <v>6.6</v>
      </c>
      <c r="L439" s="161"/>
      <c r="M439" s="161">
        <v>8</v>
      </c>
    </row>
    <row r="440" spans="1:13" ht="15" thickBot="1" x14ac:dyDescent="0.4">
      <c r="A440" s="229">
        <v>43188</v>
      </c>
      <c r="B440" s="161">
        <v>5.3</v>
      </c>
      <c r="D440" s="229">
        <v>43275</v>
      </c>
      <c r="E440" s="161">
        <v>6.9</v>
      </c>
      <c r="G440" s="229">
        <v>43191</v>
      </c>
      <c r="H440" s="161">
        <v>5.2</v>
      </c>
      <c r="J440" s="229">
        <v>43302</v>
      </c>
      <c r="K440" s="161">
        <v>7.4</v>
      </c>
      <c r="L440" s="161">
        <v>6.5</v>
      </c>
      <c r="M440" s="161"/>
    </row>
    <row r="441" spans="1:13" ht="15" thickBot="1" x14ac:dyDescent="0.4">
      <c r="A441" s="229">
        <v>43189</v>
      </c>
      <c r="B441" s="161">
        <v>4.9000000000000004</v>
      </c>
      <c r="D441" s="229">
        <v>43276</v>
      </c>
      <c r="E441" s="161">
        <v>6.3</v>
      </c>
      <c r="G441" s="229">
        <v>43192</v>
      </c>
      <c r="H441" s="161">
        <v>4.5999999999999996</v>
      </c>
      <c r="J441" s="229">
        <v>43303</v>
      </c>
      <c r="K441" s="161">
        <v>6.3</v>
      </c>
      <c r="L441" s="161">
        <v>7.4</v>
      </c>
      <c r="M441" s="161"/>
    </row>
    <row r="442" spans="1:13" ht="15" thickBot="1" x14ac:dyDescent="0.4">
      <c r="A442" s="229">
        <v>43190</v>
      </c>
      <c r="B442" s="161">
        <v>5.7</v>
      </c>
      <c r="D442" s="229">
        <v>43277</v>
      </c>
      <c r="E442" s="161">
        <v>6.5</v>
      </c>
      <c r="G442" s="229">
        <v>43193</v>
      </c>
      <c r="H442" s="161">
        <v>4.8</v>
      </c>
      <c r="J442" s="229">
        <v>43304</v>
      </c>
      <c r="K442" s="161">
        <v>7.2</v>
      </c>
      <c r="L442" s="161">
        <v>5.8</v>
      </c>
      <c r="M442" s="161"/>
    </row>
    <row r="443" spans="1:13" ht="15" thickBot="1" x14ac:dyDescent="0.4">
      <c r="A443" s="229">
        <v>43191</v>
      </c>
      <c r="B443" s="161">
        <v>4.8</v>
      </c>
      <c r="D443" s="229">
        <v>43278</v>
      </c>
      <c r="E443" s="161">
        <v>6.5</v>
      </c>
      <c r="G443" s="229">
        <v>43194</v>
      </c>
      <c r="H443" s="161">
        <v>4.4000000000000004</v>
      </c>
      <c r="J443" s="229">
        <v>43305</v>
      </c>
      <c r="K443" s="161">
        <v>6.8</v>
      </c>
      <c r="L443" s="161">
        <v>6</v>
      </c>
      <c r="M443" s="161"/>
    </row>
    <row r="444" spans="1:13" ht="15" thickBot="1" x14ac:dyDescent="0.4">
      <c r="A444" s="229">
        <v>43192</v>
      </c>
      <c r="B444" s="161">
        <v>5.0999999999999996</v>
      </c>
      <c r="D444" s="229">
        <v>43279</v>
      </c>
      <c r="E444" s="161">
        <v>6.7</v>
      </c>
      <c r="G444" s="229">
        <v>43195</v>
      </c>
      <c r="H444" s="161">
        <v>6.2</v>
      </c>
      <c r="J444" s="229">
        <v>43306</v>
      </c>
      <c r="K444" s="161">
        <v>6.2</v>
      </c>
      <c r="L444" s="161">
        <v>5.2</v>
      </c>
      <c r="M444" s="161"/>
    </row>
    <row r="445" spans="1:13" ht="15" thickBot="1" x14ac:dyDescent="0.4">
      <c r="A445" s="229">
        <v>43193</v>
      </c>
      <c r="B445" s="161">
        <v>5.0999999999999996</v>
      </c>
      <c r="D445" s="229">
        <v>43280</v>
      </c>
      <c r="E445" s="161">
        <v>6.8</v>
      </c>
      <c r="G445" s="229">
        <v>43196</v>
      </c>
      <c r="H445" s="161">
        <v>6.7</v>
      </c>
      <c r="J445" s="229">
        <v>43307</v>
      </c>
      <c r="K445" s="161">
        <v>6.7</v>
      </c>
      <c r="L445" s="161">
        <v>6.8</v>
      </c>
      <c r="M445" s="161">
        <v>6</v>
      </c>
    </row>
    <row r="446" spans="1:13" ht="15" thickBot="1" x14ac:dyDescent="0.4">
      <c r="A446" s="229">
        <v>43194</v>
      </c>
      <c r="B446" s="161">
        <v>4.8</v>
      </c>
      <c r="D446" s="229">
        <v>43281</v>
      </c>
      <c r="E446" s="161">
        <v>6.4</v>
      </c>
      <c r="G446" s="229">
        <v>43197</v>
      </c>
      <c r="H446" s="161">
        <v>6.8</v>
      </c>
      <c r="J446" s="229">
        <v>43308</v>
      </c>
      <c r="K446" s="161">
        <v>5.0999999999999996</v>
      </c>
      <c r="L446" s="161">
        <v>6.5</v>
      </c>
      <c r="M446" s="161"/>
    </row>
    <row r="447" spans="1:13" ht="15" thickBot="1" x14ac:dyDescent="0.4">
      <c r="A447" s="229">
        <v>43195</v>
      </c>
      <c r="B447" s="161">
        <v>5.7</v>
      </c>
      <c r="D447" s="229">
        <v>43282</v>
      </c>
      <c r="E447" s="161">
        <v>6.9</v>
      </c>
      <c r="G447" s="229">
        <v>43198</v>
      </c>
      <c r="H447" s="161">
        <v>5.3</v>
      </c>
      <c r="J447" s="229">
        <v>43309</v>
      </c>
      <c r="K447" s="161">
        <v>5.5</v>
      </c>
      <c r="L447" s="161">
        <v>7.5</v>
      </c>
      <c r="M447" s="161"/>
    </row>
    <row r="448" spans="1:13" ht="15" thickBot="1" x14ac:dyDescent="0.4">
      <c r="A448" s="229">
        <v>43196</v>
      </c>
      <c r="B448" s="161">
        <v>6.1</v>
      </c>
      <c r="D448" s="229">
        <v>43283</v>
      </c>
      <c r="E448" s="161">
        <v>8.1</v>
      </c>
      <c r="G448" s="229">
        <v>43199</v>
      </c>
      <c r="H448" s="161">
        <v>5</v>
      </c>
      <c r="J448" s="229">
        <v>43310</v>
      </c>
      <c r="K448" s="161">
        <v>6.8</v>
      </c>
      <c r="L448" s="161">
        <v>6</v>
      </c>
      <c r="M448" s="161">
        <v>6</v>
      </c>
    </row>
    <row r="449" spans="1:13" ht="15" thickBot="1" x14ac:dyDescent="0.4">
      <c r="A449" s="229">
        <v>43197</v>
      </c>
      <c r="B449" s="161">
        <v>6.4</v>
      </c>
      <c r="D449" s="229">
        <v>43284</v>
      </c>
      <c r="E449" s="161">
        <v>7.3</v>
      </c>
      <c r="G449" s="229">
        <v>43200</v>
      </c>
      <c r="H449" s="161">
        <v>5</v>
      </c>
      <c r="J449" s="229">
        <v>43311</v>
      </c>
      <c r="K449" s="161">
        <v>5.3</v>
      </c>
      <c r="L449" s="161">
        <v>6.2</v>
      </c>
      <c r="M449" s="161">
        <v>5</v>
      </c>
    </row>
    <row r="450" spans="1:13" ht="15" thickBot="1" x14ac:dyDescent="0.4">
      <c r="A450" s="229">
        <v>43198</v>
      </c>
      <c r="B450" s="161">
        <v>5.6</v>
      </c>
      <c r="D450" s="229">
        <v>43285</v>
      </c>
      <c r="E450" s="161">
        <v>7</v>
      </c>
      <c r="G450" s="229">
        <v>43201</v>
      </c>
      <c r="H450" s="161">
        <v>5.7</v>
      </c>
      <c r="J450" s="229">
        <v>43312</v>
      </c>
      <c r="K450" s="161">
        <v>5.9</v>
      </c>
      <c r="L450" s="161">
        <v>4.8</v>
      </c>
      <c r="M450" s="161">
        <v>5.5</v>
      </c>
    </row>
    <row r="451" spans="1:13" ht="15" thickBot="1" x14ac:dyDescent="0.4">
      <c r="A451" s="229">
        <v>43199</v>
      </c>
      <c r="B451" s="161">
        <v>5.5</v>
      </c>
      <c r="D451" s="229">
        <v>43286</v>
      </c>
      <c r="E451" s="161">
        <v>7</v>
      </c>
      <c r="G451" s="229">
        <v>43202</v>
      </c>
      <c r="H451" s="161">
        <v>6</v>
      </c>
      <c r="J451" s="229">
        <v>43313</v>
      </c>
      <c r="K451" s="161">
        <v>5.0999999999999996</v>
      </c>
      <c r="L451" s="161">
        <v>6.2</v>
      </c>
      <c r="M451" s="161">
        <v>6</v>
      </c>
    </row>
    <row r="452" spans="1:13" ht="15" thickBot="1" x14ac:dyDescent="0.4">
      <c r="A452" s="229">
        <v>43200</v>
      </c>
      <c r="B452" s="161">
        <v>4.9000000000000004</v>
      </c>
      <c r="D452" s="229">
        <v>43287</v>
      </c>
      <c r="E452" s="161">
        <v>6.2</v>
      </c>
      <c r="G452" s="229">
        <v>43203</v>
      </c>
      <c r="H452" s="161">
        <v>4.9000000000000004</v>
      </c>
      <c r="J452" s="229">
        <v>43314</v>
      </c>
      <c r="K452" s="161">
        <v>6.8</v>
      </c>
      <c r="L452" s="161">
        <v>7.1</v>
      </c>
      <c r="M452" s="161"/>
    </row>
    <row r="453" spans="1:13" ht="15" thickBot="1" x14ac:dyDescent="0.4">
      <c r="A453" s="229">
        <v>43201</v>
      </c>
      <c r="B453" s="161">
        <v>5.0999999999999996</v>
      </c>
      <c r="D453" s="229">
        <v>43288</v>
      </c>
      <c r="E453" s="161">
        <v>6.3</v>
      </c>
      <c r="G453" s="229">
        <v>43204</v>
      </c>
      <c r="H453" s="161">
        <v>5.9</v>
      </c>
      <c r="J453" s="229">
        <v>43315</v>
      </c>
      <c r="K453" s="161">
        <v>6.1</v>
      </c>
      <c r="L453" s="161">
        <v>8</v>
      </c>
      <c r="M453" s="161">
        <v>7.5</v>
      </c>
    </row>
    <row r="454" spans="1:13" ht="15" thickBot="1" x14ac:dyDescent="0.4">
      <c r="A454" s="229">
        <v>43202</v>
      </c>
      <c r="B454" s="161">
        <v>5.4</v>
      </c>
      <c r="D454" s="229">
        <v>43289</v>
      </c>
      <c r="E454" s="161">
        <v>6</v>
      </c>
      <c r="G454" s="229">
        <v>43205</v>
      </c>
      <c r="H454" s="161">
        <v>6.4</v>
      </c>
      <c r="J454" s="229">
        <v>43316</v>
      </c>
      <c r="K454" s="161">
        <v>6.7</v>
      </c>
      <c r="L454" s="161">
        <v>7.7</v>
      </c>
      <c r="M454" s="161">
        <v>4</v>
      </c>
    </row>
    <row r="455" spans="1:13" ht="15" thickBot="1" x14ac:dyDescent="0.4">
      <c r="A455" s="229">
        <v>43203</v>
      </c>
      <c r="B455" s="161">
        <v>5</v>
      </c>
      <c r="D455" s="229">
        <v>43290</v>
      </c>
      <c r="E455" s="161">
        <v>6.9</v>
      </c>
      <c r="G455" s="229">
        <v>43206</v>
      </c>
      <c r="H455" s="161">
        <v>5.5</v>
      </c>
      <c r="J455" s="229">
        <v>43317</v>
      </c>
      <c r="K455" s="161">
        <v>5.5</v>
      </c>
      <c r="L455" s="161">
        <v>6.2</v>
      </c>
      <c r="M455" s="161">
        <v>6.5</v>
      </c>
    </row>
    <row r="456" spans="1:13" ht="15" thickBot="1" x14ac:dyDescent="0.4">
      <c r="A456" s="229">
        <v>43204</v>
      </c>
      <c r="B456" s="161">
        <v>5.3</v>
      </c>
      <c r="D456" s="229">
        <v>43291</v>
      </c>
      <c r="E456" s="161">
        <v>6.1</v>
      </c>
      <c r="G456" s="229">
        <v>43207</v>
      </c>
      <c r="H456" s="161">
        <v>5.6</v>
      </c>
      <c r="J456" s="229">
        <v>43318</v>
      </c>
      <c r="K456" s="161">
        <v>4.2</v>
      </c>
      <c r="L456" s="161">
        <v>6.7</v>
      </c>
      <c r="M456" s="161">
        <v>3</v>
      </c>
    </row>
    <row r="457" spans="1:13" ht="15" thickBot="1" x14ac:dyDescent="0.4">
      <c r="A457" s="229">
        <v>43205</v>
      </c>
      <c r="B457" s="161">
        <v>5.5</v>
      </c>
      <c r="D457" s="229">
        <v>43292</v>
      </c>
      <c r="E457" s="161">
        <v>6.4</v>
      </c>
      <c r="G457" s="229">
        <v>43208</v>
      </c>
      <c r="H457" s="161">
        <v>5</v>
      </c>
      <c r="J457" s="229">
        <v>43319</v>
      </c>
      <c r="K457" s="161">
        <v>5.0999999999999996</v>
      </c>
      <c r="L457" s="161">
        <v>6</v>
      </c>
      <c r="M457" s="161"/>
    </row>
    <row r="458" spans="1:13" ht="15" thickBot="1" x14ac:dyDescent="0.4">
      <c r="A458" s="229">
        <v>43206</v>
      </c>
      <c r="B458" s="161">
        <v>5</v>
      </c>
      <c r="D458" s="229">
        <v>43293</v>
      </c>
      <c r="E458" s="161">
        <v>6.6</v>
      </c>
      <c r="G458" s="229">
        <v>43209</v>
      </c>
      <c r="H458" s="161">
        <v>5.3</v>
      </c>
      <c r="J458" s="229">
        <v>43320</v>
      </c>
      <c r="K458" s="161">
        <v>6.3</v>
      </c>
      <c r="L458" s="161">
        <v>6.7</v>
      </c>
      <c r="M458" s="161">
        <v>5</v>
      </c>
    </row>
    <row r="459" spans="1:13" ht="15" thickBot="1" x14ac:dyDescent="0.4">
      <c r="A459" s="229">
        <v>43207</v>
      </c>
      <c r="B459" s="161">
        <v>5.7</v>
      </c>
      <c r="D459" s="229">
        <v>43294</v>
      </c>
      <c r="E459" s="161">
        <v>6.5</v>
      </c>
      <c r="G459" s="229">
        <v>43210</v>
      </c>
      <c r="H459" s="161">
        <v>5.9</v>
      </c>
      <c r="J459" s="229">
        <v>43321</v>
      </c>
      <c r="K459" s="161">
        <v>5.9</v>
      </c>
      <c r="L459" s="161">
        <v>6.2</v>
      </c>
      <c r="M459" s="161">
        <v>5</v>
      </c>
    </row>
    <row r="460" spans="1:13" ht="15" thickBot="1" x14ac:dyDescent="0.4">
      <c r="A460" s="229">
        <v>43208</v>
      </c>
      <c r="B460" s="161">
        <v>5.4</v>
      </c>
      <c r="D460" s="229">
        <v>43295</v>
      </c>
      <c r="E460" s="161">
        <v>7</v>
      </c>
      <c r="G460" s="229">
        <v>43211</v>
      </c>
      <c r="H460" s="161">
        <v>5.4</v>
      </c>
      <c r="J460" s="229">
        <v>43322</v>
      </c>
      <c r="K460" s="161">
        <v>6.4</v>
      </c>
      <c r="L460" s="161">
        <v>6.4</v>
      </c>
      <c r="M460" s="161"/>
    </row>
    <row r="461" spans="1:13" ht="15" thickBot="1" x14ac:dyDescent="0.4">
      <c r="A461" s="229">
        <v>43209</v>
      </c>
      <c r="B461" s="161">
        <v>5.6</v>
      </c>
      <c r="D461" s="229">
        <v>43296</v>
      </c>
      <c r="E461" s="161">
        <v>7.3</v>
      </c>
      <c r="G461" s="229">
        <v>43212</v>
      </c>
      <c r="H461" s="161">
        <v>5.7</v>
      </c>
      <c r="J461" s="229">
        <v>43323</v>
      </c>
      <c r="K461" s="161">
        <v>6</v>
      </c>
      <c r="L461" s="161">
        <v>6</v>
      </c>
      <c r="M461" s="161"/>
    </row>
    <row r="462" spans="1:13" ht="15" thickBot="1" x14ac:dyDescent="0.4">
      <c r="A462" s="229">
        <v>43210</v>
      </c>
      <c r="B462" s="161">
        <v>6.1</v>
      </c>
      <c r="D462" s="229">
        <v>43297</v>
      </c>
      <c r="E462" s="161">
        <v>7.7</v>
      </c>
      <c r="G462" s="229">
        <v>43213</v>
      </c>
      <c r="H462" s="161">
        <v>5.2</v>
      </c>
      <c r="J462" s="229">
        <v>43324</v>
      </c>
      <c r="K462" s="161">
        <v>5.5</v>
      </c>
      <c r="L462" s="161">
        <v>6.2</v>
      </c>
      <c r="M462" s="161"/>
    </row>
    <row r="463" spans="1:13" ht="15" thickBot="1" x14ac:dyDescent="0.4">
      <c r="A463" s="229">
        <v>43211</v>
      </c>
      <c r="B463" s="161">
        <v>5.5</v>
      </c>
      <c r="D463" s="229">
        <v>43298</v>
      </c>
      <c r="E463" s="161">
        <v>7.5</v>
      </c>
      <c r="G463" s="229">
        <v>43214</v>
      </c>
      <c r="H463" s="161">
        <v>5.6</v>
      </c>
      <c r="J463" s="229">
        <v>43325</v>
      </c>
      <c r="K463" s="161">
        <v>7.3</v>
      </c>
      <c r="L463" s="161">
        <v>6.2</v>
      </c>
      <c r="M463" s="161">
        <v>2</v>
      </c>
    </row>
    <row r="464" spans="1:13" ht="15" thickBot="1" x14ac:dyDescent="0.4">
      <c r="A464" s="229">
        <v>43212</v>
      </c>
      <c r="B464" s="161">
        <v>5.9</v>
      </c>
      <c r="D464" s="229">
        <v>43299</v>
      </c>
      <c r="E464" s="161">
        <v>8</v>
      </c>
      <c r="G464" s="229">
        <v>43215</v>
      </c>
      <c r="H464" s="161">
        <v>5.7</v>
      </c>
      <c r="J464" s="229">
        <v>43326</v>
      </c>
      <c r="K464" s="161">
        <v>6.2</v>
      </c>
      <c r="L464" s="161">
        <v>6.6</v>
      </c>
      <c r="M464" s="161">
        <v>3</v>
      </c>
    </row>
    <row r="465" spans="1:13" ht="15" thickBot="1" x14ac:dyDescent="0.4">
      <c r="A465" s="229">
        <v>43213</v>
      </c>
      <c r="B465" s="161">
        <v>5.3</v>
      </c>
      <c r="D465" s="229">
        <v>43300</v>
      </c>
      <c r="E465" s="161">
        <v>7.3</v>
      </c>
      <c r="G465" s="229">
        <v>43216</v>
      </c>
      <c r="H465" s="161">
        <v>5.5</v>
      </c>
      <c r="J465" s="229">
        <v>43327</v>
      </c>
      <c r="K465" s="161">
        <v>6.3</v>
      </c>
      <c r="L465" s="161">
        <v>4.3</v>
      </c>
      <c r="M465" s="161"/>
    </row>
    <row r="466" spans="1:13" ht="15" thickBot="1" x14ac:dyDescent="0.4">
      <c r="A466" s="229">
        <v>43214</v>
      </c>
      <c r="B466" s="161">
        <v>6</v>
      </c>
      <c r="D466" s="229">
        <v>43301</v>
      </c>
      <c r="E466" s="161">
        <v>6.5</v>
      </c>
      <c r="G466" s="229">
        <v>43217</v>
      </c>
      <c r="H466" s="161">
        <v>5.3</v>
      </c>
      <c r="J466" s="229">
        <v>43328</v>
      </c>
      <c r="K466" s="161">
        <v>6.1</v>
      </c>
      <c r="L466" s="161">
        <v>5.4</v>
      </c>
      <c r="M466" s="161"/>
    </row>
    <row r="467" spans="1:13" ht="15" thickBot="1" x14ac:dyDescent="0.4">
      <c r="A467" s="229">
        <v>43215</v>
      </c>
      <c r="B467" s="161">
        <v>5.0999999999999996</v>
      </c>
      <c r="D467" s="229">
        <v>43302</v>
      </c>
      <c r="E467" s="161">
        <v>7.3</v>
      </c>
      <c r="G467" s="229">
        <v>43218</v>
      </c>
      <c r="H467" s="161">
        <v>4.7</v>
      </c>
      <c r="J467" s="229">
        <v>43329</v>
      </c>
      <c r="K467" s="161">
        <v>7.4</v>
      </c>
      <c r="L467" s="161">
        <v>5.2</v>
      </c>
      <c r="M467" s="161"/>
    </row>
    <row r="468" spans="1:13" ht="15" thickBot="1" x14ac:dyDescent="0.4">
      <c r="A468" s="229">
        <v>43216</v>
      </c>
      <c r="B468" s="161">
        <v>5.2</v>
      </c>
      <c r="D468" s="229">
        <v>43303</v>
      </c>
      <c r="E468" s="161">
        <v>7.6</v>
      </c>
      <c r="G468" s="229">
        <v>43219</v>
      </c>
      <c r="H468" s="161">
        <v>5.0999999999999996</v>
      </c>
      <c r="J468" s="229">
        <v>43330</v>
      </c>
      <c r="K468" s="161">
        <v>7.2</v>
      </c>
      <c r="L468" s="161">
        <v>7.1</v>
      </c>
      <c r="M468" s="161"/>
    </row>
    <row r="469" spans="1:13" ht="15" thickBot="1" x14ac:dyDescent="0.4">
      <c r="A469" s="229">
        <v>43217</v>
      </c>
      <c r="B469" s="161">
        <v>5.2</v>
      </c>
      <c r="D469" s="229">
        <v>43304</v>
      </c>
      <c r="E469" s="161">
        <v>6.8</v>
      </c>
      <c r="G469" s="229">
        <v>43220</v>
      </c>
      <c r="H469" s="161">
        <v>5.7</v>
      </c>
      <c r="J469" s="229">
        <v>43331</v>
      </c>
      <c r="K469" s="161">
        <v>7.6</v>
      </c>
      <c r="L469" s="161">
        <v>7.5</v>
      </c>
      <c r="M469" s="161"/>
    </row>
    <row r="470" spans="1:13" ht="15" thickBot="1" x14ac:dyDescent="0.4">
      <c r="A470" s="229">
        <v>43218</v>
      </c>
      <c r="B470" s="161">
        <v>5</v>
      </c>
      <c r="D470" s="229">
        <v>43305</v>
      </c>
      <c r="E470" s="161">
        <v>6.8</v>
      </c>
      <c r="G470" s="229">
        <v>43221</v>
      </c>
      <c r="H470" s="161">
        <v>4.3</v>
      </c>
      <c r="J470" s="229">
        <v>43332</v>
      </c>
      <c r="K470" s="161">
        <v>7.2</v>
      </c>
      <c r="L470" s="161">
        <v>5.0999999999999996</v>
      </c>
      <c r="M470" s="161"/>
    </row>
    <row r="471" spans="1:13" ht="15" thickBot="1" x14ac:dyDescent="0.4">
      <c r="A471" s="229">
        <v>43219</v>
      </c>
      <c r="B471" s="161">
        <v>4.8</v>
      </c>
      <c r="D471" s="229">
        <v>43306</v>
      </c>
      <c r="E471" s="161">
        <v>7.2</v>
      </c>
      <c r="G471" s="229">
        <v>43222</v>
      </c>
      <c r="H471" s="161">
        <v>5.7</v>
      </c>
      <c r="J471" s="229">
        <v>43333</v>
      </c>
      <c r="K471" s="161">
        <v>7.6</v>
      </c>
      <c r="L471" s="161">
        <v>5.6</v>
      </c>
      <c r="M471" s="161">
        <v>5</v>
      </c>
    </row>
    <row r="472" spans="1:13" ht="15" thickBot="1" x14ac:dyDescent="0.4">
      <c r="A472" s="229">
        <v>43220</v>
      </c>
      <c r="B472" s="161">
        <v>5.2</v>
      </c>
      <c r="D472" s="229">
        <v>43307</v>
      </c>
      <c r="E472" s="161">
        <v>6.6</v>
      </c>
      <c r="G472" s="229">
        <v>43223</v>
      </c>
      <c r="H472" s="161">
        <v>5.9</v>
      </c>
      <c r="J472" s="229">
        <v>43334</v>
      </c>
      <c r="K472" s="161">
        <v>7</v>
      </c>
      <c r="L472" s="161">
        <v>6</v>
      </c>
      <c r="M472" s="161"/>
    </row>
    <row r="473" spans="1:13" ht="15" thickBot="1" x14ac:dyDescent="0.4">
      <c r="A473" s="229">
        <v>43221</v>
      </c>
      <c r="B473" s="161">
        <v>4.2</v>
      </c>
      <c r="D473" s="229">
        <v>43308</v>
      </c>
      <c r="E473" s="161">
        <v>5.8</v>
      </c>
      <c r="G473" s="229">
        <v>43224</v>
      </c>
      <c r="H473" s="161">
        <v>5.4</v>
      </c>
      <c r="J473" s="229">
        <v>43335</v>
      </c>
      <c r="K473" s="161">
        <v>6.8</v>
      </c>
      <c r="L473" s="161">
        <v>6.1</v>
      </c>
      <c r="M473" s="161"/>
    </row>
    <row r="474" spans="1:13" ht="15" thickBot="1" x14ac:dyDescent="0.4">
      <c r="A474" s="229">
        <v>43222</v>
      </c>
      <c r="B474" s="161">
        <v>5.5</v>
      </c>
      <c r="D474" s="229">
        <v>43309</v>
      </c>
      <c r="E474" s="161">
        <v>7</v>
      </c>
      <c r="G474" s="229">
        <v>43225</v>
      </c>
      <c r="H474" s="161">
        <v>5.4</v>
      </c>
      <c r="J474" s="229">
        <v>43336</v>
      </c>
      <c r="K474" s="161">
        <v>7.2</v>
      </c>
      <c r="L474" s="161">
        <v>4.8</v>
      </c>
      <c r="M474" s="161"/>
    </row>
    <row r="475" spans="1:13" ht="15" thickBot="1" x14ac:dyDescent="0.4">
      <c r="A475" s="229">
        <v>43223</v>
      </c>
      <c r="B475" s="161">
        <v>5.5</v>
      </c>
      <c r="D475" s="229">
        <v>43310</v>
      </c>
      <c r="E475" s="161">
        <v>7.2</v>
      </c>
      <c r="G475" s="229">
        <v>43226</v>
      </c>
      <c r="H475" s="161">
        <v>5.4</v>
      </c>
      <c r="J475" s="229">
        <v>43337</v>
      </c>
      <c r="K475" s="161">
        <v>6.3</v>
      </c>
      <c r="L475" s="161">
        <v>6</v>
      </c>
      <c r="M475" s="161"/>
    </row>
    <row r="476" spans="1:13" ht="15" thickBot="1" x14ac:dyDescent="0.4">
      <c r="A476" s="229">
        <v>43224</v>
      </c>
      <c r="B476" s="161">
        <v>5.4</v>
      </c>
      <c r="D476" s="229">
        <v>43311</v>
      </c>
      <c r="E476" s="161">
        <v>5.4</v>
      </c>
      <c r="G476" s="229">
        <v>43227</v>
      </c>
      <c r="H476" s="161">
        <v>5.7</v>
      </c>
      <c r="J476" s="229">
        <v>43338</v>
      </c>
      <c r="K476" s="161">
        <v>6.8</v>
      </c>
      <c r="L476" s="161">
        <v>5.3</v>
      </c>
      <c r="M476" s="161">
        <v>6</v>
      </c>
    </row>
    <row r="477" spans="1:13" ht="15" thickBot="1" x14ac:dyDescent="0.4">
      <c r="A477" s="229">
        <v>43225</v>
      </c>
      <c r="B477" s="161">
        <v>5</v>
      </c>
      <c r="D477" s="229">
        <v>43312</v>
      </c>
      <c r="E477" s="161">
        <v>8</v>
      </c>
      <c r="G477" s="229">
        <v>43228</v>
      </c>
      <c r="H477" s="161">
        <v>6.6</v>
      </c>
      <c r="J477" s="229">
        <v>43339</v>
      </c>
      <c r="K477" s="161">
        <v>6.7</v>
      </c>
      <c r="L477" s="161">
        <v>4.8</v>
      </c>
      <c r="M477" s="161"/>
    </row>
    <row r="478" spans="1:13" ht="15" thickBot="1" x14ac:dyDescent="0.4">
      <c r="A478" s="229">
        <v>43226</v>
      </c>
      <c r="B478" s="161">
        <v>5.6</v>
      </c>
      <c r="D478" s="229">
        <v>43313</v>
      </c>
      <c r="E478" s="161">
        <v>6.4</v>
      </c>
      <c r="G478" s="229">
        <v>43229</v>
      </c>
      <c r="H478" s="161">
        <v>6.4</v>
      </c>
      <c r="J478" s="229">
        <v>43340</v>
      </c>
      <c r="K478" s="161">
        <v>6</v>
      </c>
      <c r="L478" s="161">
        <v>3</v>
      </c>
      <c r="M478" s="161"/>
    </row>
    <row r="479" spans="1:13" ht="15" thickBot="1" x14ac:dyDescent="0.4">
      <c r="A479" s="229">
        <v>43227</v>
      </c>
      <c r="B479" s="161">
        <v>5.2</v>
      </c>
      <c r="D479" s="229">
        <v>43314</v>
      </c>
      <c r="E479" s="161">
        <v>6.5</v>
      </c>
      <c r="G479" s="229">
        <v>43230</v>
      </c>
      <c r="H479" s="161">
        <v>5.5</v>
      </c>
      <c r="J479" s="229">
        <v>43341</v>
      </c>
      <c r="K479" s="161">
        <v>6.7</v>
      </c>
      <c r="L479" s="161">
        <v>4.5</v>
      </c>
      <c r="M479" s="161"/>
    </row>
    <row r="480" spans="1:13" ht="15" thickBot="1" x14ac:dyDescent="0.4">
      <c r="A480" s="229">
        <v>43228</v>
      </c>
      <c r="B480" s="161">
        <v>5.8</v>
      </c>
      <c r="D480" s="229">
        <v>43315</v>
      </c>
      <c r="E480" s="161">
        <v>7.2</v>
      </c>
      <c r="G480" s="229">
        <v>43231</v>
      </c>
      <c r="H480" s="161">
        <v>5.9</v>
      </c>
      <c r="J480" s="229">
        <v>43342</v>
      </c>
      <c r="K480" s="161">
        <v>5.4</v>
      </c>
      <c r="L480" s="161">
        <v>7.4</v>
      </c>
      <c r="M480" s="161"/>
    </row>
    <row r="481" spans="1:13" ht="15" thickBot="1" x14ac:dyDescent="0.4">
      <c r="A481" s="229">
        <v>43229</v>
      </c>
      <c r="B481" s="161">
        <v>6.6</v>
      </c>
      <c r="D481" s="229">
        <v>43316</v>
      </c>
      <c r="E481" s="161">
        <v>5.4</v>
      </c>
      <c r="G481" s="229">
        <v>43232</v>
      </c>
      <c r="H481" s="161">
        <v>6.8</v>
      </c>
      <c r="J481" s="229">
        <v>43343</v>
      </c>
      <c r="K481" s="161">
        <v>6.3</v>
      </c>
      <c r="L481" s="161">
        <v>6.7</v>
      </c>
      <c r="M481" s="161"/>
    </row>
    <row r="482" spans="1:13" ht="15" thickBot="1" x14ac:dyDescent="0.4">
      <c r="A482" s="229">
        <v>43230</v>
      </c>
      <c r="B482" s="161">
        <v>5.7</v>
      </c>
      <c r="D482" s="229">
        <v>43317</v>
      </c>
      <c r="E482" s="161">
        <v>6.2</v>
      </c>
      <c r="G482" s="229">
        <v>43233</v>
      </c>
      <c r="H482" s="161">
        <v>6.3</v>
      </c>
      <c r="J482" s="229">
        <v>43344</v>
      </c>
      <c r="K482" s="161">
        <v>6.7</v>
      </c>
      <c r="L482" s="161">
        <v>6</v>
      </c>
      <c r="M482" s="161"/>
    </row>
    <row r="483" spans="1:13" ht="15" thickBot="1" x14ac:dyDescent="0.4">
      <c r="A483" s="229">
        <v>43231</v>
      </c>
      <c r="B483" s="161">
        <v>6.2</v>
      </c>
      <c r="D483" s="229">
        <v>43318</v>
      </c>
      <c r="E483" s="161">
        <v>5.0999999999999996</v>
      </c>
      <c r="G483" s="229">
        <v>43234</v>
      </c>
      <c r="H483" s="161">
        <v>5.9</v>
      </c>
      <c r="J483" s="229">
        <v>43345</v>
      </c>
      <c r="K483" s="161">
        <v>6.6</v>
      </c>
      <c r="L483" s="161">
        <v>7</v>
      </c>
      <c r="M483" s="161"/>
    </row>
    <row r="484" spans="1:13" ht="15" thickBot="1" x14ac:dyDescent="0.4">
      <c r="A484" s="229">
        <v>43232</v>
      </c>
      <c r="B484" s="161">
        <v>6.4</v>
      </c>
      <c r="D484" s="229">
        <v>43319</v>
      </c>
      <c r="E484" s="161">
        <v>6.6</v>
      </c>
      <c r="G484" s="229">
        <v>43235</v>
      </c>
      <c r="H484" s="161">
        <v>5.2</v>
      </c>
      <c r="J484" s="229">
        <v>43346</v>
      </c>
      <c r="K484" s="161">
        <v>7.6</v>
      </c>
      <c r="L484" s="161">
        <v>5.4</v>
      </c>
      <c r="M484" s="161"/>
    </row>
    <row r="485" spans="1:13" ht="15" thickBot="1" x14ac:dyDescent="0.4">
      <c r="A485" s="229">
        <v>43233</v>
      </c>
      <c r="B485" s="161">
        <v>6.5</v>
      </c>
      <c r="D485" s="229">
        <v>43320</v>
      </c>
      <c r="E485" s="161">
        <v>5.9</v>
      </c>
      <c r="G485" s="229">
        <v>43236</v>
      </c>
      <c r="H485" s="161">
        <v>4.5999999999999996</v>
      </c>
      <c r="J485" s="229">
        <v>43347</v>
      </c>
      <c r="K485" s="161">
        <v>5.6</v>
      </c>
      <c r="L485" s="161">
        <v>6.5</v>
      </c>
      <c r="M485" s="161">
        <v>8.6</v>
      </c>
    </row>
    <row r="486" spans="1:13" ht="15" thickBot="1" x14ac:dyDescent="0.4">
      <c r="A486" s="229">
        <v>43234</v>
      </c>
      <c r="B486" s="161">
        <v>6.3</v>
      </c>
      <c r="D486" s="229">
        <v>43321</v>
      </c>
      <c r="E486" s="161">
        <v>6.7</v>
      </c>
      <c r="G486" s="229">
        <v>43237</v>
      </c>
      <c r="H486" s="161">
        <v>6</v>
      </c>
      <c r="J486" s="229">
        <v>43348</v>
      </c>
      <c r="K486" s="161">
        <v>7.2</v>
      </c>
      <c r="L486" s="161">
        <v>6.7</v>
      </c>
      <c r="M486" s="161"/>
    </row>
    <row r="487" spans="1:13" ht="15" thickBot="1" x14ac:dyDescent="0.4">
      <c r="A487" s="229">
        <v>43235</v>
      </c>
      <c r="B487" s="161">
        <v>5.7</v>
      </c>
      <c r="D487" s="229">
        <v>43322</v>
      </c>
      <c r="E487" s="161">
        <v>6.4</v>
      </c>
      <c r="G487" s="229">
        <v>43238</v>
      </c>
      <c r="H487" s="161">
        <v>5.6</v>
      </c>
      <c r="J487" s="229">
        <v>43349</v>
      </c>
      <c r="K487" s="161">
        <v>7.1</v>
      </c>
      <c r="L487" s="161">
        <v>5.2</v>
      </c>
      <c r="M487" s="161"/>
    </row>
    <row r="488" spans="1:13" ht="15" thickBot="1" x14ac:dyDescent="0.4">
      <c r="A488" s="229">
        <v>43236</v>
      </c>
      <c r="B488" s="161">
        <v>5.0999999999999996</v>
      </c>
      <c r="D488" s="229">
        <v>43323</v>
      </c>
      <c r="E488" s="161">
        <v>7</v>
      </c>
      <c r="G488" s="229">
        <v>43239</v>
      </c>
      <c r="H488" s="161">
        <v>5.7</v>
      </c>
      <c r="J488" s="229">
        <v>43350</v>
      </c>
      <c r="K488" s="161">
        <v>7.8</v>
      </c>
      <c r="L488" s="161">
        <v>7</v>
      </c>
      <c r="M488" s="161">
        <v>6.5</v>
      </c>
    </row>
    <row r="489" spans="1:13" ht="15" thickBot="1" x14ac:dyDescent="0.4">
      <c r="A489" s="229">
        <v>43237</v>
      </c>
      <c r="B489" s="161">
        <v>5.9</v>
      </c>
      <c r="D489" s="229">
        <v>43324</v>
      </c>
      <c r="E489" s="161">
        <v>7</v>
      </c>
      <c r="G489" s="229">
        <v>43240</v>
      </c>
      <c r="H489" s="161">
        <v>5.4</v>
      </c>
      <c r="J489" s="229">
        <v>43351</v>
      </c>
      <c r="K489" s="161">
        <v>7.2</v>
      </c>
      <c r="L489" s="161">
        <v>6</v>
      </c>
      <c r="M489" s="161">
        <v>3.8</v>
      </c>
    </row>
    <row r="490" spans="1:13" ht="15" thickBot="1" x14ac:dyDescent="0.4">
      <c r="A490" s="229">
        <v>43238</v>
      </c>
      <c r="B490" s="161">
        <v>5.2</v>
      </c>
      <c r="D490" s="229">
        <v>43325</v>
      </c>
      <c r="E490" s="161">
        <v>5.6</v>
      </c>
      <c r="G490" s="229">
        <v>43241</v>
      </c>
      <c r="H490" s="161">
        <v>5.7</v>
      </c>
      <c r="J490" s="229">
        <v>43352</v>
      </c>
      <c r="K490" s="161">
        <v>6.2</v>
      </c>
      <c r="L490" s="161">
        <v>5.5</v>
      </c>
      <c r="M490" s="161"/>
    </row>
    <row r="491" spans="1:13" ht="15" thickBot="1" x14ac:dyDescent="0.4">
      <c r="A491" s="229">
        <v>43239</v>
      </c>
      <c r="B491" s="161">
        <v>5.4</v>
      </c>
      <c r="D491" s="229">
        <v>43326</v>
      </c>
      <c r="E491" s="161">
        <v>7.2</v>
      </c>
      <c r="G491" s="229">
        <v>43242</v>
      </c>
      <c r="H491" s="161">
        <v>5.4</v>
      </c>
      <c r="J491" s="229">
        <v>43353</v>
      </c>
      <c r="K491" s="161">
        <v>5.0999999999999996</v>
      </c>
      <c r="L491" s="161">
        <v>7.1</v>
      </c>
      <c r="M491" s="161"/>
    </row>
    <row r="492" spans="1:13" ht="15" thickBot="1" x14ac:dyDescent="0.4">
      <c r="A492" s="229">
        <v>43240</v>
      </c>
      <c r="B492" s="161">
        <v>5.8</v>
      </c>
      <c r="D492" s="229">
        <v>43327</v>
      </c>
      <c r="E492" s="161">
        <v>7.5</v>
      </c>
      <c r="G492" s="229">
        <v>43243</v>
      </c>
      <c r="H492" s="161">
        <v>4.9000000000000004</v>
      </c>
      <c r="J492" s="229">
        <v>43354</v>
      </c>
      <c r="K492" s="161">
        <v>4.8</v>
      </c>
      <c r="L492" s="161">
        <v>6</v>
      </c>
      <c r="M492" s="161"/>
    </row>
    <row r="493" spans="1:13" ht="15" thickBot="1" x14ac:dyDescent="0.4">
      <c r="A493" s="229">
        <v>43241</v>
      </c>
      <c r="B493" s="161">
        <v>6.3</v>
      </c>
      <c r="D493" s="229">
        <v>43328</v>
      </c>
      <c r="E493" s="161">
        <v>7.7</v>
      </c>
      <c r="G493" s="229">
        <v>43244</v>
      </c>
      <c r="H493" s="161">
        <v>5.4</v>
      </c>
      <c r="J493" s="229">
        <v>43355</v>
      </c>
      <c r="K493" s="161">
        <v>4.9000000000000004</v>
      </c>
      <c r="L493" s="161">
        <v>6.5</v>
      </c>
      <c r="M493" s="161"/>
    </row>
    <row r="494" spans="1:13" ht="15" thickBot="1" x14ac:dyDescent="0.4">
      <c r="A494" s="229">
        <v>43242</v>
      </c>
      <c r="B494" s="161">
        <v>5.5</v>
      </c>
      <c r="D494" s="229">
        <v>43329</v>
      </c>
      <c r="E494" s="161">
        <v>8</v>
      </c>
      <c r="G494" s="229">
        <v>43245</v>
      </c>
      <c r="H494" s="161">
        <v>5.7</v>
      </c>
      <c r="J494" s="229">
        <v>43356</v>
      </c>
      <c r="K494" s="161">
        <v>6.6</v>
      </c>
      <c r="L494" s="161"/>
      <c r="M494" s="161"/>
    </row>
    <row r="495" spans="1:13" ht="15" thickBot="1" x14ac:dyDescent="0.4">
      <c r="A495" s="229">
        <v>43243</v>
      </c>
      <c r="B495" s="161">
        <v>5.5</v>
      </c>
      <c r="D495" s="229">
        <v>43330</v>
      </c>
      <c r="E495" s="161">
        <v>7.5</v>
      </c>
      <c r="G495" s="229">
        <v>43246</v>
      </c>
      <c r="H495" s="161">
        <v>5.0999999999999996</v>
      </c>
      <c r="J495" s="229">
        <v>43357</v>
      </c>
      <c r="K495" s="161">
        <v>7.8</v>
      </c>
      <c r="L495" s="161">
        <v>7</v>
      </c>
      <c r="M495" s="161"/>
    </row>
    <row r="496" spans="1:13" ht="15" thickBot="1" x14ac:dyDescent="0.4">
      <c r="A496" s="229">
        <v>43244</v>
      </c>
      <c r="B496" s="161">
        <v>5.7</v>
      </c>
      <c r="D496" s="229">
        <v>43331</v>
      </c>
      <c r="E496" s="161">
        <v>8</v>
      </c>
      <c r="G496" s="229">
        <v>43247</v>
      </c>
      <c r="H496" s="161">
        <v>5</v>
      </c>
      <c r="J496" s="229">
        <v>43358</v>
      </c>
      <c r="K496" s="161">
        <v>7</v>
      </c>
      <c r="L496" s="161"/>
      <c r="M496" s="161"/>
    </row>
    <row r="497" spans="1:13" ht="15" thickBot="1" x14ac:dyDescent="0.4">
      <c r="A497" s="229">
        <v>43245</v>
      </c>
      <c r="B497" s="161">
        <v>6.1</v>
      </c>
      <c r="D497" s="229">
        <v>43332</v>
      </c>
      <c r="E497" s="161">
        <v>8</v>
      </c>
      <c r="G497" s="229">
        <v>43248</v>
      </c>
      <c r="H497" s="161">
        <v>5.9</v>
      </c>
      <c r="J497" s="229">
        <v>43359</v>
      </c>
      <c r="K497" s="161">
        <v>8.1999999999999993</v>
      </c>
      <c r="L497" s="161">
        <v>4</v>
      </c>
      <c r="M497" s="161"/>
    </row>
    <row r="498" spans="1:13" ht="15" thickBot="1" x14ac:dyDescent="0.4">
      <c r="A498" s="229">
        <v>43246</v>
      </c>
      <c r="B498" s="161">
        <v>5.2</v>
      </c>
      <c r="D498" s="229">
        <v>43333</v>
      </c>
      <c r="E498" s="161">
        <v>7.5</v>
      </c>
      <c r="G498" s="229">
        <v>43249</v>
      </c>
      <c r="H498" s="161">
        <v>6</v>
      </c>
      <c r="J498" s="229">
        <v>43360</v>
      </c>
      <c r="K498" s="161">
        <v>7.8</v>
      </c>
      <c r="L498" s="161"/>
      <c r="M498" s="161"/>
    </row>
    <row r="499" spans="1:13" ht="15" thickBot="1" x14ac:dyDescent="0.4">
      <c r="A499" s="229">
        <v>43247</v>
      </c>
      <c r="B499" s="161">
        <v>5.5</v>
      </c>
      <c r="D499" s="229">
        <v>43334</v>
      </c>
      <c r="E499" s="161">
        <v>8</v>
      </c>
      <c r="G499" s="229">
        <v>43250</v>
      </c>
      <c r="H499" s="161">
        <v>6</v>
      </c>
      <c r="J499" s="229">
        <v>43361</v>
      </c>
      <c r="K499" s="161">
        <v>7.9</v>
      </c>
      <c r="L499" s="161"/>
      <c r="M499" s="161"/>
    </row>
    <row r="500" spans="1:13" ht="15" thickBot="1" x14ac:dyDescent="0.4">
      <c r="A500" s="229">
        <v>43248</v>
      </c>
      <c r="B500" s="161">
        <v>6.1</v>
      </c>
      <c r="D500" s="229">
        <v>43335</v>
      </c>
      <c r="E500" s="161">
        <v>8.1999999999999993</v>
      </c>
      <c r="G500" s="229">
        <v>43251</v>
      </c>
      <c r="H500" s="161">
        <v>4.4000000000000004</v>
      </c>
      <c r="J500" s="229">
        <v>43362</v>
      </c>
      <c r="K500" s="161">
        <v>7.8</v>
      </c>
      <c r="L500" s="161">
        <v>5</v>
      </c>
      <c r="M500" s="161"/>
    </row>
    <row r="501" spans="1:13" ht="15" thickBot="1" x14ac:dyDescent="0.4">
      <c r="A501" s="229">
        <v>43249</v>
      </c>
      <c r="B501" s="161">
        <v>6.3</v>
      </c>
      <c r="D501" s="229">
        <v>43336</v>
      </c>
      <c r="E501" s="161">
        <v>7.8</v>
      </c>
      <c r="G501" s="229">
        <v>43252</v>
      </c>
      <c r="H501" s="161">
        <v>5.8</v>
      </c>
      <c r="J501" s="229">
        <v>43363</v>
      </c>
      <c r="K501" s="161">
        <v>8</v>
      </c>
      <c r="L501" s="161">
        <v>6</v>
      </c>
      <c r="M501" s="161"/>
    </row>
    <row r="502" spans="1:13" ht="15" thickBot="1" x14ac:dyDescent="0.4">
      <c r="A502" s="229">
        <v>43250</v>
      </c>
      <c r="B502" s="161">
        <v>6.3</v>
      </c>
      <c r="D502" s="229">
        <v>43337</v>
      </c>
      <c r="E502" s="161">
        <v>7.5</v>
      </c>
      <c r="G502" s="229">
        <v>43253</v>
      </c>
      <c r="H502" s="161">
        <v>5.4</v>
      </c>
      <c r="J502" s="229">
        <v>43364</v>
      </c>
      <c r="K502" s="161">
        <v>7.4</v>
      </c>
      <c r="L502" s="161">
        <v>6</v>
      </c>
      <c r="M502" s="161"/>
    </row>
    <row r="503" spans="1:13" ht="15" thickBot="1" x14ac:dyDescent="0.4">
      <c r="A503" s="229">
        <v>43251</v>
      </c>
      <c r="B503" s="161">
        <v>5.4</v>
      </c>
      <c r="D503" s="229">
        <v>43338</v>
      </c>
      <c r="E503" s="161">
        <v>9.3000000000000007</v>
      </c>
      <c r="G503" s="229">
        <v>43254</v>
      </c>
      <c r="H503" s="161">
        <v>5.7</v>
      </c>
      <c r="J503" s="229">
        <v>43365</v>
      </c>
      <c r="K503" s="161">
        <v>6.2</v>
      </c>
      <c r="L503" s="161"/>
      <c r="M503" s="161"/>
    </row>
    <row r="504" spans="1:13" ht="15" thickBot="1" x14ac:dyDescent="0.4">
      <c r="A504" s="229">
        <v>43252</v>
      </c>
      <c r="B504" s="161">
        <v>6.2</v>
      </c>
      <c r="D504" s="229">
        <v>43339</v>
      </c>
      <c r="E504" s="161">
        <v>9.5</v>
      </c>
      <c r="G504" s="229">
        <v>43255</v>
      </c>
      <c r="H504" s="161">
        <v>5.6</v>
      </c>
      <c r="J504" s="229">
        <v>43366</v>
      </c>
      <c r="K504" s="161">
        <v>7.2</v>
      </c>
      <c r="L504" s="161">
        <v>6</v>
      </c>
      <c r="M504" s="161"/>
    </row>
    <row r="505" spans="1:13" ht="15" thickBot="1" x14ac:dyDescent="0.4">
      <c r="A505" s="229">
        <v>43253</v>
      </c>
      <c r="B505" s="161">
        <v>6</v>
      </c>
      <c r="D505" s="229">
        <v>43340</v>
      </c>
      <c r="E505" s="161">
        <v>8.5</v>
      </c>
      <c r="G505" s="229">
        <v>43256</v>
      </c>
      <c r="H505" s="161">
        <v>5.0999999999999996</v>
      </c>
      <c r="J505" s="229">
        <v>43367</v>
      </c>
      <c r="K505" s="161">
        <v>7.1</v>
      </c>
      <c r="L505" s="161"/>
      <c r="M505" s="161"/>
    </row>
    <row r="506" spans="1:13" ht="15" thickBot="1" x14ac:dyDescent="0.4">
      <c r="A506" s="229">
        <v>43254</v>
      </c>
      <c r="B506" s="161">
        <v>6</v>
      </c>
      <c r="D506" s="229">
        <v>43341</v>
      </c>
      <c r="E506" s="161">
        <v>9</v>
      </c>
      <c r="G506" s="229">
        <v>43257</v>
      </c>
      <c r="H506" s="161">
        <v>5.4</v>
      </c>
      <c r="J506" s="229">
        <v>43368</v>
      </c>
      <c r="K506" s="161">
        <v>6.5</v>
      </c>
      <c r="L506" s="161">
        <v>4</v>
      </c>
      <c r="M506" s="161"/>
    </row>
    <row r="507" spans="1:13" ht="15" thickBot="1" x14ac:dyDescent="0.4">
      <c r="A507" s="229">
        <v>43255</v>
      </c>
      <c r="B507" s="161">
        <v>6.2</v>
      </c>
      <c r="D507" s="229">
        <v>43342</v>
      </c>
      <c r="E507" s="161">
        <v>8.3000000000000007</v>
      </c>
      <c r="G507" s="229">
        <v>43258</v>
      </c>
      <c r="H507" s="161">
        <v>5.5</v>
      </c>
      <c r="J507" s="229">
        <v>43369</v>
      </c>
      <c r="K507" s="161">
        <v>8.1999999999999993</v>
      </c>
      <c r="L507" s="161">
        <v>6.2</v>
      </c>
      <c r="M507" s="161"/>
    </row>
    <row r="508" spans="1:13" ht="15" thickBot="1" x14ac:dyDescent="0.4">
      <c r="A508" s="229">
        <v>43256</v>
      </c>
      <c r="B508" s="161">
        <v>5.7</v>
      </c>
      <c r="D508" s="229">
        <v>43343</v>
      </c>
      <c r="E508" s="161">
        <v>8.5</v>
      </c>
      <c r="G508" s="229">
        <v>43259</v>
      </c>
      <c r="H508" s="161">
        <v>5.4</v>
      </c>
      <c r="J508" s="229">
        <v>43370</v>
      </c>
      <c r="K508" s="161">
        <v>6.7</v>
      </c>
      <c r="L508" s="161"/>
      <c r="M508" s="161"/>
    </row>
    <row r="509" spans="1:13" ht="15" thickBot="1" x14ac:dyDescent="0.4">
      <c r="A509" s="229">
        <v>43257</v>
      </c>
      <c r="B509" s="161">
        <v>6.1</v>
      </c>
      <c r="D509" s="229">
        <v>43344</v>
      </c>
      <c r="E509" s="161">
        <v>8.1999999999999993</v>
      </c>
      <c r="G509" s="229">
        <v>43260</v>
      </c>
      <c r="H509" s="161">
        <v>6.6</v>
      </c>
      <c r="J509" s="229">
        <v>43371</v>
      </c>
      <c r="K509" s="161">
        <v>7.4</v>
      </c>
      <c r="L509" s="161">
        <v>7</v>
      </c>
      <c r="M509" s="161"/>
    </row>
    <row r="510" spans="1:13" ht="15" thickBot="1" x14ac:dyDescent="0.4">
      <c r="A510" s="229">
        <v>43258</v>
      </c>
      <c r="B510" s="161">
        <v>6.1</v>
      </c>
      <c r="D510" s="229">
        <v>43345</v>
      </c>
      <c r="E510" s="161">
        <v>8.3000000000000007</v>
      </c>
      <c r="G510" s="229">
        <v>43261</v>
      </c>
      <c r="H510" s="161">
        <v>6.1</v>
      </c>
      <c r="J510" s="229">
        <v>43372</v>
      </c>
      <c r="K510" s="161">
        <v>6.9</v>
      </c>
      <c r="L510" s="161">
        <v>6.2</v>
      </c>
      <c r="M510" s="161"/>
    </row>
    <row r="511" spans="1:13" ht="15" thickBot="1" x14ac:dyDescent="0.4">
      <c r="A511" s="229">
        <v>43259</v>
      </c>
      <c r="B511" s="161">
        <v>5.0999999999999996</v>
      </c>
      <c r="D511" s="229">
        <v>43346</v>
      </c>
      <c r="E511" s="161">
        <v>7.8</v>
      </c>
      <c r="G511" s="229">
        <v>43262</v>
      </c>
      <c r="H511" s="161">
        <v>5.4</v>
      </c>
      <c r="J511" s="229">
        <v>43373</v>
      </c>
      <c r="K511" s="161">
        <v>7.2</v>
      </c>
      <c r="L511" s="161">
        <v>5.2</v>
      </c>
      <c r="M511" s="161"/>
    </row>
    <row r="512" spans="1:13" ht="15" thickBot="1" x14ac:dyDescent="0.4">
      <c r="A512" s="229">
        <v>43260</v>
      </c>
      <c r="B512" s="161">
        <v>6.7</v>
      </c>
      <c r="D512" s="229">
        <v>43347</v>
      </c>
      <c r="E512" s="161">
        <v>8.5</v>
      </c>
      <c r="G512" s="229">
        <v>43263</v>
      </c>
      <c r="H512" s="161">
        <v>4.0999999999999996</v>
      </c>
      <c r="J512" s="229">
        <v>43374</v>
      </c>
      <c r="K512" s="161">
        <v>6.6</v>
      </c>
      <c r="L512" s="161"/>
      <c r="M512" s="161"/>
    </row>
    <row r="513" spans="1:13" ht="15" thickBot="1" x14ac:dyDescent="0.4">
      <c r="A513" s="229">
        <v>43261</v>
      </c>
      <c r="B513" s="161">
        <v>6.9</v>
      </c>
      <c r="D513" s="229">
        <v>43348</v>
      </c>
      <c r="E513" s="161">
        <v>8.1999999999999993</v>
      </c>
      <c r="G513" s="229">
        <v>43264</v>
      </c>
      <c r="H513" s="161">
        <v>4.7</v>
      </c>
      <c r="J513" s="229">
        <v>43375</v>
      </c>
      <c r="K513" s="161">
        <v>7.4</v>
      </c>
      <c r="L513" s="161"/>
      <c r="M513" s="161"/>
    </row>
    <row r="514" spans="1:13" ht="15" thickBot="1" x14ac:dyDescent="0.4">
      <c r="A514" s="229">
        <v>43262</v>
      </c>
      <c r="B514" s="161">
        <v>5.7</v>
      </c>
      <c r="D514" s="229">
        <v>43349</v>
      </c>
      <c r="E514" s="161">
        <v>8.1999999999999993</v>
      </c>
      <c r="G514" s="229">
        <v>43265</v>
      </c>
      <c r="H514" s="161">
        <v>3.6</v>
      </c>
      <c r="J514" s="229">
        <v>43376</v>
      </c>
      <c r="K514" s="161">
        <v>7.3</v>
      </c>
      <c r="L514" s="161">
        <v>4</v>
      </c>
      <c r="M514" s="161"/>
    </row>
    <row r="515" spans="1:13" ht="15" thickBot="1" x14ac:dyDescent="0.4">
      <c r="A515" s="229">
        <v>43263</v>
      </c>
      <c r="B515" s="161">
        <v>4.8</v>
      </c>
      <c r="D515" s="229">
        <v>43350</v>
      </c>
      <c r="E515" s="161">
        <v>7.8</v>
      </c>
      <c r="G515" s="229">
        <v>43266</v>
      </c>
      <c r="H515" s="161">
        <v>5.8</v>
      </c>
      <c r="J515" s="229">
        <v>43377</v>
      </c>
      <c r="K515" s="161">
        <v>7</v>
      </c>
      <c r="L515" s="161">
        <v>5</v>
      </c>
      <c r="M515" s="161"/>
    </row>
    <row r="516" spans="1:13" ht="15" thickBot="1" x14ac:dyDescent="0.4">
      <c r="A516" s="229">
        <v>43264</v>
      </c>
      <c r="B516" s="161">
        <v>5.9</v>
      </c>
      <c r="D516" s="229">
        <v>43351</v>
      </c>
      <c r="E516" s="161">
        <v>7.2</v>
      </c>
      <c r="G516" s="229">
        <v>43267</v>
      </c>
      <c r="H516" s="161">
        <v>4.3</v>
      </c>
      <c r="J516" s="229">
        <v>43378</v>
      </c>
      <c r="K516" s="161">
        <v>7.1</v>
      </c>
      <c r="L516" s="161">
        <v>6.5</v>
      </c>
      <c r="M516" s="161"/>
    </row>
    <row r="517" spans="1:13" ht="15" thickBot="1" x14ac:dyDescent="0.4">
      <c r="A517" s="229">
        <v>43265</v>
      </c>
      <c r="B517" s="161">
        <v>4.9000000000000004</v>
      </c>
      <c r="D517" s="229">
        <v>43352</v>
      </c>
      <c r="E517" s="161">
        <v>8.1999999999999993</v>
      </c>
      <c r="G517" s="229">
        <v>43268</v>
      </c>
      <c r="H517" s="161">
        <v>5.5</v>
      </c>
      <c r="J517" s="229">
        <v>43379</v>
      </c>
      <c r="K517" s="161">
        <v>7.3</v>
      </c>
      <c r="L517" s="161">
        <v>7</v>
      </c>
      <c r="M517" s="161"/>
    </row>
    <row r="518" spans="1:13" ht="15" thickBot="1" x14ac:dyDescent="0.4">
      <c r="A518" s="229">
        <v>43266</v>
      </c>
      <c r="B518" s="161">
        <v>6.4</v>
      </c>
      <c r="D518" s="229">
        <v>43353</v>
      </c>
      <c r="E518" s="161">
        <v>8.3000000000000007</v>
      </c>
      <c r="G518" s="229">
        <v>43269</v>
      </c>
      <c r="H518" s="161">
        <v>5.0999999999999996</v>
      </c>
      <c r="J518" s="229">
        <v>43380</v>
      </c>
      <c r="K518" s="161">
        <v>7.4</v>
      </c>
      <c r="L518" s="161"/>
      <c r="M518" s="161"/>
    </row>
    <row r="519" spans="1:13" ht="15" thickBot="1" x14ac:dyDescent="0.4">
      <c r="A519" s="229">
        <v>43267</v>
      </c>
      <c r="B519" s="161">
        <v>5.5</v>
      </c>
      <c r="D519" s="229">
        <v>43354</v>
      </c>
      <c r="E519" s="161">
        <v>8.8000000000000007</v>
      </c>
      <c r="G519" s="229">
        <v>43270</v>
      </c>
      <c r="H519" s="161">
        <v>6</v>
      </c>
      <c r="J519" s="229">
        <v>43381</v>
      </c>
      <c r="K519" s="161">
        <v>7.1</v>
      </c>
      <c r="L519" s="161">
        <v>6.4</v>
      </c>
      <c r="M519" s="161"/>
    </row>
    <row r="520" spans="1:13" ht="15" thickBot="1" x14ac:dyDescent="0.4">
      <c r="A520" s="229">
        <v>43268</v>
      </c>
      <c r="B520" s="161">
        <v>5.7</v>
      </c>
      <c r="D520" s="229">
        <v>43355</v>
      </c>
      <c r="E520" s="161">
        <v>7.2</v>
      </c>
      <c r="G520" s="229">
        <v>43271</v>
      </c>
      <c r="H520" s="161">
        <v>5.9</v>
      </c>
      <c r="J520" s="229">
        <v>43382</v>
      </c>
      <c r="K520" s="161">
        <v>7.1</v>
      </c>
      <c r="L520" s="161">
        <v>8</v>
      </c>
      <c r="M520" s="161"/>
    </row>
    <row r="521" spans="1:13" ht="15" thickBot="1" x14ac:dyDescent="0.4">
      <c r="A521" s="229">
        <v>43269</v>
      </c>
      <c r="B521" s="161">
        <v>6</v>
      </c>
      <c r="D521" s="229">
        <v>43356</v>
      </c>
      <c r="E521" s="161">
        <v>6.7</v>
      </c>
      <c r="G521" s="229">
        <v>43272</v>
      </c>
      <c r="H521" s="161">
        <v>4.0999999999999996</v>
      </c>
      <c r="J521" s="229">
        <v>43383</v>
      </c>
      <c r="K521" s="161">
        <v>7.7</v>
      </c>
      <c r="L521" s="161">
        <v>5.5</v>
      </c>
      <c r="M521" s="161"/>
    </row>
    <row r="522" spans="1:13" ht="15" thickBot="1" x14ac:dyDescent="0.4">
      <c r="A522" s="229">
        <v>43270</v>
      </c>
      <c r="B522" s="161">
        <v>6.5</v>
      </c>
      <c r="D522" s="229">
        <v>43357</v>
      </c>
      <c r="E522" s="161">
        <v>6.8</v>
      </c>
      <c r="G522" s="229">
        <v>43273</v>
      </c>
      <c r="H522" s="161">
        <v>4</v>
      </c>
      <c r="J522" s="229">
        <v>43384</v>
      </c>
      <c r="K522" s="161">
        <v>8.1</v>
      </c>
      <c r="L522" s="161"/>
      <c r="M522" s="161"/>
    </row>
    <row r="523" spans="1:13" ht="15" thickBot="1" x14ac:dyDescent="0.4">
      <c r="A523" s="229">
        <v>43271</v>
      </c>
      <c r="B523" s="161">
        <v>6</v>
      </c>
      <c r="D523" s="229">
        <v>43358</v>
      </c>
      <c r="E523" s="161">
        <v>7.2</v>
      </c>
      <c r="G523" s="229">
        <v>43274</v>
      </c>
      <c r="H523" s="161">
        <v>5.8</v>
      </c>
      <c r="J523" s="229">
        <v>43385</v>
      </c>
      <c r="K523" s="161">
        <v>6.6</v>
      </c>
      <c r="L523" s="161"/>
      <c r="M523" s="161"/>
    </row>
    <row r="524" spans="1:13" ht="15" thickBot="1" x14ac:dyDescent="0.4">
      <c r="A524" s="229">
        <v>43272</v>
      </c>
      <c r="B524" s="161">
        <v>5.0999999999999996</v>
      </c>
      <c r="D524" s="229">
        <v>43359</v>
      </c>
      <c r="E524" s="161">
        <v>7.9</v>
      </c>
      <c r="G524" s="229">
        <v>43275</v>
      </c>
      <c r="H524" s="161">
        <v>4.7</v>
      </c>
      <c r="J524" s="229">
        <v>43386</v>
      </c>
      <c r="K524" s="161">
        <v>6.2</v>
      </c>
      <c r="L524" s="161"/>
      <c r="M524" s="161"/>
    </row>
    <row r="525" spans="1:13" ht="15" thickBot="1" x14ac:dyDescent="0.4">
      <c r="A525" s="229">
        <v>43273</v>
      </c>
      <c r="B525" s="161">
        <v>5.2</v>
      </c>
      <c r="D525" s="229">
        <v>43360</v>
      </c>
      <c r="E525" s="161">
        <v>8.1</v>
      </c>
      <c r="G525" s="229">
        <v>43276</v>
      </c>
      <c r="H525" s="161">
        <v>5.4</v>
      </c>
      <c r="J525" s="229">
        <v>43387</v>
      </c>
      <c r="K525" s="161">
        <v>7.3</v>
      </c>
      <c r="L525" s="161"/>
      <c r="M525" s="161"/>
    </row>
    <row r="526" spans="1:13" ht="15" thickBot="1" x14ac:dyDescent="0.4">
      <c r="A526" s="229">
        <v>43274</v>
      </c>
      <c r="B526" s="161">
        <v>6</v>
      </c>
      <c r="D526" s="229">
        <v>43361</v>
      </c>
      <c r="E526" s="161">
        <v>8.1</v>
      </c>
      <c r="G526" s="229">
        <v>43277</v>
      </c>
      <c r="H526" s="161">
        <v>6.5</v>
      </c>
      <c r="J526" s="229">
        <v>43388</v>
      </c>
      <c r="K526" s="161">
        <v>5.8</v>
      </c>
      <c r="L526" s="161">
        <v>9.1</v>
      </c>
      <c r="M526" s="161"/>
    </row>
    <row r="527" spans="1:13" ht="15" thickBot="1" x14ac:dyDescent="0.4">
      <c r="A527" s="229">
        <v>43275</v>
      </c>
      <c r="B527" s="161">
        <v>6</v>
      </c>
      <c r="D527" s="229">
        <v>43362</v>
      </c>
      <c r="E527" s="161">
        <v>7.7</v>
      </c>
      <c r="G527" s="229">
        <v>43278</v>
      </c>
      <c r="H527" s="161">
        <v>6.8</v>
      </c>
      <c r="J527" s="229">
        <v>43389</v>
      </c>
      <c r="K527" s="161">
        <v>6.1</v>
      </c>
      <c r="L527" s="161">
        <v>7.9</v>
      </c>
      <c r="M527" s="161"/>
    </row>
    <row r="528" spans="1:13" ht="15" thickBot="1" x14ac:dyDescent="0.4">
      <c r="A528" s="229">
        <v>43276</v>
      </c>
      <c r="B528" s="161">
        <v>6.1</v>
      </c>
      <c r="D528" s="229">
        <v>43363</v>
      </c>
      <c r="E528" s="161">
        <v>7.8</v>
      </c>
      <c r="G528" s="229">
        <v>43279</v>
      </c>
      <c r="H528" s="161">
        <v>6.7</v>
      </c>
      <c r="J528" s="229">
        <v>43390</v>
      </c>
      <c r="K528" s="161">
        <v>6.5</v>
      </c>
      <c r="L528" s="161">
        <v>9.1999999999999993</v>
      </c>
      <c r="M528" s="161"/>
    </row>
    <row r="529" spans="1:13" ht="15" thickBot="1" x14ac:dyDescent="0.4">
      <c r="A529" s="229">
        <v>43277</v>
      </c>
      <c r="B529" s="161">
        <v>6.5</v>
      </c>
      <c r="D529" s="229">
        <v>43364</v>
      </c>
      <c r="E529" s="161">
        <v>7</v>
      </c>
      <c r="G529" s="229">
        <v>43280</v>
      </c>
      <c r="H529" s="161">
        <v>5.5</v>
      </c>
      <c r="J529" s="229">
        <v>43391</v>
      </c>
      <c r="K529" s="161">
        <v>6.9</v>
      </c>
      <c r="L529" s="161"/>
      <c r="M529" s="161"/>
    </row>
    <row r="530" spans="1:13" ht="15" thickBot="1" x14ac:dyDescent="0.4">
      <c r="A530" s="229">
        <v>43278</v>
      </c>
      <c r="B530" s="161">
        <v>6.6</v>
      </c>
      <c r="D530" s="229">
        <v>43365</v>
      </c>
      <c r="E530" s="161">
        <v>8</v>
      </c>
      <c r="G530" s="229">
        <v>43281</v>
      </c>
      <c r="H530" s="161">
        <v>5.8</v>
      </c>
      <c r="J530" s="229">
        <v>43392</v>
      </c>
      <c r="K530" s="161">
        <v>6.3</v>
      </c>
      <c r="L530" s="161"/>
      <c r="M530" s="161"/>
    </row>
    <row r="531" spans="1:13" ht="15" thickBot="1" x14ac:dyDescent="0.4">
      <c r="A531" s="229">
        <v>43279</v>
      </c>
      <c r="B531" s="161">
        <v>6.7</v>
      </c>
      <c r="D531" s="229">
        <v>43366</v>
      </c>
      <c r="E531" s="161">
        <v>7.2</v>
      </c>
      <c r="G531" s="229">
        <v>43282</v>
      </c>
      <c r="H531" s="161">
        <v>4.5</v>
      </c>
      <c r="J531" s="229">
        <v>43393</v>
      </c>
      <c r="K531" s="161">
        <v>6.3</v>
      </c>
      <c r="L531" s="161"/>
      <c r="M531" s="161"/>
    </row>
    <row r="532" spans="1:13" ht="15" thickBot="1" x14ac:dyDescent="0.4">
      <c r="A532" s="229">
        <v>43280</v>
      </c>
      <c r="B532" s="161">
        <v>6.1</v>
      </c>
      <c r="D532" s="229">
        <v>43367</v>
      </c>
      <c r="E532" s="161">
        <v>7</v>
      </c>
      <c r="G532" s="229">
        <v>43283</v>
      </c>
      <c r="H532" s="161">
        <v>6.2</v>
      </c>
      <c r="J532" s="229">
        <v>43394</v>
      </c>
      <c r="K532" s="161">
        <v>5.9</v>
      </c>
      <c r="L532" s="161"/>
      <c r="M532" s="161"/>
    </row>
    <row r="533" spans="1:13" ht="15" thickBot="1" x14ac:dyDescent="0.4">
      <c r="A533" s="229">
        <v>43281</v>
      </c>
      <c r="B533" s="161">
        <v>6.1</v>
      </c>
      <c r="D533" s="229">
        <v>43368</v>
      </c>
      <c r="E533" s="161">
        <v>7.2</v>
      </c>
      <c r="G533" s="229">
        <v>43284</v>
      </c>
      <c r="H533" s="161">
        <v>5.9</v>
      </c>
      <c r="J533" s="229">
        <v>43395</v>
      </c>
      <c r="K533" s="161">
        <v>6</v>
      </c>
      <c r="L533" s="161"/>
      <c r="M533" s="161"/>
    </row>
    <row r="534" spans="1:13" ht="15" thickBot="1" x14ac:dyDescent="0.4">
      <c r="A534" s="229">
        <v>43282</v>
      </c>
      <c r="B534" s="161">
        <v>5.7</v>
      </c>
      <c r="D534" s="229">
        <v>43369</v>
      </c>
      <c r="E534" s="161">
        <v>7.6</v>
      </c>
      <c r="G534" s="229">
        <v>43285</v>
      </c>
      <c r="H534" s="161">
        <v>5.4</v>
      </c>
      <c r="J534" s="229">
        <v>43396</v>
      </c>
      <c r="K534" s="161">
        <v>5.9</v>
      </c>
      <c r="L534" s="161"/>
      <c r="M534" s="161"/>
    </row>
    <row r="535" spans="1:13" ht="15" thickBot="1" x14ac:dyDescent="0.4">
      <c r="A535" s="229">
        <v>43283</v>
      </c>
      <c r="B535" s="161">
        <v>6.8</v>
      </c>
      <c r="D535" s="229">
        <v>43370</v>
      </c>
      <c r="E535" s="161">
        <v>7.9</v>
      </c>
      <c r="G535" s="229">
        <v>43286</v>
      </c>
      <c r="H535" s="161">
        <v>6</v>
      </c>
      <c r="J535" s="229">
        <v>43397</v>
      </c>
      <c r="K535" s="161">
        <v>4.3</v>
      </c>
      <c r="L535" s="161"/>
      <c r="M535" s="161"/>
    </row>
    <row r="536" spans="1:13" ht="15" thickBot="1" x14ac:dyDescent="0.4">
      <c r="A536" s="229">
        <v>43284</v>
      </c>
      <c r="B536" s="161">
        <v>6.4</v>
      </c>
      <c r="D536" s="229">
        <v>43371</v>
      </c>
      <c r="E536" s="161">
        <v>8.4</v>
      </c>
      <c r="G536" s="229">
        <v>43287</v>
      </c>
      <c r="H536" s="161">
        <v>5.4</v>
      </c>
      <c r="J536" s="229">
        <v>43398</v>
      </c>
      <c r="K536" s="161">
        <v>5.3</v>
      </c>
      <c r="L536" s="161"/>
      <c r="M536" s="161"/>
    </row>
    <row r="537" spans="1:13" ht="15" thickBot="1" x14ac:dyDescent="0.4">
      <c r="A537" s="229">
        <v>43285</v>
      </c>
      <c r="B537" s="161">
        <v>6.1</v>
      </c>
      <c r="D537" s="229">
        <v>43372</v>
      </c>
      <c r="E537" s="161">
        <v>8.3000000000000007</v>
      </c>
      <c r="G537" s="229">
        <v>43288</v>
      </c>
      <c r="H537" s="161">
        <v>6.6</v>
      </c>
      <c r="J537" s="229">
        <v>43399</v>
      </c>
      <c r="K537" s="161">
        <v>5.8</v>
      </c>
      <c r="L537" s="161">
        <v>5</v>
      </c>
      <c r="M537" s="161"/>
    </row>
    <row r="538" spans="1:13" ht="15" thickBot="1" x14ac:dyDescent="0.4">
      <c r="A538" s="229">
        <v>43286</v>
      </c>
      <c r="B538" s="161">
        <v>6.5</v>
      </c>
      <c r="D538" s="229">
        <v>43373</v>
      </c>
      <c r="E538" s="161">
        <v>8.1999999999999993</v>
      </c>
      <c r="G538" s="229">
        <v>43289</v>
      </c>
      <c r="H538" s="161">
        <v>6.8</v>
      </c>
      <c r="J538" s="229">
        <v>43400</v>
      </c>
      <c r="K538" s="161">
        <v>6.6</v>
      </c>
      <c r="L538" s="161">
        <v>5</v>
      </c>
      <c r="M538" s="161"/>
    </row>
    <row r="539" spans="1:13" ht="15" thickBot="1" x14ac:dyDescent="0.4">
      <c r="A539" s="229">
        <v>43287</v>
      </c>
      <c r="B539" s="161">
        <v>5.7</v>
      </c>
      <c r="D539" s="229">
        <v>43374</v>
      </c>
      <c r="E539" s="161">
        <v>8.3000000000000007</v>
      </c>
      <c r="G539" s="229">
        <v>43290</v>
      </c>
      <c r="H539" s="161">
        <v>6</v>
      </c>
      <c r="J539" s="229">
        <v>43401</v>
      </c>
      <c r="K539" s="161">
        <v>5.7</v>
      </c>
      <c r="L539" s="161">
        <v>4.5</v>
      </c>
      <c r="M539" s="161"/>
    </row>
    <row r="540" spans="1:13" ht="15" thickBot="1" x14ac:dyDescent="0.4">
      <c r="A540" s="229">
        <v>43288</v>
      </c>
      <c r="B540" s="161">
        <v>6.4</v>
      </c>
      <c r="D540" s="229">
        <v>43375</v>
      </c>
      <c r="E540" s="161">
        <v>6.8</v>
      </c>
      <c r="G540" s="229">
        <v>43291</v>
      </c>
      <c r="H540" s="161">
        <v>5.5</v>
      </c>
      <c r="J540" s="229">
        <v>43402</v>
      </c>
      <c r="K540" s="161">
        <v>4.3</v>
      </c>
      <c r="L540" s="161"/>
      <c r="M540" s="161"/>
    </row>
    <row r="541" spans="1:13" ht="15" thickBot="1" x14ac:dyDescent="0.4">
      <c r="A541" s="229">
        <v>43289</v>
      </c>
      <c r="B541" s="161">
        <v>6.4</v>
      </c>
      <c r="D541" s="229">
        <v>43376</v>
      </c>
      <c r="E541" s="161">
        <v>7.9</v>
      </c>
      <c r="G541" s="229">
        <v>43292</v>
      </c>
      <c r="H541" s="161">
        <v>6.2</v>
      </c>
      <c r="J541" s="229">
        <v>43403</v>
      </c>
      <c r="K541" s="161">
        <v>5.9</v>
      </c>
      <c r="L541" s="161"/>
      <c r="M541" s="161"/>
    </row>
    <row r="542" spans="1:13" ht="15" thickBot="1" x14ac:dyDescent="0.4">
      <c r="A542" s="229">
        <v>43290</v>
      </c>
      <c r="B542" s="161">
        <v>6.4</v>
      </c>
      <c r="D542" s="229">
        <v>43377</v>
      </c>
      <c r="E542" s="161">
        <v>8.1</v>
      </c>
      <c r="G542" s="229">
        <v>43293</v>
      </c>
      <c r="H542" s="161">
        <v>6.3</v>
      </c>
      <c r="J542" s="229">
        <v>43404</v>
      </c>
      <c r="K542" s="161">
        <v>5.9</v>
      </c>
      <c r="L542" s="161"/>
      <c r="M542" s="161"/>
    </row>
    <row r="543" spans="1:13" ht="15" thickBot="1" x14ac:dyDescent="0.4">
      <c r="A543" s="229">
        <v>43291</v>
      </c>
      <c r="B543" s="161">
        <v>5.7</v>
      </c>
      <c r="D543" s="229">
        <v>43378</v>
      </c>
      <c r="E543" s="161">
        <v>8</v>
      </c>
      <c r="G543" s="229">
        <v>43294</v>
      </c>
      <c r="H543" s="161">
        <v>6.8</v>
      </c>
      <c r="J543" s="229">
        <v>43405</v>
      </c>
      <c r="K543" s="161">
        <v>5.0999999999999996</v>
      </c>
      <c r="L543" s="161">
        <v>6.9</v>
      </c>
      <c r="M543" s="161"/>
    </row>
    <row r="544" spans="1:13" ht="15" thickBot="1" x14ac:dyDescent="0.4">
      <c r="A544" s="229">
        <v>43292</v>
      </c>
      <c r="B544" s="161">
        <v>6.2</v>
      </c>
      <c r="D544" s="229">
        <v>43379</v>
      </c>
      <c r="E544" s="161">
        <v>7.7</v>
      </c>
      <c r="G544" s="229">
        <v>43295</v>
      </c>
      <c r="H544" s="161">
        <v>7.2</v>
      </c>
      <c r="J544" s="229">
        <v>43406</v>
      </c>
      <c r="K544" s="161">
        <v>7.1</v>
      </c>
      <c r="L544" s="161">
        <v>3.8</v>
      </c>
      <c r="M544" s="161"/>
    </row>
    <row r="545" spans="1:13" ht="15" thickBot="1" x14ac:dyDescent="0.4">
      <c r="A545" s="229">
        <v>43293</v>
      </c>
      <c r="B545" s="161">
        <v>6.4</v>
      </c>
      <c r="D545" s="229">
        <v>43380</v>
      </c>
      <c r="E545" s="161">
        <v>7.5</v>
      </c>
      <c r="G545" s="229">
        <v>43296</v>
      </c>
      <c r="H545" s="161">
        <v>6.6</v>
      </c>
      <c r="J545" s="229">
        <v>43407</v>
      </c>
      <c r="K545" s="161">
        <v>4.8</v>
      </c>
      <c r="L545" s="161"/>
      <c r="M545" s="161"/>
    </row>
    <row r="546" spans="1:13" ht="15" thickBot="1" x14ac:dyDescent="0.4">
      <c r="A546" s="229">
        <v>43294</v>
      </c>
      <c r="B546" s="161">
        <v>6.7</v>
      </c>
      <c r="D546" s="229">
        <v>43381</v>
      </c>
      <c r="E546" s="161">
        <v>7.4</v>
      </c>
      <c r="G546" s="229">
        <v>43297</v>
      </c>
      <c r="H546" s="161">
        <v>6.5</v>
      </c>
      <c r="J546" s="229">
        <v>43408</v>
      </c>
      <c r="K546" s="161">
        <v>7.2</v>
      </c>
      <c r="L546" s="161">
        <v>4.3</v>
      </c>
      <c r="M546" s="161"/>
    </row>
    <row r="547" spans="1:13" ht="15" thickBot="1" x14ac:dyDescent="0.4">
      <c r="A547" s="229">
        <v>43295</v>
      </c>
      <c r="B547" s="161">
        <v>7.1</v>
      </c>
      <c r="D547" s="229">
        <v>43382</v>
      </c>
      <c r="E547" s="161">
        <v>7.3</v>
      </c>
      <c r="G547" s="229">
        <v>43298</v>
      </c>
      <c r="H547" s="161">
        <v>6.5</v>
      </c>
      <c r="J547" s="229">
        <v>43409</v>
      </c>
      <c r="K547" s="161">
        <v>5.2</v>
      </c>
      <c r="L547" s="161">
        <v>7.3</v>
      </c>
      <c r="M547" s="161"/>
    </row>
    <row r="548" spans="1:13" ht="15" thickBot="1" x14ac:dyDescent="0.4">
      <c r="A548" s="229">
        <v>43296</v>
      </c>
      <c r="B548" s="161">
        <v>6.8</v>
      </c>
      <c r="D548" s="229">
        <v>43383</v>
      </c>
      <c r="E548" s="161">
        <v>6.8</v>
      </c>
      <c r="G548" s="229">
        <v>43299</v>
      </c>
      <c r="H548" s="161">
        <v>6.8</v>
      </c>
      <c r="J548" s="229">
        <v>43410</v>
      </c>
      <c r="K548" s="161">
        <v>5.2</v>
      </c>
      <c r="L548" s="161">
        <v>2.1</v>
      </c>
      <c r="M548" s="161"/>
    </row>
    <row r="549" spans="1:13" ht="15" thickBot="1" x14ac:dyDescent="0.4">
      <c r="A549" s="229">
        <v>43297</v>
      </c>
      <c r="B549" s="161">
        <v>6.9</v>
      </c>
      <c r="D549" s="229">
        <v>43384</v>
      </c>
      <c r="E549" s="161">
        <v>7.4</v>
      </c>
      <c r="G549" s="229">
        <v>43300</v>
      </c>
      <c r="H549" s="161">
        <v>6.7</v>
      </c>
      <c r="J549" s="229">
        <v>43411</v>
      </c>
      <c r="K549" s="161">
        <v>4</v>
      </c>
      <c r="L549" s="161">
        <v>4</v>
      </c>
      <c r="M549" s="161"/>
    </row>
    <row r="550" spans="1:13" ht="15" thickBot="1" x14ac:dyDescent="0.4">
      <c r="A550" s="229">
        <v>43298</v>
      </c>
      <c r="B550" s="161">
        <v>6.8</v>
      </c>
      <c r="D550" s="229">
        <v>43385</v>
      </c>
      <c r="E550" s="161">
        <v>7.5</v>
      </c>
      <c r="G550" s="229">
        <v>43301</v>
      </c>
      <c r="H550" s="161">
        <v>6.6</v>
      </c>
      <c r="J550" s="229">
        <v>43412</v>
      </c>
      <c r="K550" s="161">
        <v>4.8</v>
      </c>
      <c r="L550" s="161">
        <v>7.4</v>
      </c>
      <c r="M550" s="161"/>
    </row>
    <row r="551" spans="1:13" ht="15" thickBot="1" x14ac:dyDescent="0.4">
      <c r="A551" s="229">
        <v>43299</v>
      </c>
      <c r="B551" s="161">
        <v>7.2</v>
      </c>
      <c r="D551" s="229">
        <v>43386</v>
      </c>
      <c r="E551" s="161">
        <v>8.1</v>
      </c>
      <c r="G551" s="229">
        <v>43302</v>
      </c>
      <c r="H551" s="161">
        <v>6.8</v>
      </c>
      <c r="J551" s="229">
        <v>43413</v>
      </c>
      <c r="K551" s="161">
        <v>6</v>
      </c>
      <c r="L551" s="161">
        <v>6.8</v>
      </c>
      <c r="M551" s="161"/>
    </row>
    <row r="552" spans="1:13" ht="15" thickBot="1" x14ac:dyDescent="0.4">
      <c r="A552" s="229">
        <v>43300</v>
      </c>
      <c r="B552" s="161">
        <v>7</v>
      </c>
      <c r="D552" s="229">
        <v>43387</v>
      </c>
      <c r="E552" s="161">
        <v>6.9</v>
      </c>
      <c r="G552" s="229">
        <v>43303</v>
      </c>
      <c r="H552" s="161">
        <v>6.4</v>
      </c>
      <c r="J552" s="229">
        <v>43414</v>
      </c>
      <c r="K552" s="161">
        <v>4</v>
      </c>
      <c r="L552" s="161">
        <v>4.4000000000000004</v>
      </c>
      <c r="M552" s="161"/>
    </row>
    <row r="553" spans="1:13" ht="15" thickBot="1" x14ac:dyDescent="0.4">
      <c r="A553" s="229">
        <v>43301</v>
      </c>
      <c r="B553" s="161">
        <v>6.5</v>
      </c>
      <c r="D553" s="229">
        <v>43388</v>
      </c>
      <c r="E553" s="161">
        <v>7.1</v>
      </c>
      <c r="G553" s="229">
        <v>43304</v>
      </c>
      <c r="H553" s="161">
        <v>6.7</v>
      </c>
      <c r="J553" s="229">
        <v>43415</v>
      </c>
      <c r="K553" s="161">
        <v>5.2</v>
      </c>
      <c r="L553" s="161">
        <v>5</v>
      </c>
      <c r="M553" s="161"/>
    </row>
    <row r="554" spans="1:13" ht="15" thickBot="1" x14ac:dyDescent="0.4">
      <c r="A554" s="229">
        <v>43302</v>
      </c>
      <c r="B554" s="161">
        <v>7</v>
      </c>
      <c r="D554" s="229">
        <v>43389</v>
      </c>
      <c r="E554" s="161">
        <v>7.3</v>
      </c>
      <c r="G554" s="229">
        <v>43305</v>
      </c>
      <c r="H554" s="161">
        <v>6.4</v>
      </c>
      <c r="J554" s="229">
        <v>43416</v>
      </c>
      <c r="K554" s="161">
        <v>1.3</v>
      </c>
      <c r="L554" s="161">
        <v>4.5</v>
      </c>
      <c r="M554" s="161"/>
    </row>
    <row r="555" spans="1:13" ht="15" thickBot="1" x14ac:dyDescent="0.4">
      <c r="A555" s="229">
        <v>43303</v>
      </c>
      <c r="B555" s="161">
        <v>6.7</v>
      </c>
      <c r="D555" s="229">
        <v>43390</v>
      </c>
      <c r="E555" s="161">
        <v>7.3</v>
      </c>
      <c r="G555" s="229">
        <v>43306</v>
      </c>
      <c r="H555" s="161">
        <v>5</v>
      </c>
      <c r="J555" s="229">
        <v>43417</v>
      </c>
      <c r="K555" s="161">
        <v>4.5999999999999996</v>
      </c>
      <c r="L555" s="161">
        <v>3.9</v>
      </c>
      <c r="M555" s="161"/>
    </row>
    <row r="556" spans="1:13" ht="15" thickBot="1" x14ac:dyDescent="0.4">
      <c r="A556" s="229">
        <v>43304</v>
      </c>
      <c r="B556" s="161">
        <v>6.8</v>
      </c>
      <c r="D556" s="229">
        <v>43391</v>
      </c>
      <c r="E556" s="161">
        <v>6.6</v>
      </c>
      <c r="G556" s="229">
        <v>43307</v>
      </c>
      <c r="H556" s="161">
        <v>6.5</v>
      </c>
      <c r="J556" s="229">
        <v>43418</v>
      </c>
      <c r="K556" s="161">
        <v>3.8</v>
      </c>
      <c r="L556" s="161">
        <v>5.6</v>
      </c>
      <c r="M556" s="161"/>
    </row>
    <row r="557" spans="1:13" ht="15" thickBot="1" x14ac:dyDescent="0.4">
      <c r="A557" s="229">
        <v>43305</v>
      </c>
      <c r="B557" s="161">
        <v>6.5</v>
      </c>
      <c r="D557" s="229">
        <v>43392</v>
      </c>
      <c r="E557" s="161">
        <v>7.4</v>
      </c>
      <c r="G557" s="229">
        <v>43308</v>
      </c>
      <c r="H557" s="161">
        <v>5.4</v>
      </c>
      <c r="J557" s="229">
        <v>43419</v>
      </c>
      <c r="K557" s="161">
        <v>7.3</v>
      </c>
      <c r="L557" s="161">
        <v>6</v>
      </c>
      <c r="M557" s="161"/>
    </row>
    <row r="558" spans="1:13" ht="15" thickBot="1" x14ac:dyDescent="0.4">
      <c r="A558" s="229">
        <v>43306</v>
      </c>
      <c r="B558" s="161">
        <v>5.6</v>
      </c>
      <c r="D558" s="229">
        <v>43393</v>
      </c>
      <c r="E558" s="161">
        <v>7.5</v>
      </c>
      <c r="G558" s="229">
        <v>43309</v>
      </c>
      <c r="H558" s="161">
        <v>6</v>
      </c>
      <c r="J558" s="229">
        <v>43420</v>
      </c>
      <c r="K558" s="161">
        <v>4.5</v>
      </c>
      <c r="L558" s="161">
        <v>4.5</v>
      </c>
      <c r="M558" s="161"/>
    </row>
    <row r="559" spans="1:13" ht="15" thickBot="1" x14ac:dyDescent="0.4">
      <c r="A559" s="229">
        <v>43307</v>
      </c>
      <c r="B559" s="161">
        <v>6.5</v>
      </c>
      <c r="D559" s="229">
        <v>43394</v>
      </c>
      <c r="E559" s="161">
        <v>7.7</v>
      </c>
      <c r="G559" s="229">
        <v>43310</v>
      </c>
      <c r="H559" s="161">
        <v>6.1</v>
      </c>
      <c r="J559" s="229">
        <v>43421</v>
      </c>
      <c r="K559" s="161">
        <v>5.8</v>
      </c>
      <c r="L559" s="161"/>
      <c r="M559" s="161"/>
    </row>
    <row r="560" spans="1:13" ht="15" thickBot="1" x14ac:dyDescent="0.4">
      <c r="A560" s="229">
        <v>43308</v>
      </c>
      <c r="B560" s="161">
        <v>5.6</v>
      </c>
      <c r="D560" s="229">
        <v>43395</v>
      </c>
      <c r="E560" s="161">
        <v>6.5</v>
      </c>
      <c r="G560" s="229">
        <v>43311</v>
      </c>
      <c r="H560" s="161">
        <v>5.2</v>
      </c>
      <c r="J560" s="229">
        <v>43422</v>
      </c>
      <c r="K560" s="161">
        <v>4</v>
      </c>
      <c r="L560" s="161">
        <v>3.7</v>
      </c>
      <c r="M560" s="161"/>
    </row>
    <row r="561" spans="1:13" ht="15" thickBot="1" x14ac:dyDescent="0.4">
      <c r="A561" s="229">
        <v>43309</v>
      </c>
      <c r="B561" s="161">
        <v>6.2</v>
      </c>
      <c r="D561" s="229">
        <v>43396</v>
      </c>
      <c r="E561" s="161">
        <v>6.9</v>
      </c>
      <c r="G561" s="229">
        <v>43312</v>
      </c>
      <c r="H561" s="161">
        <v>5</v>
      </c>
      <c r="J561" s="229">
        <v>43423</v>
      </c>
      <c r="K561" s="161">
        <v>3.7</v>
      </c>
      <c r="L561" s="161">
        <v>4.5999999999999996</v>
      </c>
      <c r="M561" s="161"/>
    </row>
    <row r="562" spans="1:13" ht="15" thickBot="1" x14ac:dyDescent="0.4">
      <c r="A562" s="229">
        <v>43310</v>
      </c>
      <c r="B562" s="161">
        <v>6.3</v>
      </c>
      <c r="D562" s="229">
        <v>43397</v>
      </c>
      <c r="E562" s="161">
        <v>7</v>
      </c>
      <c r="G562" s="229">
        <v>43313</v>
      </c>
      <c r="H562" s="161">
        <v>5.4</v>
      </c>
      <c r="J562" s="229">
        <v>43424</v>
      </c>
      <c r="K562" s="161">
        <v>2.8</v>
      </c>
      <c r="L562" s="161">
        <v>6.7</v>
      </c>
      <c r="M562" s="161"/>
    </row>
    <row r="563" spans="1:13" ht="15" thickBot="1" x14ac:dyDescent="0.4">
      <c r="A563" s="229">
        <v>43311</v>
      </c>
      <c r="B563" s="161">
        <v>5.2</v>
      </c>
      <c r="D563" s="229">
        <v>43398</v>
      </c>
      <c r="E563" s="161">
        <v>7.1</v>
      </c>
      <c r="G563" s="229">
        <v>43314</v>
      </c>
      <c r="H563" s="161">
        <v>6.9</v>
      </c>
      <c r="J563" s="229">
        <v>43425</v>
      </c>
      <c r="K563" s="161">
        <v>2.4</v>
      </c>
      <c r="L563" s="161">
        <v>5.5</v>
      </c>
      <c r="M563" s="161"/>
    </row>
    <row r="564" spans="1:13" ht="15" thickBot="1" x14ac:dyDescent="0.4">
      <c r="A564" s="229">
        <v>43312</v>
      </c>
      <c r="B564" s="161">
        <v>5.6</v>
      </c>
      <c r="D564" s="229">
        <v>43399</v>
      </c>
      <c r="E564" s="161">
        <v>6.5</v>
      </c>
      <c r="G564" s="229">
        <v>43315</v>
      </c>
      <c r="H564" s="161">
        <v>6.7</v>
      </c>
      <c r="J564" s="229">
        <v>43426</v>
      </c>
      <c r="K564" s="161">
        <v>1.3</v>
      </c>
      <c r="L564" s="161">
        <v>3.3</v>
      </c>
      <c r="M564" s="161"/>
    </row>
    <row r="565" spans="1:13" ht="15" thickBot="1" x14ac:dyDescent="0.4">
      <c r="A565" s="229">
        <v>43313</v>
      </c>
      <c r="B565" s="161">
        <v>5.7</v>
      </c>
      <c r="D565" s="229">
        <v>43400</v>
      </c>
      <c r="E565" s="161">
        <v>7.1</v>
      </c>
      <c r="G565" s="229">
        <v>43316</v>
      </c>
      <c r="H565" s="161">
        <v>6.2</v>
      </c>
      <c r="J565" s="229">
        <v>43427</v>
      </c>
      <c r="K565" s="161">
        <v>4.5</v>
      </c>
      <c r="L565" s="161">
        <v>3.3</v>
      </c>
      <c r="M565" s="161"/>
    </row>
    <row r="566" spans="1:13" ht="15" thickBot="1" x14ac:dyDescent="0.4">
      <c r="A566" s="229">
        <v>43314</v>
      </c>
      <c r="B566" s="161">
        <v>6.8</v>
      </c>
      <c r="D566" s="229">
        <v>43401</v>
      </c>
      <c r="E566" s="161">
        <v>6.7</v>
      </c>
      <c r="G566" s="229">
        <v>43317</v>
      </c>
      <c r="H566" s="161">
        <v>5.8</v>
      </c>
      <c r="J566" s="229">
        <v>43428</v>
      </c>
      <c r="K566" s="161">
        <v>4.4000000000000004</v>
      </c>
      <c r="L566" s="161">
        <v>3.8</v>
      </c>
      <c r="M566" s="161"/>
    </row>
    <row r="567" spans="1:13" ht="15" thickBot="1" x14ac:dyDescent="0.4">
      <c r="A567" s="229">
        <v>43315</v>
      </c>
      <c r="B567" s="161">
        <v>6.8</v>
      </c>
      <c r="D567" s="229">
        <v>43402</v>
      </c>
      <c r="E567" s="161">
        <v>7</v>
      </c>
      <c r="G567" s="229">
        <v>43318</v>
      </c>
      <c r="H567" s="161">
        <v>4.4000000000000004</v>
      </c>
      <c r="J567" s="229">
        <v>43429</v>
      </c>
      <c r="K567" s="161">
        <v>0.3</v>
      </c>
      <c r="L567" s="161">
        <v>4.7</v>
      </c>
      <c r="M567" s="161"/>
    </row>
    <row r="568" spans="1:13" ht="15" thickBot="1" x14ac:dyDescent="0.4">
      <c r="A568" s="229">
        <v>43316</v>
      </c>
      <c r="B568" s="161">
        <v>6</v>
      </c>
      <c r="D568" s="229">
        <v>43403</v>
      </c>
      <c r="E568" s="161">
        <v>6.8</v>
      </c>
      <c r="G568" s="229">
        <v>43319</v>
      </c>
      <c r="H568" s="161">
        <v>5.6</v>
      </c>
      <c r="J568" s="229">
        <v>43430</v>
      </c>
      <c r="K568" s="161">
        <v>1.3</v>
      </c>
      <c r="L568" s="161">
        <v>7</v>
      </c>
      <c r="M568" s="161"/>
    </row>
    <row r="569" spans="1:13" ht="15" thickBot="1" x14ac:dyDescent="0.4">
      <c r="A569" s="229">
        <v>43317</v>
      </c>
      <c r="B569" s="161">
        <v>5.9</v>
      </c>
      <c r="D569" s="229">
        <v>43404</v>
      </c>
      <c r="E569" s="161">
        <v>6.6</v>
      </c>
      <c r="G569" s="229">
        <v>43320</v>
      </c>
      <c r="H569" s="161">
        <v>6.4</v>
      </c>
      <c r="J569" s="229">
        <v>43431</v>
      </c>
      <c r="K569" s="161">
        <v>3</v>
      </c>
      <c r="L569" s="161">
        <v>4.3</v>
      </c>
      <c r="M569" s="161"/>
    </row>
    <row r="570" spans="1:13" ht="15" thickBot="1" x14ac:dyDescent="0.4">
      <c r="A570" s="229">
        <v>43318</v>
      </c>
      <c r="B570" s="161">
        <v>4.7</v>
      </c>
      <c r="D570" s="229">
        <v>43405</v>
      </c>
      <c r="E570" s="161">
        <v>6.5</v>
      </c>
      <c r="G570" s="229">
        <v>43321</v>
      </c>
      <c r="H570" s="161">
        <v>6</v>
      </c>
      <c r="J570" s="229">
        <v>43432</v>
      </c>
      <c r="K570" s="161">
        <v>5</v>
      </c>
      <c r="L570" s="161">
        <v>4.4000000000000004</v>
      </c>
      <c r="M570" s="161"/>
    </row>
    <row r="571" spans="1:13" ht="15" thickBot="1" x14ac:dyDescent="0.4">
      <c r="A571" s="229">
        <v>43319</v>
      </c>
      <c r="B571" s="161">
        <v>5.9</v>
      </c>
      <c r="D571" s="229">
        <v>43406</v>
      </c>
      <c r="E571" s="161">
        <v>6.7</v>
      </c>
      <c r="G571" s="229">
        <v>43322</v>
      </c>
      <c r="H571" s="161">
        <v>6.5</v>
      </c>
      <c r="J571" s="229">
        <v>43433</v>
      </c>
      <c r="K571" s="161">
        <v>5.4</v>
      </c>
      <c r="L571" s="161">
        <v>3.8</v>
      </c>
      <c r="M571" s="161"/>
    </row>
    <row r="572" spans="1:13" ht="15" thickBot="1" x14ac:dyDescent="0.4">
      <c r="A572" s="229">
        <v>43320</v>
      </c>
      <c r="B572" s="161">
        <v>6.3</v>
      </c>
      <c r="D572" s="229">
        <v>43407</v>
      </c>
      <c r="E572" s="161">
        <v>6.3</v>
      </c>
      <c r="G572" s="229">
        <v>43323</v>
      </c>
      <c r="H572" s="161">
        <v>6</v>
      </c>
      <c r="J572" s="229">
        <v>43434</v>
      </c>
      <c r="K572" s="161">
        <v>5.9</v>
      </c>
      <c r="L572" s="161">
        <v>4.0999999999999996</v>
      </c>
      <c r="M572" s="161"/>
    </row>
    <row r="573" spans="1:13" ht="15" thickBot="1" x14ac:dyDescent="0.4">
      <c r="A573" s="229">
        <v>43321</v>
      </c>
      <c r="B573" s="161">
        <v>6.2</v>
      </c>
      <c r="D573" s="229">
        <v>43408</v>
      </c>
      <c r="E573" s="161">
        <v>7.1</v>
      </c>
      <c r="G573" s="229">
        <v>43324</v>
      </c>
      <c r="H573" s="161">
        <v>5.7</v>
      </c>
      <c r="J573" s="229">
        <v>43435</v>
      </c>
      <c r="K573" s="161">
        <v>5.3</v>
      </c>
      <c r="L573" s="161">
        <v>4.3</v>
      </c>
      <c r="M573" s="161"/>
    </row>
    <row r="574" spans="1:13" ht="15" thickBot="1" x14ac:dyDescent="0.4">
      <c r="A574" s="229">
        <v>43322</v>
      </c>
      <c r="B574" s="161">
        <v>6.4</v>
      </c>
      <c r="D574" s="229">
        <v>43409</v>
      </c>
      <c r="E574" s="161">
        <v>6.3</v>
      </c>
      <c r="G574" s="229">
        <v>43325</v>
      </c>
      <c r="H574" s="161">
        <v>5.9</v>
      </c>
      <c r="J574" s="229">
        <v>43436</v>
      </c>
      <c r="K574" s="161">
        <v>5</v>
      </c>
      <c r="L574" s="161">
        <v>7</v>
      </c>
      <c r="M574" s="161"/>
    </row>
    <row r="575" spans="1:13" ht="15" thickBot="1" x14ac:dyDescent="0.4">
      <c r="A575" s="229">
        <v>43323</v>
      </c>
      <c r="B575" s="161">
        <v>6.1</v>
      </c>
      <c r="D575" s="229">
        <v>43410</v>
      </c>
      <c r="E575" s="161">
        <v>6.3</v>
      </c>
      <c r="G575" s="229">
        <v>43326</v>
      </c>
      <c r="H575" s="161">
        <v>5.6</v>
      </c>
      <c r="J575" s="229">
        <v>43437</v>
      </c>
      <c r="K575" s="161">
        <v>5</v>
      </c>
      <c r="L575" s="161">
        <v>6.9</v>
      </c>
      <c r="M575" s="161"/>
    </row>
    <row r="576" spans="1:13" ht="15" thickBot="1" x14ac:dyDescent="0.4">
      <c r="A576" s="229">
        <v>43324</v>
      </c>
      <c r="B576" s="161">
        <v>6.1</v>
      </c>
      <c r="D576" s="229">
        <v>43411</v>
      </c>
      <c r="E576" s="161">
        <v>6.6</v>
      </c>
      <c r="G576" s="229">
        <v>43327</v>
      </c>
      <c r="H576" s="161">
        <v>5.2</v>
      </c>
      <c r="J576" s="229">
        <v>43439</v>
      </c>
      <c r="K576" s="161">
        <v>3.5</v>
      </c>
      <c r="L576" s="161">
        <v>5.5</v>
      </c>
      <c r="M576" s="161"/>
    </row>
    <row r="577" spans="1:13" ht="15" thickBot="1" x14ac:dyDescent="0.4">
      <c r="A577" s="229">
        <v>43325</v>
      </c>
      <c r="B577" s="161">
        <v>5.8</v>
      </c>
      <c r="D577" s="229">
        <v>43412</v>
      </c>
      <c r="E577" s="161">
        <v>6.5</v>
      </c>
      <c r="G577" s="229">
        <v>43328</v>
      </c>
      <c r="H577" s="161">
        <v>5.5</v>
      </c>
      <c r="J577" s="229">
        <v>43440</v>
      </c>
      <c r="K577" s="161">
        <v>4</v>
      </c>
      <c r="L577" s="161">
        <v>4</v>
      </c>
      <c r="M577" s="161"/>
    </row>
    <row r="578" spans="1:13" ht="15" thickBot="1" x14ac:dyDescent="0.4">
      <c r="A578" s="229">
        <v>43326</v>
      </c>
      <c r="B578" s="161">
        <v>6</v>
      </c>
      <c r="D578" s="229">
        <v>43413</v>
      </c>
      <c r="E578" s="161">
        <v>6.8</v>
      </c>
      <c r="G578" s="229">
        <v>43329</v>
      </c>
      <c r="H578" s="161">
        <v>6.6</v>
      </c>
      <c r="J578" s="229">
        <v>43441</v>
      </c>
      <c r="K578" s="161">
        <v>4</v>
      </c>
      <c r="L578" s="161">
        <v>5.7</v>
      </c>
      <c r="M578" s="161"/>
    </row>
    <row r="579" spans="1:13" ht="15" thickBot="1" x14ac:dyDescent="0.4">
      <c r="A579" s="229">
        <v>43327</v>
      </c>
      <c r="B579" s="161">
        <v>5.9</v>
      </c>
      <c r="D579" s="229">
        <v>43414</v>
      </c>
      <c r="E579" s="161">
        <v>6.7</v>
      </c>
      <c r="G579" s="229">
        <v>43330</v>
      </c>
      <c r="H579" s="161">
        <v>7.1</v>
      </c>
      <c r="J579" s="229">
        <v>43442</v>
      </c>
      <c r="K579" s="161">
        <v>4</v>
      </c>
      <c r="L579" s="161">
        <v>6.5</v>
      </c>
      <c r="M579" s="161"/>
    </row>
    <row r="580" spans="1:13" ht="15" thickBot="1" x14ac:dyDescent="0.4">
      <c r="A580" s="229">
        <v>43328</v>
      </c>
      <c r="B580" s="161">
        <v>6.1</v>
      </c>
      <c r="D580" s="229">
        <v>43415</v>
      </c>
      <c r="E580" s="161">
        <v>6.3</v>
      </c>
      <c r="G580" s="229">
        <v>43331</v>
      </c>
      <c r="H580" s="161">
        <v>7.6</v>
      </c>
      <c r="J580" s="229">
        <v>43443</v>
      </c>
      <c r="K580" s="161">
        <v>4.2</v>
      </c>
      <c r="L580" s="161">
        <v>4.9000000000000004</v>
      </c>
      <c r="M580" s="161"/>
    </row>
    <row r="581" spans="1:13" ht="15" thickBot="1" x14ac:dyDescent="0.4">
      <c r="A581" s="229">
        <v>43329</v>
      </c>
      <c r="B581" s="161">
        <v>7.2</v>
      </c>
      <c r="D581" s="229">
        <v>43416</v>
      </c>
      <c r="E581" s="161">
        <v>6.4</v>
      </c>
      <c r="G581" s="229">
        <v>43332</v>
      </c>
      <c r="H581" s="161">
        <v>6.6</v>
      </c>
      <c r="J581" s="229">
        <v>43444</v>
      </c>
      <c r="K581" s="161">
        <v>4</v>
      </c>
      <c r="L581" s="161">
        <v>4.0999999999999996</v>
      </c>
      <c r="M581" s="161"/>
    </row>
    <row r="582" spans="1:13" ht="15" thickBot="1" x14ac:dyDescent="0.4">
      <c r="A582" s="229">
        <v>43330</v>
      </c>
      <c r="B582" s="161">
        <v>7.3</v>
      </c>
      <c r="D582" s="229">
        <v>43417</v>
      </c>
      <c r="E582" s="161">
        <v>6.7</v>
      </c>
      <c r="G582" s="229">
        <v>43333</v>
      </c>
      <c r="H582" s="161">
        <v>6.5</v>
      </c>
      <c r="J582" s="229">
        <v>43445</v>
      </c>
      <c r="K582" s="161">
        <v>4.5</v>
      </c>
      <c r="L582" s="161">
        <v>3.5</v>
      </c>
      <c r="M582" s="161"/>
    </row>
    <row r="583" spans="1:13" ht="15" thickBot="1" x14ac:dyDescent="0.4">
      <c r="A583" s="229">
        <v>43331</v>
      </c>
      <c r="B583" s="161">
        <v>7.7</v>
      </c>
      <c r="D583" s="229">
        <v>43418</v>
      </c>
      <c r="E583" s="161">
        <v>7.1</v>
      </c>
      <c r="G583" s="229">
        <v>43334</v>
      </c>
      <c r="H583" s="161">
        <v>6.6</v>
      </c>
      <c r="J583" s="229">
        <v>43446</v>
      </c>
      <c r="K583" s="161">
        <v>4.5</v>
      </c>
      <c r="L583" s="161">
        <v>5.3</v>
      </c>
      <c r="M583" s="161"/>
    </row>
    <row r="584" spans="1:13" ht="15" thickBot="1" x14ac:dyDescent="0.4">
      <c r="A584" s="229">
        <v>43332</v>
      </c>
      <c r="B584" s="161">
        <v>7.1</v>
      </c>
      <c r="D584" s="229">
        <v>43419</v>
      </c>
      <c r="E584" s="161">
        <v>6.7</v>
      </c>
      <c r="G584" s="229">
        <v>43335</v>
      </c>
      <c r="H584" s="161">
        <v>6.5</v>
      </c>
      <c r="J584" s="229">
        <v>43447</v>
      </c>
      <c r="K584" s="161">
        <v>3.8</v>
      </c>
      <c r="L584" s="161">
        <v>4.8</v>
      </c>
      <c r="M584" s="161"/>
    </row>
    <row r="585" spans="1:13" ht="15" thickBot="1" x14ac:dyDescent="0.4">
      <c r="A585" s="229">
        <v>43333</v>
      </c>
      <c r="B585" s="161">
        <v>6.9</v>
      </c>
      <c r="D585" s="229">
        <v>43420</v>
      </c>
      <c r="E585" s="161">
        <v>6.7</v>
      </c>
      <c r="G585" s="229">
        <v>43336</v>
      </c>
      <c r="H585" s="161">
        <v>6.5</v>
      </c>
      <c r="J585" s="229">
        <v>43448</v>
      </c>
      <c r="K585" s="161">
        <v>4.5</v>
      </c>
      <c r="L585" s="161">
        <v>5.2</v>
      </c>
      <c r="M585" s="161"/>
    </row>
    <row r="586" spans="1:13" ht="15" thickBot="1" x14ac:dyDescent="0.4">
      <c r="A586" s="229">
        <v>43334</v>
      </c>
      <c r="B586" s="161">
        <v>7.2</v>
      </c>
      <c r="D586" s="229">
        <v>43421</v>
      </c>
      <c r="E586" s="161">
        <v>6.9</v>
      </c>
      <c r="G586" s="229">
        <v>43337</v>
      </c>
      <c r="H586" s="161">
        <v>6.1</v>
      </c>
      <c r="J586" s="229">
        <v>43449</v>
      </c>
      <c r="K586" s="161">
        <v>3</v>
      </c>
      <c r="L586" s="161">
        <v>4.7</v>
      </c>
      <c r="M586" s="161"/>
    </row>
    <row r="587" spans="1:13" ht="15" thickBot="1" x14ac:dyDescent="0.4">
      <c r="A587" s="229">
        <v>43335</v>
      </c>
      <c r="B587" s="161">
        <v>7.2</v>
      </c>
      <c r="D587" s="229">
        <v>43422</v>
      </c>
      <c r="E587" s="161">
        <v>6.8</v>
      </c>
      <c r="G587" s="229">
        <v>43338</v>
      </c>
      <c r="H587" s="161">
        <v>5.9</v>
      </c>
      <c r="J587" s="229">
        <v>43450</v>
      </c>
      <c r="K587" s="161">
        <v>3.4</v>
      </c>
      <c r="L587" s="161">
        <v>4.8</v>
      </c>
      <c r="M587" s="161"/>
    </row>
    <row r="588" spans="1:13" ht="15" thickBot="1" x14ac:dyDescent="0.4">
      <c r="A588" s="229">
        <v>43336</v>
      </c>
      <c r="B588" s="161">
        <v>7.1</v>
      </c>
      <c r="D588" s="229">
        <v>43423</v>
      </c>
      <c r="E588" s="161">
        <v>7</v>
      </c>
      <c r="G588" s="229">
        <v>43339</v>
      </c>
      <c r="H588" s="161">
        <v>6.2</v>
      </c>
      <c r="J588" s="229">
        <v>43452</v>
      </c>
      <c r="K588" s="161">
        <v>3.3</v>
      </c>
      <c r="L588" s="161">
        <v>5</v>
      </c>
      <c r="M588" s="161"/>
    </row>
    <row r="589" spans="1:13" ht="15" thickBot="1" x14ac:dyDescent="0.4">
      <c r="A589" s="229">
        <v>43337</v>
      </c>
      <c r="B589" s="161">
        <v>6.5</v>
      </c>
      <c r="D589" s="229">
        <v>43424</v>
      </c>
      <c r="E589" s="161">
        <v>6.5</v>
      </c>
      <c r="G589" s="229">
        <v>43340</v>
      </c>
      <c r="H589" s="161">
        <v>5.3</v>
      </c>
      <c r="J589" s="229">
        <v>43453</v>
      </c>
      <c r="K589" s="161">
        <v>4.5</v>
      </c>
      <c r="L589" s="161">
        <v>6</v>
      </c>
      <c r="M589" s="161"/>
    </row>
    <row r="590" spans="1:13" ht="15" thickBot="1" x14ac:dyDescent="0.4">
      <c r="A590" s="229">
        <v>43338</v>
      </c>
      <c r="B590" s="161">
        <v>7.1</v>
      </c>
      <c r="D590" s="229">
        <v>43425</v>
      </c>
      <c r="E590" s="161">
        <v>7.1</v>
      </c>
      <c r="G590" s="229">
        <v>43341</v>
      </c>
      <c r="H590" s="161">
        <v>5.4</v>
      </c>
      <c r="J590" s="229">
        <v>43454</v>
      </c>
      <c r="K590" s="161">
        <v>3.3</v>
      </c>
      <c r="L590" s="161">
        <v>2</v>
      </c>
      <c r="M590" s="161"/>
    </row>
    <row r="591" spans="1:13" ht="15" thickBot="1" x14ac:dyDescent="0.4">
      <c r="A591" s="229">
        <v>43339</v>
      </c>
      <c r="B591" s="161">
        <v>7.7</v>
      </c>
      <c r="D591" s="229">
        <v>43426</v>
      </c>
      <c r="E591" s="161">
        <v>6.8</v>
      </c>
      <c r="G591" s="229">
        <v>43342</v>
      </c>
      <c r="H591" s="161">
        <v>6.2</v>
      </c>
      <c r="J591" s="229">
        <v>43455</v>
      </c>
      <c r="K591" s="161">
        <v>3.5</v>
      </c>
      <c r="L591" s="161">
        <v>3.5</v>
      </c>
      <c r="M591" s="161"/>
    </row>
    <row r="592" spans="1:13" ht="15" thickBot="1" x14ac:dyDescent="0.4">
      <c r="A592" s="229">
        <v>43340</v>
      </c>
      <c r="B592" s="161">
        <v>7.1</v>
      </c>
      <c r="D592" s="229">
        <v>43427</v>
      </c>
      <c r="E592" s="161">
        <v>6.9</v>
      </c>
      <c r="G592" s="229">
        <v>43343</v>
      </c>
      <c r="H592" s="161">
        <v>6.5</v>
      </c>
      <c r="J592" s="229">
        <v>43456</v>
      </c>
      <c r="K592" s="161">
        <v>3.2</v>
      </c>
      <c r="L592" s="161">
        <v>6</v>
      </c>
      <c r="M592" s="161"/>
    </row>
    <row r="593" spans="1:13" ht="15" thickBot="1" x14ac:dyDescent="0.4">
      <c r="A593" s="229">
        <v>43341</v>
      </c>
      <c r="B593" s="161">
        <v>7.1</v>
      </c>
      <c r="D593" s="229">
        <v>43428</v>
      </c>
      <c r="E593" s="161">
        <v>6.8</v>
      </c>
      <c r="G593" s="229">
        <v>43344</v>
      </c>
      <c r="H593" s="161">
        <v>6.1</v>
      </c>
      <c r="J593" s="229">
        <v>43457</v>
      </c>
      <c r="K593" s="161">
        <v>4.2</v>
      </c>
      <c r="L593" s="161">
        <v>3.5</v>
      </c>
      <c r="M593" s="161"/>
    </row>
    <row r="594" spans="1:13" ht="15" thickBot="1" x14ac:dyDescent="0.4">
      <c r="A594" s="229">
        <v>43342</v>
      </c>
      <c r="B594" s="161">
        <v>7.2</v>
      </c>
      <c r="D594" s="229">
        <v>43429</v>
      </c>
      <c r="E594" s="161">
        <v>6.9</v>
      </c>
      <c r="G594" s="229">
        <v>43345</v>
      </c>
      <c r="H594" s="161">
        <v>6.2</v>
      </c>
      <c r="J594" s="229">
        <v>43458</v>
      </c>
      <c r="K594" s="161">
        <v>2.2999999999999998</v>
      </c>
      <c r="L594" s="161">
        <v>8</v>
      </c>
      <c r="M594" s="161"/>
    </row>
    <row r="595" spans="1:13" ht="15" thickBot="1" x14ac:dyDescent="0.4">
      <c r="A595" s="229">
        <v>43343</v>
      </c>
      <c r="B595" s="161">
        <v>7.6</v>
      </c>
      <c r="D595" s="229">
        <v>43430</v>
      </c>
      <c r="E595" s="161">
        <v>6.5</v>
      </c>
      <c r="G595" s="229">
        <v>43346</v>
      </c>
      <c r="H595" s="161">
        <v>6.1</v>
      </c>
      <c r="J595" s="229">
        <v>43459</v>
      </c>
      <c r="K595" s="161">
        <v>3.9</v>
      </c>
      <c r="L595" s="161">
        <v>4.5</v>
      </c>
      <c r="M595" s="161"/>
    </row>
    <row r="596" spans="1:13" ht="15" thickBot="1" x14ac:dyDescent="0.4">
      <c r="A596" s="229">
        <v>43344</v>
      </c>
      <c r="B596" s="161">
        <v>6.9</v>
      </c>
      <c r="D596" s="229">
        <v>43431</v>
      </c>
      <c r="E596" s="161">
        <v>6.7</v>
      </c>
      <c r="G596" s="229">
        <v>43347</v>
      </c>
      <c r="H596" s="161">
        <v>6.2</v>
      </c>
      <c r="J596" s="229">
        <v>43460</v>
      </c>
      <c r="K596" s="161">
        <v>3.2</v>
      </c>
      <c r="L596" s="161">
        <v>4</v>
      </c>
      <c r="M596" s="161"/>
    </row>
    <row r="597" spans="1:13" ht="15" thickBot="1" x14ac:dyDescent="0.4">
      <c r="A597" s="229">
        <v>43345</v>
      </c>
      <c r="B597" s="161">
        <v>6.9</v>
      </c>
      <c r="D597" s="229">
        <v>43432</v>
      </c>
      <c r="E597" s="161">
        <v>7</v>
      </c>
      <c r="G597" s="229">
        <v>43348</v>
      </c>
      <c r="H597" s="161">
        <v>6.6</v>
      </c>
      <c r="J597" s="229">
        <v>43461</v>
      </c>
      <c r="K597" s="161">
        <v>3.8</v>
      </c>
      <c r="L597" s="161">
        <v>3.7</v>
      </c>
      <c r="M597" s="161"/>
    </row>
    <row r="598" spans="1:13" ht="15" thickBot="1" x14ac:dyDescent="0.4">
      <c r="A598" s="229">
        <v>43346</v>
      </c>
      <c r="B598" s="161">
        <v>6.6</v>
      </c>
      <c r="D598" s="229">
        <v>43433</v>
      </c>
      <c r="E598" s="161">
        <v>6.5</v>
      </c>
      <c r="G598" s="229">
        <v>43349</v>
      </c>
      <c r="H598" s="161">
        <v>5.8</v>
      </c>
      <c r="J598" s="229">
        <v>43462</v>
      </c>
      <c r="K598" s="161">
        <v>3.3</v>
      </c>
      <c r="L598" s="161">
        <v>3.6</v>
      </c>
      <c r="M598" s="161"/>
    </row>
    <row r="599" spans="1:13" ht="15" thickBot="1" x14ac:dyDescent="0.4">
      <c r="A599" s="229">
        <v>43347</v>
      </c>
      <c r="B599" s="161">
        <v>6.9</v>
      </c>
      <c r="D599" s="229">
        <v>43434</v>
      </c>
      <c r="E599" s="161">
        <v>6.7</v>
      </c>
      <c r="G599" s="229">
        <v>43350</v>
      </c>
      <c r="H599" s="161">
        <v>6.7</v>
      </c>
      <c r="J599" s="229">
        <v>43463</v>
      </c>
      <c r="K599" s="161">
        <v>4</v>
      </c>
      <c r="L599" s="161">
        <v>4.2</v>
      </c>
      <c r="M599" s="161"/>
    </row>
    <row r="600" spans="1:13" ht="15" thickBot="1" x14ac:dyDescent="0.4">
      <c r="A600" s="229">
        <v>43348</v>
      </c>
      <c r="B600" s="161">
        <v>7.1</v>
      </c>
      <c r="D600" s="229">
        <v>43435</v>
      </c>
      <c r="E600" s="161">
        <v>6.7</v>
      </c>
      <c r="G600" s="229">
        <v>43351</v>
      </c>
      <c r="H600" s="161">
        <v>5.9</v>
      </c>
      <c r="J600" s="229">
        <v>43464</v>
      </c>
      <c r="K600" s="161">
        <v>4.5</v>
      </c>
      <c r="L600" s="161">
        <v>4.4000000000000004</v>
      </c>
      <c r="M600" s="161"/>
    </row>
    <row r="601" spans="1:13" ht="15" thickBot="1" x14ac:dyDescent="0.4">
      <c r="A601" s="229">
        <v>43349</v>
      </c>
      <c r="B601" s="161">
        <v>6.9</v>
      </c>
      <c r="D601" s="229">
        <v>43436</v>
      </c>
      <c r="E601" s="161">
        <v>6</v>
      </c>
      <c r="G601" s="229">
        <v>43352</v>
      </c>
      <c r="H601" s="161">
        <v>6.1</v>
      </c>
      <c r="J601" s="229">
        <v>43465</v>
      </c>
      <c r="K601" s="161">
        <v>2</v>
      </c>
      <c r="L601" s="161">
        <v>3.5</v>
      </c>
      <c r="M601" s="161"/>
    </row>
    <row r="602" spans="1:13" ht="15" thickBot="1" x14ac:dyDescent="0.4">
      <c r="A602" s="229">
        <v>43350</v>
      </c>
      <c r="B602" s="161">
        <v>7.2</v>
      </c>
      <c r="D602" s="229">
        <v>43437</v>
      </c>
      <c r="E602" s="161">
        <v>7.2</v>
      </c>
      <c r="G602" s="229">
        <v>43353</v>
      </c>
      <c r="H602" s="161">
        <v>5.7</v>
      </c>
      <c r="J602" s="229">
        <v>43466</v>
      </c>
      <c r="K602" s="161">
        <v>4</v>
      </c>
      <c r="L602" s="161">
        <v>5.2</v>
      </c>
      <c r="M602" s="161"/>
    </row>
    <row r="603" spans="1:13" ht="15" thickBot="1" x14ac:dyDescent="0.4">
      <c r="A603" s="229">
        <v>43351</v>
      </c>
      <c r="B603" s="161">
        <v>6.4</v>
      </c>
      <c r="D603" s="229">
        <v>43438</v>
      </c>
      <c r="E603" s="161">
        <v>6.5</v>
      </c>
      <c r="G603" s="229">
        <v>43354</v>
      </c>
      <c r="H603" s="161">
        <v>5</v>
      </c>
      <c r="J603" s="229">
        <v>43467</v>
      </c>
      <c r="K603" s="161">
        <v>5.5</v>
      </c>
      <c r="L603" s="161">
        <v>4.5999999999999996</v>
      </c>
      <c r="M603" s="161"/>
    </row>
    <row r="604" spans="1:13" ht="15" thickBot="1" x14ac:dyDescent="0.4">
      <c r="A604" s="229">
        <v>43352</v>
      </c>
      <c r="B604" s="161">
        <v>6.7</v>
      </c>
      <c r="D604" s="229">
        <v>43439</v>
      </c>
      <c r="E604" s="161">
        <v>6.1</v>
      </c>
      <c r="G604" s="229">
        <v>43355</v>
      </c>
      <c r="H604" s="161">
        <v>5.3</v>
      </c>
      <c r="J604" s="229">
        <v>43468</v>
      </c>
      <c r="K604" s="161">
        <v>3</v>
      </c>
      <c r="L604" s="161">
        <v>3.6</v>
      </c>
      <c r="M604" s="161"/>
    </row>
    <row r="605" spans="1:13" ht="15" thickBot="1" x14ac:dyDescent="0.4">
      <c r="A605" s="229">
        <v>43353</v>
      </c>
      <c r="B605" s="161">
        <v>6.5</v>
      </c>
      <c r="D605" s="229">
        <v>43440</v>
      </c>
      <c r="E605" s="161">
        <v>6.3</v>
      </c>
      <c r="G605" s="229">
        <v>43356</v>
      </c>
      <c r="H605" s="161">
        <v>6.6</v>
      </c>
      <c r="J605" s="229">
        <v>43469</v>
      </c>
      <c r="K605" s="161">
        <v>3.5</v>
      </c>
      <c r="L605" s="161">
        <v>4.4000000000000004</v>
      </c>
      <c r="M605" s="161"/>
    </row>
    <row r="606" spans="1:13" ht="15" thickBot="1" x14ac:dyDescent="0.4">
      <c r="A606" s="229">
        <v>43354</v>
      </c>
      <c r="B606" s="161">
        <v>6.5</v>
      </c>
      <c r="D606" s="229">
        <v>43441</v>
      </c>
      <c r="E606" s="161">
        <v>6.3</v>
      </c>
      <c r="G606" s="229">
        <v>43357</v>
      </c>
      <c r="H606" s="161">
        <v>5.8</v>
      </c>
      <c r="J606" s="229">
        <v>43470</v>
      </c>
      <c r="K606" s="161">
        <v>4.4000000000000004</v>
      </c>
      <c r="L606" s="161">
        <v>4.2</v>
      </c>
      <c r="M606" s="161"/>
    </row>
    <row r="607" spans="1:13" ht="15" thickBot="1" x14ac:dyDescent="0.4">
      <c r="A607" s="229">
        <v>43355</v>
      </c>
      <c r="B607" s="161">
        <v>6.1</v>
      </c>
      <c r="D607" s="229">
        <v>43442</v>
      </c>
      <c r="E607" s="161">
        <v>6.1</v>
      </c>
      <c r="G607" s="229">
        <v>43358</v>
      </c>
      <c r="H607" s="161">
        <v>7</v>
      </c>
      <c r="J607" s="229">
        <v>43471</v>
      </c>
      <c r="K607" s="161">
        <v>4.7</v>
      </c>
      <c r="L607" s="161">
        <v>4.7</v>
      </c>
      <c r="M607" s="161">
        <v>5</v>
      </c>
    </row>
    <row r="608" spans="1:13" ht="15" thickBot="1" x14ac:dyDescent="0.4">
      <c r="A608" s="229">
        <v>43356</v>
      </c>
      <c r="B608" s="161">
        <v>6.6</v>
      </c>
      <c r="D608" s="229">
        <v>43443</v>
      </c>
      <c r="E608" s="161">
        <v>6.2</v>
      </c>
      <c r="G608" s="229">
        <v>43359</v>
      </c>
      <c r="H608" s="161">
        <v>6.8</v>
      </c>
      <c r="J608" s="229">
        <v>43472</v>
      </c>
      <c r="K608" s="161">
        <v>5.0999999999999996</v>
      </c>
      <c r="L608" s="161">
        <v>4</v>
      </c>
      <c r="M608" s="161">
        <v>5.5</v>
      </c>
    </row>
    <row r="609" spans="1:13" ht="15" thickBot="1" x14ac:dyDescent="0.4">
      <c r="A609" s="229">
        <v>43357</v>
      </c>
      <c r="B609" s="161">
        <v>6.3</v>
      </c>
      <c r="D609" s="229">
        <v>43444</v>
      </c>
      <c r="E609" s="161">
        <v>6.3</v>
      </c>
      <c r="G609" s="229">
        <v>43360</v>
      </c>
      <c r="H609" s="161">
        <v>7.1</v>
      </c>
      <c r="J609" s="229">
        <v>43473</v>
      </c>
      <c r="K609" s="161">
        <v>4.5</v>
      </c>
      <c r="L609" s="161">
        <v>4.5999999999999996</v>
      </c>
      <c r="M609" s="161"/>
    </row>
    <row r="610" spans="1:13" ht="15" thickBot="1" x14ac:dyDescent="0.4">
      <c r="A610" s="229">
        <v>43358</v>
      </c>
      <c r="B610" s="161">
        <v>7.1</v>
      </c>
      <c r="D610" s="229">
        <v>43445</v>
      </c>
      <c r="E610" s="161">
        <v>6.4</v>
      </c>
      <c r="G610" s="229">
        <v>43361</v>
      </c>
      <c r="H610" s="161">
        <v>7.9</v>
      </c>
      <c r="J610" s="229">
        <v>43474</v>
      </c>
      <c r="K610" s="161">
        <v>5</v>
      </c>
      <c r="L610" s="161">
        <v>4.2</v>
      </c>
      <c r="M610" s="161"/>
    </row>
    <row r="611" spans="1:13" ht="15" thickBot="1" x14ac:dyDescent="0.4">
      <c r="A611" s="229">
        <v>43359</v>
      </c>
      <c r="B611" s="161">
        <v>7.3</v>
      </c>
      <c r="D611" s="229">
        <v>43446</v>
      </c>
      <c r="E611" s="161">
        <v>6.2</v>
      </c>
      <c r="G611" s="229">
        <v>43362</v>
      </c>
      <c r="H611" s="161">
        <v>7.5</v>
      </c>
      <c r="J611" s="229">
        <v>43475</v>
      </c>
      <c r="K611" s="161">
        <v>5</v>
      </c>
      <c r="L611" s="161">
        <v>5.2</v>
      </c>
      <c r="M611" s="161"/>
    </row>
    <row r="612" spans="1:13" ht="15" thickBot="1" x14ac:dyDescent="0.4">
      <c r="A612" s="229">
        <v>43360</v>
      </c>
      <c r="B612" s="161">
        <v>7.6</v>
      </c>
      <c r="D612" s="229">
        <v>43447</v>
      </c>
      <c r="E612" s="161">
        <v>6.3</v>
      </c>
      <c r="G612" s="229">
        <v>43363</v>
      </c>
      <c r="H612" s="161">
        <v>7.9</v>
      </c>
      <c r="J612" s="229">
        <v>43476</v>
      </c>
      <c r="K612" s="161">
        <v>5.5</v>
      </c>
      <c r="L612" s="161">
        <v>4.7</v>
      </c>
      <c r="M612" s="161"/>
    </row>
    <row r="613" spans="1:13" ht="15" thickBot="1" x14ac:dyDescent="0.4">
      <c r="A613" s="229">
        <v>43361</v>
      </c>
      <c r="B613" s="161">
        <v>8</v>
      </c>
      <c r="D613" s="229">
        <v>43448</v>
      </c>
      <c r="E613" s="161">
        <v>6.1</v>
      </c>
      <c r="G613" s="229">
        <v>43364</v>
      </c>
      <c r="H613" s="161">
        <v>7.3</v>
      </c>
      <c r="J613" s="229">
        <v>43477</v>
      </c>
      <c r="K613" s="161">
        <v>5</v>
      </c>
      <c r="L613" s="161">
        <v>5.0999999999999996</v>
      </c>
      <c r="M613" s="161"/>
    </row>
    <row r="614" spans="1:13" ht="15" thickBot="1" x14ac:dyDescent="0.4">
      <c r="A614" s="229">
        <v>43362</v>
      </c>
      <c r="B614" s="161">
        <v>7.6</v>
      </c>
      <c r="D614" s="229">
        <v>43449</v>
      </c>
      <c r="E614" s="161">
        <v>6</v>
      </c>
      <c r="G614" s="229">
        <v>43365</v>
      </c>
      <c r="H614" s="161">
        <v>6.2</v>
      </c>
      <c r="J614" s="229">
        <v>43478</v>
      </c>
      <c r="K614" s="161">
        <v>4.9000000000000004</v>
      </c>
      <c r="L614" s="161">
        <v>3.8</v>
      </c>
      <c r="M614" s="161"/>
    </row>
    <row r="615" spans="1:13" ht="15" thickBot="1" x14ac:dyDescent="0.4">
      <c r="A615" s="229">
        <v>43363</v>
      </c>
      <c r="B615" s="161">
        <v>7.9</v>
      </c>
      <c r="D615" s="229">
        <v>43450</v>
      </c>
      <c r="E615" s="161">
        <v>5.4</v>
      </c>
      <c r="G615" s="229">
        <v>43366</v>
      </c>
      <c r="H615" s="161">
        <v>7.1</v>
      </c>
      <c r="J615" s="229">
        <v>43479</v>
      </c>
      <c r="K615" s="161">
        <v>3.8</v>
      </c>
      <c r="L615" s="161">
        <v>4.5999999999999996</v>
      </c>
      <c r="M615" s="161"/>
    </row>
    <row r="616" spans="1:13" ht="15" thickBot="1" x14ac:dyDescent="0.4">
      <c r="A616" s="229">
        <v>43364</v>
      </c>
      <c r="B616" s="161">
        <v>7.2</v>
      </c>
      <c r="D616" s="229">
        <v>43451</v>
      </c>
      <c r="E616" s="161">
        <v>6.3</v>
      </c>
      <c r="G616" s="229">
        <v>43367</v>
      </c>
      <c r="H616" s="161">
        <v>7.1</v>
      </c>
      <c r="J616" s="229">
        <v>43480</v>
      </c>
      <c r="K616" s="161">
        <v>3.2</v>
      </c>
      <c r="L616" s="161">
        <v>3.4</v>
      </c>
      <c r="M616" s="161"/>
    </row>
    <row r="617" spans="1:13" ht="15" thickBot="1" x14ac:dyDescent="0.4">
      <c r="A617" s="229">
        <v>43365</v>
      </c>
      <c r="B617" s="161">
        <v>7.2</v>
      </c>
      <c r="D617" s="229">
        <v>43452</v>
      </c>
      <c r="E617" s="161">
        <v>6.9</v>
      </c>
      <c r="G617" s="229">
        <v>43368</v>
      </c>
      <c r="H617" s="161">
        <v>6.1</v>
      </c>
      <c r="J617" s="229">
        <v>43482</v>
      </c>
      <c r="K617" s="161">
        <v>4.7</v>
      </c>
      <c r="L617" s="161">
        <v>5.6</v>
      </c>
      <c r="M617" s="161"/>
    </row>
    <row r="618" spans="1:13" ht="15" thickBot="1" x14ac:dyDescent="0.4">
      <c r="A618" s="229">
        <v>43366</v>
      </c>
      <c r="B618" s="161">
        <v>7.2</v>
      </c>
      <c r="D618" s="229">
        <v>43453</v>
      </c>
      <c r="E618" s="161">
        <v>6</v>
      </c>
      <c r="G618" s="229">
        <v>43369</v>
      </c>
      <c r="H618" s="161">
        <v>7.1</v>
      </c>
      <c r="J618" s="229">
        <v>43483</v>
      </c>
      <c r="K618" s="161">
        <v>5.4</v>
      </c>
      <c r="L618" s="161">
        <v>4.7</v>
      </c>
      <c r="M618" s="161"/>
    </row>
    <row r="619" spans="1:13" ht="15" thickBot="1" x14ac:dyDescent="0.4">
      <c r="A619" s="229">
        <v>43367</v>
      </c>
      <c r="B619" s="161">
        <v>7</v>
      </c>
      <c r="D619" s="229">
        <v>43454</v>
      </c>
      <c r="E619" s="161">
        <v>6.2</v>
      </c>
      <c r="G619" s="229">
        <v>43370</v>
      </c>
      <c r="H619" s="161">
        <v>6.3</v>
      </c>
      <c r="J619" s="229">
        <v>43484</v>
      </c>
      <c r="K619" s="161">
        <v>4.5999999999999996</v>
      </c>
      <c r="L619" s="161">
        <v>4.5999999999999996</v>
      </c>
      <c r="M619" s="161"/>
    </row>
    <row r="620" spans="1:13" ht="15" thickBot="1" x14ac:dyDescent="0.4">
      <c r="A620" s="229">
        <v>43368</v>
      </c>
      <c r="B620" s="161">
        <v>6.5</v>
      </c>
      <c r="D620" s="229">
        <v>43455</v>
      </c>
      <c r="E620" s="161">
        <v>6.6</v>
      </c>
      <c r="G620" s="229">
        <v>43371</v>
      </c>
      <c r="H620" s="161">
        <v>6.9</v>
      </c>
      <c r="J620" s="229">
        <v>43485</v>
      </c>
      <c r="K620" s="161">
        <v>3.9</v>
      </c>
      <c r="L620" s="161">
        <v>3.7</v>
      </c>
      <c r="M620" s="161"/>
    </row>
    <row r="621" spans="1:13" ht="15" thickBot="1" x14ac:dyDescent="0.4">
      <c r="A621" s="229">
        <v>43369</v>
      </c>
      <c r="B621" s="161">
        <v>7.3</v>
      </c>
      <c r="D621" s="229">
        <v>43456</v>
      </c>
      <c r="E621" s="161">
        <v>6.6</v>
      </c>
      <c r="G621" s="229">
        <v>43372</v>
      </c>
      <c r="H621" s="161">
        <v>6.6</v>
      </c>
      <c r="J621" s="229">
        <v>43486</v>
      </c>
      <c r="K621" s="161">
        <v>4.8</v>
      </c>
      <c r="L621" s="161">
        <v>4.7</v>
      </c>
      <c r="M621" s="161"/>
    </row>
    <row r="622" spans="1:13" ht="15" thickBot="1" x14ac:dyDescent="0.4">
      <c r="A622" s="229">
        <v>43370</v>
      </c>
      <c r="B622" s="161">
        <v>7</v>
      </c>
      <c r="D622" s="229">
        <v>43457</v>
      </c>
      <c r="E622" s="161">
        <v>6.8</v>
      </c>
      <c r="G622" s="229">
        <v>43373</v>
      </c>
      <c r="H622" s="161">
        <v>6.3</v>
      </c>
      <c r="J622" s="229">
        <v>43487</v>
      </c>
      <c r="K622" s="161">
        <v>3.5</v>
      </c>
      <c r="L622" s="161">
        <v>2.7</v>
      </c>
      <c r="M622" s="161"/>
    </row>
    <row r="623" spans="1:13" ht="15" thickBot="1" x14ac:dyDescent="0.4">
      <c r="A623" s="229">
        <v>43371</v>
      </c>
      <c r="B623" s="161">
        <v>7.4</v>
      </c>
      <c r="D623" s="229">
        <v>43458</v>
      </c>
      <c r="E623" s="161">
        <v>6.3</v>
      </c>
      <c r="G623" s="229">
        <v>43374</v>
      </c>
      <c r="H623" s="161">
        <v>6</v>
      </c>
      <c r="J623" s="229">
        <v>43488</v>
      </c>
      <c r="K623" s="161">
        <v>4.4000000000000004</v>
      </c>
      <c r="L623" s="161">
        <v>3.5</v>
      </c>
      <c r="M623" s="161"/>
    </row>
    <row r="624" spans="1:13" ht="15" thickBot="1" x14ac:dyDescent="0.4">
      <c r="A624" s="229">
        <v>43372</v>
      </c>
      <c r="B624" s="161">
        <v>7.2</v>
      </c>
      <c r="D624" s="229">
        <v>43459</v>
      </c>
      <c r="E624" s="161">
        <v>6.5</v>
      </c>
      <c r="G624" s="229">
        <v>43375</v>
      </c>
      <c r="H624" s="161">
        <v>7.3</v>
      </c>
      <c r="J624" s="229">
        <v>43489</v>
      </c>
      <c r="K624" s="161">
        <v>6</v>
      </c>
      <c r="L624" s="161">
        <v>3.5</v>
      </c>
      <c r="M624" s="161"/>
    </row>
    <row r="625" spans="1:13" ht="15" thickBot="1" x14ac:dyDescent="0.4">
      <c r="A625" s="229">
        <v>43373</v>
      </c>
      <c r="B625" s="161">
        <v>6.9</v>
      </c>
      <c r="D625" s="229">
        <v>43460</v>
      </c>
      <c r="E625" s="161">
        <v>6.7</v>
      </c>
      <c r="G625" s="229">
        <v>43376</v>
      </c>
      <c r="H625" s="161">
        <v>6.6</v>
      </c>
      <c r="J625" s="229">
        <v>43493</v>
      </c>
      <c r="K625" s="161">
        <v>3</v>
      </c>
      <c r="L625" s="161">
        <v>4.8</v>
      </c>
      <c r="M625" s="161"/>
    </row>
    <row r="626" spans="1:13" ht="15" thickBot="1" x14ac:dyDescent="0.4">
      <c r="A626" s="229">
        <v>43374</v>
      </c>
      <c r="B626" s="161">
        <v>6.8</v>
      </c>
      <c r="D626" s="229">
        <v>43461</v>
      </c>
      <c r="E626" s="161">
        <v>6.5</v>
      </c>
      <c r="G626" s="229">
        <v>43377</v>
      </c>
      <c r="H626" s="161">
        <v>6.3</v>
      </c>
      <c r="J626" s="229">
        <v>43494</v>
      </c>
      <c r="K626" s="161">
        <v>4.7</v>
      </c>
      <c r="L626" s="161">
        <v>4.7</v>
      </c>
      <c r="M626" s="161"/>
    </row>
    <row r="627" spans="1:13" ht="15" thickBot="1" x14ac:dyDescent="0.4">
      <c r="A627" s="229">
        <v>43375</v>
      </c>
      <c r="B627" s="161">
        <v>7.1</v>
      </c>
      <c r="D627" s="229">
        <v>43462</v>
      </c>
      <c r="E627" s="161">
        <v>7</v>
      </c>
      <c r="G627" s="229">
        <v>43378</v>
      </c>
      <c r="H627" s="161">
        <v>6.7</v>
      </c>
      <c r="J627" s="229">
        <v>43495</v>
      </c>
      <c r="K627" s="161">
        <v>4.5999999999999996</v>
      </c>
      <c r="L627" s="161">
        <v>6</v>
      </c>
      <c r="M627" s="161"/>
    </row>
    <row r="628" spans="1:13" ht="15" thickBot="1" x14ac:dyDescent="0.4">
      <c r="A628" s="229">
        <v>43376</v>
      </c>
      <c r="B628" s="161">
        <v>7.1</v>
      </c>
      <c r="D628" s="229">
        <v>43463</v>
      </c>
      <c r="E628" s="161">
        <v>6.7</v>
      </c>
      <c r="G628" s="229">
        <v>43379</v>
      </c>
      <c r="H628" s="161">
        <v>6.5</v>
      </c>
      <c r="J628" s="229">
        <v>43496</v>
      </c>
      <c r="K628" s="161">
        <v>5.4</v>
      </c>
      <c r="L628" s="161">
        <v>6.5</v>
      </c>
      <c r="M628" s="161"/>
    </row>
    <row r="629" spans="1:13" ht="15" thickBot="1" x14ac:dyDescent="0.4">
      <c r="A629" s="229">
        <v>43377</v>
      </c>
      <c r="B629" s="161">
        <v>6.8</v>
      </c>
      <c r="D629" s="229">
        <v>43464</v>
      </c>
      <c r="E629" s="161">
        <v>6.8</v>
      </c>
      <c r="G629" s="229">
        <v>43380</v>
      </c>
      <c r="H629" s="161">
        <v>6.8</v>
      </c>
      <c r="J629" s="229">
        <v>43497</v>
      </c>
      <c r="K629" s="161">
        <v>5.2</v>
      </c>
      <c r="L629" s="161">
        <v>4</v>
      </c>
      <c r="M629" s="161"/>
    </row>
    <row r="630" spans="1:13" ht="15" thickBot="1" x14ac:dyDescent="0.4">
      <c r="A630" s="229">
        <v>43378</v>
      </c>
      <c r="B630" s="161">
        <v>7.2</v>
      </c>
      <c r="D630" s="229">
        <v>43465</v>
      </c>
      <c r="E630" s="161">
        <v>8</v>
      </c>
      <c r="G630" s="229">
        <v>43381</v>
      </c>
      <c r="H630" s="161">
        <v>6.8</v>
      </c>
      <c r="J630" s="229">
        <v>43498</v>
      </c>
      <c r="K630" s="161">
        <v>5.2</v>
      </c>
      <c r="L630" s="161">
        <v>5.0999999999999996</v>
      </c>
      <c r="M630" s="161">
        <v>4</v>
      </c>
    </row>
    <row r="631" spans="1:13" ht="15" thickBot="1" x14ac:dyDescent="0.4">
      <c r="A631" s="229">
        <v>43379</v>
      </c>
      <c r="B631" s="161">
        <v>7</v>
      </c>
      <c r="D631" s="229">
        <v>43466</v>
      </c>
      <c r="E631" s="161">
        <v>6.8</v>
      </c>
      <c r="G631" s="229">
        <v>43382</v>
      </c>
      <c r="H631" s="161">
        <v>6.5</v>
      </c>
      <c r="J631" s="229">
        <v>43499</v>
      </c>
      <c r="K631" s="161">
        <v>4.7</v>
      </c>
      <c r="L631" s="161">
        <v>3.5</v>
      </c>
      <c r="M631" s="161">
        <v>3</v>
      </c>
    </row>
    <row r="632" spans="1:13" ht="15" thickBot="1" x14ac:dyDescent="0.4">
      <c r="A632" s="229">
        <v>43380</v>
      </c>
      <c r="B632" s="161">
        <v>7.1</v>
      </c>
      <c r="D632" s="229">
        <v>43467</v>
      </c>
      <c r="E632" s="161">
        <v>6.1</v>
      </c>
      <c r="G632" s="229">
        <v>43383</v>
      </c>
      <c r="H632" s="161">
        <v>7</v>
      </c>
      <c r="J632" s="229">
        <v>43500</v>
      </c>
      <c r="K632" s="161">
        <v>5.2</v>
      </c>
      <c r="L632" s="161">
        <v>3.7</v>
      </c>
      <c r="M632" s="161"/>
    </row>
    <row r="633" spans="1:13" ht="15" thickBot="1" x14ac:dyDescent="0.4">
      <c r="A633" s="229">
        <v>43381</v>
      </c>
      <c r="B633" s="161">
        <v>7</v>
      </c>
      <c r="D633" s="229">
        <v>43468</v>
      </c>
      <c r="E633" s="161">
        <v>6.5</v>
      </c>
      <c r="G633" s="229">
        <v>43384</v>
      </c>
      <c r="H633" s="161">
        <v>6.3</v>
      </c>
      <c r="J633" s="229">
        <v>43501</v>
      </c>
      <c r="K633" s="161">
        <v>5.5</v>
      </c>
      <c r="L633" s="161">
        <v>4.2</v>
      </c>
      <c r="M633" s="161"/>
    </row>
    <row r="634" spans="1:13" ht="15" thickBot="1" x14ac:dyDescent="0.4">
      <c r="A634" s="229">
        <v>43382</v>
      </c>
      <c r="B634" s="161">
        <v>6.8</v>
      </c>
      <c r="D634" s="229">
        <v>43469</v>
      </c>
      <c r="E634" s="161">
        <v>6.5</v>
      </c>
      <c r="G634" s="229">
        <v>43385</v>
      </c>
      <c r="H634" s="161">
        <v>6.6</v>
      </c>
      <c r="J634" s="229">
        <v>43502</v>
      </c>
      <c r="K634" s="161">
        <v>4.3</v>
      </c>
      <c r="L634" s="161"/>
      <c r="M634" s="161">
        <v>6.5</v>
      </c>
    </row>
    <row r="635" spans="1:13" ht="15" thickBot="1" x14ac:dyDescent="0.4">
      <c r="A635" s="229">
        <v>43383</v>
      </c>
      <c r="B635" s="161">
        <v>6.9</v>
      </c>
      <c r="D635" s="229">
        <v>43470</v>
      </c>
      <c r="E635" s="161">
        <v>6.4</v>
      </c>
      <c r="G635" s="229">
        <v>43386</v>
      </c>
      <c r="H635" s="161">
        <v>6.2</v>
      </c>
      <c r="J635" s="229">
        <v>43503</v>
      </c>
      <c r="K635" s="161">
        <v>5.0999999999999996</v>
      </c>
      <c r="L635" s="161">
        <v>2.9</v>
      </c>
      <c r="M635" s="161"/>
    </row>
    <row r="636" spans="1:13" ht="15" thickBot="1" x14ac:dyDescent="0.4">
      <c r="A636" s="229">
        <v>43384</v>
      </c>
      <c r="B636" s="161">
        <v>6.9</v>
      </c>
      <c r="D636" s="229">
        <v>43471</v>
      </c>
      <c r="E636" s="161">
        <v>6.3</v>
      </c>
      <c r="G636" s="229">
        <v>43387</v>
      </c>
      <c r="H636" s="161">
        <v>6.6</v>
      </c>
      <c r="J636" s="229">
        <v>43504</v>
      </c>
      <c r="K636" s="161">
        <v>4.5</v>
      </c>
      <c r="L636" s="161">
        <v>2.8</v>
      </c>
      <c r="M636" s="161"/>
    </row>
    <row r="637" spans="1:13" ht="15" thickBot="1" x14ac:dyDescent="0.4">
      <c r="A637" s="229">
        <v>43385</v>
      </c>
      <c r="B637" s="161">
        <v>7.1</v>
      </c>
      <c r="D637" s="229">
        <v>43472</v>
      </c>
      <c r="E637" s="161">
        <v>6.2</v>
      </c>
      <c r="G637" s="229">
        <v>43388</v>
      </c>
      <c r="H637" s="161">
        <v>5.3</v>
      </c>
      <c r="J637" s="229">
        <v>43505</v>
      </c>
      <c r="K637" s="161">
        <v>4.8</v>
      </c>
      <c r="L637" s="161">
        <v>3.8</v>
      </c>
      <c r="M637" s="161"/>
    </row>
    <row r="638" spans="1:13" ht="15" thickBot="1" x14ac:dyDescent="0.4">
      <c r="A638" s="229">
        <v>43386</v>
      </c>
      <c r="B638" s="161">
        <v>7.2</v>
      </c>
      <c r="D638" s="229">
        <v>43473</v>
      </c>
      <c r="E638" s="161">
        <v>6.4</v>
      </c>
      <c r="G638" s="229">
        <v>43389</v>
      </c>
      <c r="H638" s="161">
        <v>6.2</v>
      </c>
      <c r="J638" s="229">
        <v>43506</v>
      </c>
      <c r="K638" s="161">
        <v>7.4</v>
      </c>
      <c r="L638" s="161">
        <v>4</v>
      </c>
      <c r="M638" s="161"/>
    </row>
    <row r="639" spans="1:13" ht="15" thickBot="1" x14ac:dyDescent="0.4">
      <c r="A639" s="229">
        <v>43387</v>
      </c>
      <c r="B639" s="161">
        <v>6.8</v>
      </c>
      <c r="D639" s="229">
        <v>43474</v>
      </c>
      <c r="E639" s="161">
        <v>6.4</v>
      </c>
      <c r="G639" s="229">
        <v>43390</v>
      </c>
      <c r="H639" s="161">
        <v>6.1</v>
      </c>
      <c r="J639" s="229">
        <v>43507</v>
      </c>
      <c r="K639" s="161">
        <v>5.8</v>
      </c>
      <c r="L639" s="161">
        <v>2.5</v>
      </c>
      <c r="M639" s="161"/>
    </row>
    <row r="640" spans="1:13" ht="15" thickBot="1" x14ac:dyDescent="0.4">
      <c r="A640" s="229">
        <v>43388</v>
      </c>
      <c r="B640" s="161">
        <v>6.3</v>
      </c>
      <c r="D640" s="229">
        <v>43475</v>
      </c>
      <c r="E640" s="161">
        <v>6.3</v>
      </c>
      <c r="G640" s="229">
        <v>43391</v>
      </c>
      <c r="H640" s="161">
        <v>6.5</v>
      </c>
      <c r="J640" s="229">
        <v>43508</v>
      </c>
      <c r="K640" s="161">
        <v>4.2</v>
      </c>
      <c r="L640" s="161">
        <v>3.5</v>
      </c>
      <c r="M640" s="161"/>
    </row>
    <row r="641" spans="1:13" ht="15" thickBot="1" x14ac:dyDescent="0.4">
      <c r="A641" s="229">
        <v>43389</v>
      </c>
      <c r="B641" s="161">
        <v>6.7</v>
      </c>
      <c r="D641" s="229">
        <v>43476</v>
      </c>
      <c r="E641" s="161">
        <v>6.2</v>
      </c>
      <c r="G641" s="229">
        <v>43392</v>
      </c>
      <c r="H641" s="161">
        <v>5.6</v>
      </c>
      <c r="J641" s="229">
        <v>43509</v>
      </c>
      <c r="K641" s="161">
        <v>4</v>
      </c>
      <c r="L641" s="161">
        <v>2.4</v>
      </c>
      <c r="M641" s="161"/>
    </row>
    <row r="642" spans="1:13" ht="15" thickBot="1" x14ac:dyDescent="0.4">
      <c r="A642" s="229">
        <v>43390</v>
      </c>
      <c r="B642" s="161">
        <v>6.6</v>
      </c>
      <c r="D642" s="229">
        <v>43477</v>
      </c>
      <c r="E642" s="161">
        <v>6.3</v>
      </c>
      <c r="G642" s="229">
        <v>43393</v>
      </c>
      <c r="H642" s="161">
        <v>6.1</v>
      </c>
      <c r="J642" s="229">
        <v>43512</v>
      </c>
      <c r="K642" s="161">
        <v>5</v>
      </c>
      <c r="L642" s="161">
        <v>1</v>
      </c>
      <c r="M642" s="161"/>
    </row>
    <row r="643" spans="1:13" ht="15" thickBot="1" x14ac:dyDescent="0.4">
      <c r="A643" s="229">
        <v>43391</v>
      </c>
      <c r="B643" s="161">
        <v>6.5</v>
      </c>
      <c r="D643" s="229">
        <v>43478</v>
      </c>
      <c r="E643" s="161">
        <v>6.2</v>
      </c>
      <c r="G643" s="229">
        <v>43394</v>
      </c>
      <c r="H643" s="161">
        <v>5.7</v>
      </c>
      <c r="J643" s="229">
        <v>43513</v>
      </c>
      <c r="K643" s="161">
        <v>3</v>
      </c>
      <c r="L643" s="161">
        <v>3.8</v>
      </c>
      <c r="M643" s="161"/>
    </row>
    <row r="644" spans="1:13" ht="15" thickBot="1" x14ac:dyDescent="0.4">
      <c r="A644" s="229">
        <v>43392</v>
      </c>
      <c r="B644" s="161">
        <v>6.4</v>
      </c>
      <c r="D644" s="229">
        <v>43479</v>
      </c>
      <c r="E644" s="161">
        <v>5.5</v>
      </c>
      <c r="G644" s="229">
        <v>43395</v>
      </c>
      <c r="H644" s="161">
        <v>6</v>
      </c>
      <c r="J644" s="229">
        <v>43514</v>
      </c>
      <c r="K644" s="161">
        <v>5</v>
      </c>
      <c r="L644" s="161">
        <v>2.9</v>
      </c>
      <c r="M644" s="161"/>
    </row>
    <row r="645" spans="1:13" ht="15" thickBot="1" x14ac:dyDescent="0.4">
      <c r="A645" s="229">
        <v>43393</v>
      </c>
      <c r="B645" s="161">
        <v>6.7</v>
      </c>
      <c r="D645" s="229">
        <v>43480</v>
      </c>
      <c r="E645" s="161">
        <v>6.4</v>
      </c>
      <c r="G645" s="229">
        <v>43396</v>
      </c>
      <c r="H645" s="161">
        <v>4.9000000000000004</v>
      </c>
      <c r="J645" s="229">
        <v>43515</v>
      </c>
      <c r="K645" s="161">
        <v>3.4</v>
      </c>
      <c r="L645" s="161">
        <v>3</v>
      </c>
      <c r="M645" s="161"/>
    </row>
    <row r="646" spans="1:13" ht="15" thickBot="1" x14ac:dyDescent="0.4">
      <c r="A646" s="229">
        <v>43394</v>
      </c>
      <c r="B646" s="161">
        <v>6.7</v>
      </c>
      <c r="D646" s="229">
        <v>43481</v>
      </c>
      <c r="E646" s="161">
        <v>6.7</v>
      </c>
      <c r="G646" s="229">
        <v>43397</v>
      </c>
      <c r="H646" s="161">
        <v>4.3</v>
      </c>
      <c r="J646" s="229">
        <v>43516</v>
      </c>
      <c r="K646" s="161">
        <v>4.0999999999999996</v>
      </c>
      <c r="L646" s="161">
        <v>2.7</v>
      </c>
      <c r="M646" s="161"/>
    </row>
    <row r="647" spans="1:13" ht="15" thickBot="1" x14ac:dyDescent="0.4">
      <c r="A647" s="229">
        <v>43395</v>
      </c>
      <c r="B647" s="161">
        <v>6.2</v>
      </c>
      <c r="D647" s="229">
        <v>43482</v>
      </c>
      <c r="E647" s="161">
        <v>6.4</v>
      </c>
      <c r="G647" s="229">
        <v>43398</v>
      </c>
      <c r="H647" s="161">
        <v>5.3</v>
      </c>
      <c r="J647" s="229">
        <v>43517</v>
      </c>
      <c r="K647" s="161">
        <v>3.3</v>
      </c>
      <c r="L647" s="161">
        <v>4</v>
      </c>
      <c r="M647" s="161"/>
    </row>
    <row r="648" spans="1:13" ht="15" thickBot="1" x14ac:dyDescent="0.4">
      <c r="A648" s="229">
        <v>43396</v>
      </c>
      <c r="B648" s="161">
        <v>6</v>
      </c>
      <c r="D648" s="229">
        <v>43483</v>
      </c>
      <c r="E648" s="161">
        <v>6.2</v>
      </c>
      <c r="G648" s="229">
        <v>43399</v>
      </c>
      <c r="H648" s="161">
        <v>5.5</v>
      </c>
      <c r="J648" s="229">
        <v>43518</v>
      </c>
      <c r="K648" s="161">
        <v>4.4000000000000004</v>
      </c>
      <c r="L648" s="161">
        <v>3.9</v>
      </c>
      <c r="M648" s="161"/>
    </row>
    <row r="649" spans="1:13" ht="15" thickBot="1" x14ac:dyDescent="0.4">
      <c r="A649" s="229">
        <v>43397</v>
      </c>
      <c r="B649" s="161">
        <v>6.1</v>
      </c>
      <c r="D649" s="229">
        <v>43484</v>
      </c>
      <c r="E649" s="161">
        <v>6.5</v>
      </c>
      <c r="G649" s="229">
        <v>43400</v>
      </c>
      <c r="H649" s="161">
        <v>6.3</v>
      </c>
      <c r="J649" s="229">
        <v>43519</v>
      </c>
      <c r="K649" s="161">
        <v>5.2</v>
      </c>
      <c r="L649" s="161">
        <v>4.8</v>
      </c>
      <c r="M649" s="161"/>
    </row>
    <row r="650" spans="1:13" ht="15" thickBot="1" x14ac:dyDescent="0.4">
      <c r="A650" s="229">
        <v>43398</v>
      </c>
      <c r="B650" s="161">
        <v>6.4</v>
      </c>
      <c r="D650" s="229">
        <v>43485</v>
      </c>
      <c r="E650" s="161">
        <v>6.3</v>
      </c>
      <c r="G650" s="229">
        <v>43401</v>
      </c>
      <c r="H650" s="161">
        <v>5.5</v>
      </c>
      <c r="J650" s="229">
        <v>43520</v>
      </c>
      <c r="K650" s="161">
        <v>4.9000000000000004</v>
      </c>
      <c r="L650" s="161">
        <v>5.0999999999999996</v>
      </c>
      <c r="M650" s="161"/>
    </row>
    <row r="651" spans="1:13" ht="15" thickBot="1" x14ac:dyDescent="0.4">
      <c r="A651" s="229">
        <v>43399</v>
      </c>
      <c r="B651" s="161">
        <v>6.1</v>
      </c>
      <c r="D651" s="229">
        <v>43486</v>
      </c>
      <c r="E651" s="161">
        <v>6.3</v>
      </c>
      <c r="G651" s="229">
        <v>43402</v>
      </c>
      <c r="H651" s="161">
        <v>4.3</v>
      </c>
      <c r="J651" s="229">
        <v>43521</v>
      </c>
      <c r="K651" s="161">
        <v>5.3</v>
      </c>
      <c r="L651" s="161">
        <v>4.9000000000000004</v>
      </c>
      <c r="M651" s="161"/>
    </row>
    <row r="652" spans="1:13" ht="15" thickBot="1" x14ac:dyDescent="0.4">
      <c r="A652" s="229">
        <v>43400</v>
      </c>
      <c r="B652" s="161">
        <v>6.9</v>
      </c>
      <c r="D652" s="229">
        <v>43487</v>
      </c>
      <c r="E652" s="161">
        <v>6.4</v>
      </c>
      <c r="G652" s="229">
        <v>43403</v>
      </c>
      <c r="H652" s="161">
        <v>5.9</v>
      </c>
      <c r="J652" s="229">
        <v>43522</v>
      </c>
      <c r="K652" s="161">
        <v>5</v>
      </c>
      <c r="L652" s="161">
        <v>4.7</v>
      </c>
      <c r="M652" s="161"/>
    </row>
    <row r="653" spans="1:13" ht="15" thickBot="1" x14ac:dyDescent="0.4">
      <c r="A653" s="229">
        <v>43401</v>
      </c>
      <c r="B653" s="161">
        <v>6.4</v>
      </c>
      <c r="D653" s="229">
        <v>43488</v>
      </c>
      <c r="E653" s="161">
        <v>6.1</v>
      </c>
      <c r="G653" s="229">
        <v>43404</v>
      </c>
      <c r="H653" s="161">
        <v>5.4</v>
      </c>
      <c r="J653" s="229">
        <v>43523</v>
      </c>
      <c r="K653" s="161">
        <v>4.4000000000000004</v>
      </c>
      <c r="L653" s="161">
        <v>5.3</v>
      </c>
      <c r="M653" s="161"/>
    </row>
    <row r="654" spans="1:13" ht="15" thickBot="1" x14ac:dyDescent="0.4">
      <c r="A654" s="229">
        <v>43402</v>
      </c>
      <c r="B654" s="161">
        <v>5.9</v>
      </c>
      <c r="D654" s="229">
        <v>43489</v>
      </c>
      <c r="E654" s="161">
        <v>6.2</v>
      </c>
      <c r="G654" s="229">
        <v>43405</v>
      </c>
      <c r="H654" s="161">
        <v>5.3</v>
      </c>
      <c r="J654" s="229">
        <v>43524</v>
      </c>
      <c r="K654" s="161">
        <v>4.7</v>
      </c>
      <c r="L654" s="161">
        <v>3.3</v>
      </c>
      <c r="M654" s="161"/>
    </row>
    <row r="655" spans="1:13" ht="15" thickBot="1" x14ac:dyDescent="0.4">
      <c r="A655" s="229">
        <v>43403</v>
      </c>
      <c r="B655" s="161">
        <v>6.6</v>
      </c>
      <c r="D655" s="229">
        <v>43490</v>
      </c>
      <c r="E655" s="161">
        <v>6.3</v>
      </c>
      <c r="G655" s="229">
        <v>43406</v>
      </c>
      <c r="H655" s="161">
        <v>6.3</v>
      </c>
      <c r="J655" s="229">
        <v>43525</v>
      </c>
      <c r="K655" s="161">
        <v>4.4000000000000004</v>
      </c>
      <c r="L655" s="161">
        <v>3.5</v>
      </c>
      <c r="M655" s="161"/>
    </row>
    <row r="656" spans="1:13" ht="15" thickBot="1" x14ac:dyDescent="0.4">
      <c r="A656" s="229">
        <v>43404</v>
      </c>
      <c r="B656" s="161">
        <v>6.1</v>
      </c>
      <c r="D656" s="229">
        <v>43491</v>
      </c>
      <c r="E656" s="161">
        <v>5.7</v>
      </c>
      <c r="G656" s="229">
        <v>43407</v>
      </c>
      <c r="H656" s="161">
        <v>4.8</v>
      </c>
      <c r="J656" s="229">
        <v>43526</v>
      </c>
      <c r="K656" s="161">
        <v>3.9</v>
      </c>
      <c r="L656" s="161">
        <v>3.8</v>
      </c>
      <c r="M656" s="161"/>
    </row>
    <row r="657" spans="1:13" ht="15" thickBot="1" x14ac:dyDescent="0.4">
      <c r="A657" s="229">
        <v>43405</v>
      </c>
      <c r="B657" s="161">
        <v>6</v>
      </c>
      <c r="D657" s="229">
        <v>43492</v>
      </c>
      <c r="E657" s="161">
        <v>6.1</v>
      </c>
      <c r="G657" s="229">
        <v>43408</v>
      </c>
      <c r="H657" s="161">
        <v>5.7</v>
      </c>
      <c r="J657" s="229">
        <v>43527</v>
      </c>
      <c r="K657" s="161">
        <v>5.3</v>
      </c>
      <c r="L657" s="161">
        <v>4</v>
      </c>
      <c r="M657" s="161"/>
    </row>
    <row r="658" spans="1:13" ht="15" thickBot="1" x14ac:dyDescent="0.4">
      <c r="A658" s="229">
        <v>43406</v>
      </c>
      <c r="B658" s="161">
        <v>6.6</v>
      </c>
      <c r="D658" s="229">
        <v>43493</v>
      </c>
      <c r="E658" s="161">
        <v>6.5</v>
      </c>
      <c r="G658" s="229">
        <v>43409</v>
      </c>
      <c r="H658" s="161">
        <v>5.8</v>
      </c>
      <c r="J658" s="229">
        <v>43528</v>
      </c>
      <c r="K658" s="161">
        <v>2.4</v>
      </c>
      <c r="L658" s="161">
        <v>4.2</v>
      </c>
      <c r="M658" s="161"/>
    </row>
    <row r="659" spans="1:13" ht="15" thickBot="1" x14ac:dyDescent="0.4">
      <c r="A659" s="229">
        <v>43407</v>
      </c>
      <c r="B659" s="161">
        <v>6.1</v>
      </c>
      <c r="D659" s="229">
        <v>43494</v>
      </c>
      <c r="E659" s="161">
        <v>6.1</v>
      </c>
      <c r="G659" s="229">
        <v>43410</v>
      </c>
      <c r="H659" s="161">
        <v>4</v>
      </c>
      <c r="J659" s="229">
        <v>43529</v>
      </c>
      <c r="K659" s="161">
        <v>3.4</v>
      </c>
      <c r="L659" s="161"/>
      <c r="M659" s="161"/>
    </row>
    <row r="660" spans="1:13" ht="15" thickBot="1" x14ac:dyDescent="0.4">
      <c r="A660" s="229">
        <v>43408</v>
      </c>
      <c r="B660" s="161">
        <v>6.9</v>
      </c>
      <c r="D660" s="229">
        <v>43495</v>
      </c>
      <c r="E660" s="161">
        <v>6.2</v>
      </c>
      <c r="G660" s="229">
        <v>43411</v>
      </c>
      <c r="H660" s="161">
        <v>3.7</v>
      </c>
      <c r="J660" s="229">
        <v>43530</v>
      </c>
      <c r="K660" s="161">
        <v>4.8</v>
      </c>
      <c r="L660" s="161"/>
      <c r="M660" s="161"/>
    </row>
    <row r="661" spans="1:13" ht="15" thickBot="1" x14ac:dyDescent="0.4">
      <c r="A661" s="229">
        <v>43409</v>
      </c>
      <c r="B661" s="161">
        <v>6.1</v>
      </c>
      <c r="D661" s="229">
        <v>43496</v>
      </c>
      <c r="E661" s="161">
        <v>6.2</v>
      </c>
      <c r="G661" s="229">
        <v>43412</v>
      </c>
      <c r="H661" s="161">
        <v>4.5999999999999996</v>
      </c>
      <c r="J661" s="229">
        <v>43531</v>
      </c>
      <c r="K661" s="161">
        <v>4.7</v>
      </c>
      <c r="L661" s="161">
        <v>4.5</v>
      </c>
      <c r="M661" s="161"/>
    </row>
    <row r="662" spans="1:13" ht="15" thickBot="1" x14ac:dyDescent="0.4">
      <c r="A662" s="229">
        <v>43410</v>
      </c>
      <c r="B662" s="161">
        <v>5.6</v>
      </c>
      <c r="D662" s="229">
        <v>43497</v>
      </c>
      <c r="E662" s="161">
        <v>5.9</v>
      </c>
      <c r="G662" s="229">
        <v>43413</v>
      </c>
      <c r="H662" s="161">
        <v>6.3</v>
      </c>
      <c r="J662" s="229">
        <v>43532</v>
      </c>
      <c r="K662" s="161">
        <v>4.3</v>
      </c>
      <c r="L662" s="161">
        <v>4</v>
      </c>
      <c r="M662" s="161"/>
    </row>
    <row r="663" spans="1:13" ht="15" thickBot="1" x14ac:dyDescent="0.4">
      <c r="A663" s="229">
        <v>43411</v>
      </c>
      <c r="B663" s="161">
        <v>5.3</v>
      </c>
      <c r="D663" s="229">
        <v>43498</v>
      </c>
      <c r="E663" s="161">
        <v>5.9</v>
      </c>
      <c r="G663" s="229">
        <v>43414</v>
      </c>
      <c r="H663" s="161">
        <v>4.2</v>
      </c>
      <c r="J663" s="229">
        <v>43533</v>
      </c>
      <c r="K663" s="161">
        <v>5.0999999999999996</v>
      </c>
      <c r="L663" s="161">
        <v>5.5</v>
      </c>
      <c r="M663" s="161"/>
    </row>
    <row r="664" spans="1:13" ht="15" thickBot="1" x14ac:dyDescent="0.4">
      <c r="A664" s="229">
        <v>43412</v>
      </c>
      <c r="B664" s="161">
        <v>5.7</v>
      </c>
      <c r="D664" s="229">
        <v>43499</v>
      </c>
      <c r="E664" s="161">
        <v>6.1</v>
      </c>
      <c r="G664" s="229">
        <v>43415</v>
      </c>
      <c r="H664" s="161">
        <v>5.0999999999999996</v>
      </c>
      <c r="J664" s="229">
        <v>43534</v>
      </c>
      <c r="K664" s="161">
        <v>5</v>
      </c>
      <c r="L664" s="161">
        <v>4.5</v>
      </c>
      <c r="M664" s="161"/>
    </row>
    <row r="665" spans="1:13" ht="15" thickBot="1" x14ac:dyDescent="0.4">
      <c r="A665" s="229">
        <v>43413</v>
      </c>
      <c r="B665" s="161">
        <v>6.6</v>
      </c>
      <c r="D665" s="229">
        <v>43500</v>
      </c>
      <c r="E665" s="161">
        <v>6.4</v>
      </c>
      <c r="G665" s="229">
        <v>43416</v>
      </c>
      <c r="H665" s="161">
        <v>3.2</v>
      </c>
      <c r="J665" s="229">
        <v>43535</v>
      </c>
      <c r="K665" s="161">
        <v>4.7</v>
      </c>
      <c r="L665" s="161">
        <v>5</v>
      </c>
      <c r="M665" s="161"/>
    </row>
    <row r="666" spans="1:13" ht="15" thickBot="1" x14ac:dyDescent="0.4">
      <c r="A666" s="229">
        <v>43414</v>
      </c>
      <c r="B666" s="161">
        <v>5.7</v>
      </c>
      <c r="D666" s="229">
        <v>43501</v>
      </c>
      <c r="E666" s="161">
        <v>6.2</v>
      </c>
      <c r="G666" s="229">
        <v>43417</v>
      </c>
      <c r="H666" s="161">
        <v>4.3</v>
      </c>
      <c r="J666" s="229">
        <v>43536</v>
      </c>
      <c r="K666" s="161">
        <v>4.8</v>
      </c>
      <c r="L666" s="161"/>
      <c r="M666" s="161"/>
    </row>
    <row r="667" spans="1:13" ht="15" thickBot="1" x14ac:dyDescent="0.4">
      <c r="A667" s="229">
        <v>43415</v>
      </c>
      <c r="B667" s="161">
        <v>6</v>
      </c>
      <c r="D667" s="229">
        <v>43502</v>
      </c>
      <c r="E667" s="161">
        <v>5.8</v>
      </c>
      <c r="G667" s="229">
        <v>43418</v>
      </c>
      <c r="H667" s="161">
        <v>5</v>
      </c>
      <c r="J667" s="229">
        <v>43537</v>
      </c>
      <c r="K667" s="161">
        <v>3.7</v>
      </c>
      <c r="L667" s="161">
        <v>7.8</v>
      </c>
      <c r="M667" s="161"/>
    </row>
    <row r="668" spans="1:13" ht="15" thickBot="1" x14ac:dyDescent="0.4">
      <c r="A668" s="229">
        <v>43416</v>
      </c>
      <c r="B668" s="161">
        <v>5.6</v>
      </c>
      <c r="D668" s="229">
        <v>43503</v>
      </c>
      <c r="E668" s="161">
        <v>6</v>
      </c>
      <c r="G668" s="229">
        <v>43419</v>
      </c>
      <c r="H668" s="161">
        <v>5.8</v>
      </c>
      <c r="J668" s="229">
        <v>43538</v>
      </c>
      <c r="K668" s="161">
        <v>3.9</v>
      </c>
      <c r="L668" s="161">
        <v>2.7</v>
      </c>
      <c r="M668" s="161"/>
    </row>
    <row r="669" spans="1:13" ht="15" thickBot="1" x14ac:dyDescent="0.4">
      <c r="A669" s="229">
        <v>43417</v>
      </c>
      <c r="B669" s="161">
        <v>5.8</v>
      </c>
      <c r="D669" s="229">
        <v>43504</v>
      </c>
      <c r="E669" s="161">
        <v>6</v>
      </c>
      <c r="G669" s="229">
        <v>43420</v>
      </c>
      <c r="H669" s="161">
        <v>4.5</v>
      </c>
      <c r="J669" s="229">
        <v>43539</v>
      </c>
      <c r="K669" s="161">
        <v>3.9</v>
      </c>
      <c r="L669" s="161">
        <v>4.8</v>
      </c>
      <c r="M669" s="161"/>
    </row>
    <row r="670" spans="1:13" ht="15" thickBot="1" x14ac:dyDescent="0.4">
      <c r="A670" s="229">
        <v>43418</v>
      </c>
      <c r="B670" s="161">
        <v>6.4</v>
      </c>
      <c r="D670" s="229">
        <v>43505</v>
      </c>
      <c r="E670" s="161">
        <v>6.1</v>
      </c>
      <c r="G670" s="229">
        <v>43421</v>
      </c>
      <c r="H670" s="161">
        <v>5.8</v>
      </c>
      <c r="J670" s="229">
        <v>43540</v>
      </c>
      <c r="K670" s="161">
        <v>4.0999999999999996</v>
      </c>
      <c r="L670" s="161"/>
      <c r="M670" s="161"/>
    </row>
    <row r="671" spans="1:13" ht="15" thickBot="1" x14ac:dyDescent="0.4">
      <c r="A671" s="229">
        <v>43419</v>
      </c>
      <c r="B671" s="161">
        <v>6.4</v>
      </c>
      <c r="D671" s="229">
        <v>43506</v>
      </c>
      <c r="E671" s="161">
        <v>6.4</v>
      </c>
      <c r="G671" s="229">
        <v>43422</v>
      </c>
      <c r="H671" s="161">
        <v>3.9</v>
      </c>
      <c r="J671" s="229">
        <v>43541</v>
      </c>
      <c r="K671" s="161">
        <v>5</v>
      </c>
      <c r="L671" s="161"/>
      <c r="M671" s="161"/>
    </row>
    <row r="672" spans="1:13" ht="15" thickBot="1" x14ac:dyDescent="0.4">
      <c r="A672" s="229">
        <v>43420</v>
      </c>
      <c r="B672" s="161">
        <v>6.2</v>
      </c>
      <c r="D672" s="229">
        <v>43507</v>
      </c>
      <c r="E672" s="161">
        <v>6.3</v>
      </c>
      <c r="G672" s="229">
        <v>43423</v>
      </c>
      <c r="H672" s="161">
        <v>4.2</v>
      </c>
      <c r="J672" s="229">
        <v>43542</v>
      </c>
      <c r="K672" s="161">
        <v>4.7</v>
      </c>
      <c r="L672" s="161">
        <v>4.5</v>
      </c>
      <c r="M672" s="161"/>
    </row>
    <row r="673" spans="1:13" ht="15" thickBot="1" x14ac:dyDescent="0.4">
      <c r="A673" s="229">
        <v>43421</v>
      </c>
      <c r="B673" s="161">
        <v>6.7</v>
      </c>
      <c r="D673" s="229">
        <v>43508</v>
      </c>
      <c r="E673" s="161">
        <v>6.5</v>
      </c>
      <c r="G673" s="229">
        <v>43424</v>
      </c>
      <c r="H673" s="161">
        <v>3.8</v>
      </c>
      <c r="J673" s="229">
        <v>43543</v>
      </c>
      <c r="K673" s="161">
        <v>4.5999999999999996</v>
      </c>
      <c r="L673" s="161"/>
      <c r="M673" s="161"/>
    </row>
    <row r="674" spans="1:13" ht="15" thickBot="1" x14ac:dyDescent="0.4">
      <c r="A674" s="229">
        <v>43422</v>
      </c>
      <c r="B674" s="161">
        <v>5.9</v>
      </c>
      <c r="D674" s="229">
        <v>43509</v>
      </c>
      <c r="E674" s="161">
        <v>4.9000000000000004</v>
      </c>
      <c r="G674" s="229">
        <v>43425</v>
      </c>
      <c r="H674" s="161">
        <v>4.2</v>
      </c>
      <c r="J674" s="229">
        <v>43544</v>
      </c>
      <c r="K674" s="161">
        <v>5</v>
      </c>
      <c r="L674" s="161"/>
      <c r="M674" s="161"/>
    </row>
    <row r="675" spans="1:13" ht="15" thickBot="1" x14ac:dyDescent="0.4">
      <c r="A675" s="229">
        <v>43423</v>
      </c>
      <c r="B675" s="161">
        <v>6.3</v>
      </c>
      <c r="D675" s="229">
        <v>43510</v>
      </c>
      <c r="E675" s="161">
        <v>5.8</v>
      </c>
      <c r="G675" s="229">
        <v>43426</v>
      </c>
      <c r="H675" s="161">
        <v>2.6</v>
      </c>
      <c r="J675" s="229">
        <v>43545</v>
      </c>
      <c r="K675" s="161">
        <v>4.8</v>
      </c>
      <c r="L675" s="161">
        <v>4</v>
      </c>
      <c r="M675" s="161"/>
    </row>
    <row r="676" spans="1:13" ht="15" thickBot="1" x14ac:dyDescent="0.4">
      <c r="A676" s="229">
        <v>43424</v>
      </c>
      <c r="B676" s="161">
        <v>5.9</v>
      </c>
      <c r="D676" s="229">
        <v>43511</v>
      </c>
      <c r="E676" s="161">
        <v>5.7</v>
      </c>
      <c r="G676" s="229">
        <v>43427</v>
      </c>
      <c r="H676" s="161">
        <v>3.7</v>
      </c>
      <c r="J676" s="229">
        <v>43546</v>
      </c>
      <c r="K676" s="161">
        <v>4.9000000000000004</v>
      </c>
      <c r="L676" s="161"/>
      <c r="M676" s="161"/>
    </row>
    <row r="677" spans="1:13" ht="15" thickBot="1" x14ac:dyDescent="0.4">
      <c r="A677" s="229">
        <v>43425</v>
      </c>
      <c r="B677" s="161">
        <v>6.3</v>
      </c>
      <c r="D677" s="229">
        <v>43512</v>
      </c>
      <c r="E677" s="161">
        <v>6.4</v>
      </c>
      <c r="G677" s="229">
        <v>43428</v>
      </c>
      <c r="H677" s="161">
        <v>4</v>
      </c>
      <c r="J677" s="229">
        <v>43547</v>
      </c>
      <c r="K677" s="161">
        <v>3.7</v>
      </c>
      <c r="L677" s="161"/>
      <c r="M677" s="161"/>
    </row>
    <row r="678" spans="1:13" ht="15" thickBot="1" x14ac:dyDescent="0.4">
      <c r="A678" s="229">
        <v>43426</v>
      </c>
      <c r="B678" s="161">
        <v>5.4</v>
      </c>
      <c r="D678" s="229">
        <v>43513</v>
      </c>
      <c r="E678" s="161">
        <v>5.4</v>
      </c>
      <c r="G678" s="229">
        <v>43429</v>
      </c>
      <c r="H678" s="161">
        <v>4.0999999999999996</v>
      </c>
      <c r="J678" s="229">
        <v>43548</v>
      </c>
      <c r="K678" s="161">
        <v>4.2</v>
      </c>
      <c r="L678" s="161"/>
      <c r="M678" s="161"/>
    </row>
    <row r="679" spans="1:13" ht="15" thickBot="1" x14ac:dyDescent="0.4">
      <c r="A679" s="229">
        <v>43427</v>
      </c>
      <c r="B679" s="161">
        <v>6</v>
      </c>
      <c r="D679" s="229">
        <v>43514</v>
      </c>
      <c r="E679" s="161">
        <v>6.3</v>
      </c>
      <c r="G679" s="229">
        <v>43430</v>
      </c>
      <c r="H679" s="161">
        <v>4.5999999999999996</v>
      </c>
      <c r="J679" s="229">
        <v>43549</v>
      </c>
      <c r="K679" s="161">
        <v>4.9000000000000004</v>
      </c>
      <c r="L679" s="161"/>
      <c r="M679" s="161"/>
    </row>
    <row r="680" spans="1:13" ht="15" thickBot="1" x14ac:dyDescent="0.4">
      <c r="A680" s="229">
        <v>43428</v>
      </c>
      <c r="B680" s="161">
        <v>5.8</v>
      </c>
      <c r="D680" s="229">
        <v>43515</v>
      </c>
      <c r="E680" s="161">
        <v>6.3</v>
      </c>
      <c r="G680" s="229">
        <v>43431</v>
      </c>
      <c r="H680" s="161">
        <v>3.9</v>
      </c>
      <c r="J680" s="229">
        <v>43550</v>
      </c>
      <c r="K680" s="161">
        <v>3.6</v>
      </c>
      <c r="L680" s="161"/>
      <c r="M680" s="161"/>
    </row>
    <row r="681" spans="1:13" ht="15" thickBot="1" x14ac:dyDescent="0.4">
      <c r="A681" s="229">
        <v>43429</v>
      </c>
      <c r="B681" s="161">
        <v>6</v>
      </c>
      <c r="D681" s="229">
        <v>43516</v>
      </c>
      <c r="E681" s="161">
        <v>6.1</v>
      </c>
      <c r="G681" s="229">
        <v>43432</v>
      </c>
      <c r="H681" s="161">
        <v>4.7</v>
      </c>
      <c r="J681" s="229">
        <v>43551</v>
      </c>
      <c r="K681" s="161">
        <v>4</v>
      </c>
      <c r="L681" s="161"/>
      <c r="M681" s="161"/>
    </row>
    <row r="682" spans="1:13" ht="15" thickBot="1" x14ac:dyDescent="0.4">
      <c r="A682" s="229">
        <v>43430</v>
      </c>
      <c r="B682" s="161">
        <v>6.1</v>
      </c>
      <c r="D682" s="229">
        <v>43517</v>
      </c>
      <c r="E682" s="161">
        <v>6.5</v>
      </c>
      <c r="G682" s="229">
        <v>43433</v>
      </c>
      <c r="H682" s="161">
        <v>4.8</v>
      </c>
      <c r="J682" s="229">
        <v>43552</v>
      </c>
      <c r="K682" s="161">
        <v>4.9000000000000004</v>
      </c>
      <c r="L682" s="161"/>
      <c r="M682" s="161"/>
    </row>
    <row r="683" spans="1:13" ht="15" thickBot="1" x14ac:dyDescent="0.4">
      <c r="A683" s="229">
        <v>43431</v>
      </c>
      <c r="B683" s="161">
        <v>5.9</v>
      </c>
      <c r="D683" s="229">
        <v>43518</v>
      </c>
      <c r="E683" s="161">
        <v>6.6</v>
      </c>
      <c r="G683" s="229">
        <v>43434</v>
      </c>
      <c r="H683" s="161">
        <v>5</v>
      </c>
      <c r="J683" s="229">
        <v>43553</v>
      </c>
      <c r="K683" s="161">
        <v>5.0999999999999996</v>
      </c>
      <c r="L683" s="161"/>
      <c r="M683" s="161"/>
    </row>
    <row r="684" spans="1:13" ht="15" thickBot="1" x14ac:dyDescent="0.4">
      <c r="A684" s="229">
        <v>43432</v>
      </c>
      <c r="B684" s="161">
        <v>6.4</v>
      </c>
      <c r="D684" s="229">
        <v>43519</v>
      </c>
      <c r="E684" s="161">
        <v>6.6</v>
      </c>
      <c r="G684" s="229">
        <v>43435</v>
      </c>
      <c r="H684" s="161">
        <v>4.9000000000000004</v>
      </c>
      <c r="J684" s="229">
        <v>43554</v>
      </c>
      <c r="K684" s="161">
        <v>6</v>
      </c>
      <c r="L684" s="161"/>
      <c r="M684" s="161"/>
    </row>
    <row r="685" spans="1:13" ht="15" thickBot="1" x14ac:dyDescent="0.4">
      <c r="A685" s="229">
        <v>43433</v>
      </c>
      <c r="B685" s="161">
        <v>6.1</v>
      </c>
      <c r="D685" s="229">
        <v>43520</v>
      </c>
      <c r="E685" s="161">
        <v>6.2</v>
      </c>
      <c r="G685" s="229">
        <v>43436</v>
      </c>
      <c r="H685" s="161">
        <v>5.5</v>
      </c>
      <c r="J685" s="229">
        <v>43555</v>
      </c>
      <c r="K685" s="161">
        <v>4.5</v>
      </c>
      <c r="L685" s="161"/>
      <c r="M685" s="161">
        <v>2</v>
      </c>
    </row>
    <row r="686" spans="1:13" ht="15" thickBot="1" x14ac:dyDescent="0.4">
      <c r="A686" s="229">
        <v>43434</v>
      </c>
      <c r="B686" s="161">
        <v>6.3</v>
      </c>
      <c r="D686" s="229">
        <v>43521</v>
      </c>
      <c r="E686" s="161">
        <v>6.2</v>
      </c>
      <c r="G686" s="229">
        <v>43437</v>
      </c>
      <c r="H686" s="161">
        <v>5.9</v>
      </c>
      <c r="J686" s="229">
        <v>43556</v>
      </c>
      <c r="K686" s="161">
        <v>3.4</v>
      </c>
      <c r="L686" s="161"/>
      <c r="M686" s="161"/>
    </row>
    <row r="687" spans="1:13" ht="15" thickBot="1" x14ac:dyDescent="0.4">
      <c r="A687" s="229">
        <v>43435</v>
      </c>
      <c r="B687" s="161">
        <v>6.2</v>
      </c>
      <c r="D687" s="229">
        <v>43522</v>
      </c>
      <c r="E687" s="161">
        <v>6.1</v>
      </c>
      <c r="G687" s="229">
        <v>43438</v>
      </c>
      <c r="H687" s="161">
        <v>4.7</v>
      </c>
      <c r="J687" s="229">
        <v>43557</v>
      </c>
      <c r="K687" s="161">
        <v>4.8</v>
      </c>
      <c r="L687" s="161"/>
      <c r="M687" s="161"/>
    </row>
    <row r="688" spans="1:13" ht="15" thickBot="1" x14ac:dyDescent="0.4">
      <c r="A688" s="229">
        <v>43436</v>
      </c>
      <c r="B688" s="161">
        <v>5.9</v>
      </c>
      <c r="D688" s="229">
        <v>43523</v>
      </c>
      <c r="E688" s="161">
        <v>6.5</v>
      </c>
      <c r="G688" s="229">
        <v>43439</v>
      </c>
      <c r="H688" s="161">
        <v>3.8</v>
      </c>
      <c r="J688" s="229">
        <v>43558</v>
      </c>
      <c r="K688" s="161">
        <v>4.7</v>
      </c>
      <c r="L688" s="161"/>
      <c r="M688" s="161"/>
    </row>
    <row r="689" spans="1:13" ht="15" thickBot="1" x14ac:dyDescent="0.4">
      <c r="A689" s="229">
        <v>43437</v>
      </c>
      <c r="B689" s="161">
        <v>7</v>
      </c>
      <c r="D689" s="229">
        <v>43524</v>
      </c>
      <c r="E689" s="161">
        <v>6.3</v>
      </c>
      <c r="G689" s="229">
        <v>43440</v>
      </c>
      <c r="H689" s="161">
        <v>4.5</v>
      </c>
      <c r="J689" s="229">
        <v>43559</v>
      </c>
      <c r="K689" s="161">
        <v>3.5</v>
      </c>
      <c r="L689" s="161"/>
      <c r="M689" s="161"/>
    </row>
    <row r="690" spans="1:13" ht="15" thickBot="1" x14ac:dyDescent="0.4">
      <c r="A690" s="229">
        <v>43438</v>
      </c>
      <c r="B690" s="161">
        <v>6.1</v>
      </c>
      <c r="D690" s="229">
        <v>43525</v>
      </c>
      <c r="E690" s="161">
        <v>6.3</v>
      </c>
      <c r="G690" s="229">
        <v>43441</v>
      </c>
      <c r="H690" s="161">
        <v>5.6</v>
      </c>
      <c r="J690" s="229">
        <v>43560</v>
      </c>
      <c r="K690" s="161">
        <v>5.5</v>
      </c>
      <c r="L690" s="161"/>
      <c r="M690" s="161"/>
    </row>
    <row r="691" spans="1:13" ht="15" thickBot="1" x14ac:dyDescent="0.4">
      <c r="A691" s="229">
        <v>43439</v>
      </c>
      <c r="B691" s="161">
        <v>5.5</v>
      </c>
      <c r="D691" s="229">
        <v>43526</v>
      </c>
      <c r="E691" s="161">
        <v>6.5</v>
      </c>
      <c r="G691" s="229">
        <v>43442</v>
      </c>
      <c r="H691" s="161">
        <v>5.7</v>
      </c>
      <c r="J691" s="229">
        <v>43561</v>
      </c>
      <c r="K691" s="161">
        <v>5.0999999999999996</v>
      </c>
      <c r="L691" s="161"/>
      <c r="M691" s="161"/>
    </row>
    <row r="692" spans="1:13" ht="15" thickBot="1" x14ac:dyDescent="0.4">
      <c r="A692" s="229">
        <v>43440</v>
      </c>
      <c r="B692" s="161">
        <v>5.9</v>
      </c>
      <c r="D692" s="229">
        <v>43527</v>
      </c>
      <c r="E692" s="161">
        <v>6</v>
      </c>
      <c r="G692" s="229">
        <v>43443</v>
      </c>
      <c r="H692" s="161">
        <v>5.0999999999999996</v>
      </c>
      <c r="J692" s="229">
        <v>43562</v>
      </c>
      <c r="K692" s="161">
        <v>3.8</v>
      </c>
      <c r="L692" s="161"/>
      <c r="M692" s="161"/>
    </row>
    <row r="693" spans="1:13" ht="15" thickBot="1" x14ac:dyDescent="0.4">
      <c r="A693" s="229">
        <v>43441</v>
      </c>
      <c r="B693" s="161">
        <v>6.1</v>
      </c>
      <c r="D693" s="229">
        <v>43528</v>
      </c>
      <c r="E693" s="161">
        <v>6.3</v>
      </c>
      <c r="G693" s="229">
        <v>43444</v>
      </c>
      <c r="H693" s="161">
        <v>4.4000000000000004</v>
      </c>
      <c r="J693" s="229">
        <v>43563</v>
      </c>
      <c r="K693" s="161">
        <v>5.8</v>
      </c>
      <c r="L693" s="161"/>
      <c r="M693" s="161"/>
    </row>
    <row r="694" spans="1:13" ht="15" thickBot="1" x14ac:dyDescent="0.4">
      <c r="A694" s="229">
        <v>43442</v>
      </c>
      <c r="B694" s="161">
        <v>6</v>
      </c>
      <c r="D694" s="229">
        <v>43529</v>
      </c>
      <c r="E694" s="161">
        <v>6.5</v>
      </c>
      <c r="G694" s="229">
        <v>43445</v>
      </c>
      <c r="H694" s="161">
        <v>4.7</v>
      </c>
      <c r="J694" s="229">
        <v>43564</v>
      </c>
      <c r="K694" s="161">
        <v>4.5999999999999996</v>
      </c>
      <c r="L694" s="161"/>
      <c r="M694" s="161"/>
    </row>
    <row r="695" spans="1:13" ht="15" thickBot="1" x14ac:dyDescent="0.4">
      <c r="A695" s="229">
        <v>43443</v>
      </c>
      <c r="B695" s="161">
        <v>5.8</v>
      </c>
      <c r="D695" s="229">
        <v>43530</v>
      </c>
      <c r="E695" s="161">
        <v>6.6</v>
      </c>
      <c r="G695" s="229">
        <v>43446</v>
      </c>
      <c r="H695" s="161">
        <v>5.5</v>
      </c>
      <c r="J695" s="229">
        <v>43565</v>
      </c>
      <c r="K695" s="161">
        <v>6</v>
      </c>
      <c r="L695" s="161"/>
      <c r="M695" s="161"/>
    </row>
    <row r="696" spans="1:13" ht="15" thickBot="1" x14ac:dyDescent="0.4">
      <c r="A696" s="229">
        <v>43444</v>
      </c>
      <c r="B696" s="161">
        <v>5.6</v>
      </c>
      <c r="D696" s="229">
        <v>43531</v>
      </c>
      <c r="E696" s="161">
        <v>6.5</v>
      </c>
      <c r="G696" s="229">
        <v>43447</v>
      </c>
      <c r="H696" s="161">
        <v>4.2</v>
      </c>
      <c r="J696" s="229">
        <v>43566</v>
      </c>
      <c r="K696" s="161">
        <v>4.8</v>
      </c>
      <c r="L696" s="161"/>
      <c r="M696" s="161"/>
    </row>
    <row r="697" spans="1:13" ht="15" thickBot="1" x14ac:dyDescent="0.4">
      <c r="A697" s="229">
        <v>43445</v>
      </c>
      <c r="B697" s="161">
        <v>6.1</v>
      </c>
      <c r="D697" s="229">
        <v>43532</v>
      </c>
      <c r="E697" s="161">
        <v>6.7</v>
      </c>
      <c r="G697" s="229">
        <v>43448</v>
      </c>
      <c r="H697" s="161">
        <v>4.7</v>
      </c>
      <c r="J697" s="229">
        <v>43567</v>
      </c>
      <c r="K697" s="161">
        <v>6</v>
      </c>
      <c r="L697" s="161"/>
      <c r="M697" s="161"/>
    </row>
    <row r="698" spans="1:13" ht="15" thickBot="1" x14ac:dyDescent="0.4">
      <c r="A698" s="229">
        <v>43446</v>
      </c>
      <c r="B698" s="161">
        <v>5.9</v>
      </c>
      <c r="D698" s="229">
        <v>43533</v>
      </c>
      <c r="E698" s="161">
        <v>6.4</v>
      </c>
      <c r="G698" s="229">
        <v>43449</v>
      </c>
      <c r="H698" s="161">
        <v>4.4000000000000004</v>
      </c>
      <c r="J698" s="229">
        <v>43568</v>
      </c>
      <c r="K698" s="161">
        <v>6.3</v>
      </c>
      <c r="L698" s="161"/>
      <c r="M698" s="161"/>
    </row>
    <row r="699" spans="1:13" ht="15" thickBot="1" x14ac:dyDescent="0.4">
      <c r="A699" s="229">
        <v>43447</v>
      </c>
      <c r="B699" s="161">
        <v>5.6</v>
      </c>
      <c r="D699" s="229">
        <v>43534</v>
      </c>
      <c r="E699" s="161">
        <v>6.6</v>
      </c>
      <c r="G699" s="229">
        <v>43450</v>
      </c>
      <c r="H699" s="161">
        <v>3.2</v>
      </c>
      <c r="J699" s="229">
        <v>43569</v>
      </c>
      <c r="K699" s="161">
        <v>5.8</v>
      </c>
      <c r="L699" s="161"/>
      <c r="M699" s="161"/>
    </row>
    <row r="700" spans="1:13" ht="15" thickBot="1" x14ac:dyDescent="0.4">
      <c r="A700" s="229">
        <v>43448</v>
      </c>
      <c r="B700" s="161">
        <v>5.7</v>
      </c>
      <c r="D700" s="229">
        <v>43535</v>
      </c>
      <c r="E700" s="161">
        <v>7.3</v>
      </c>
      <c r="G700" s="229">
        <v>43451</v>
      </c>
      <c r="H700" s="161">
        <v>3.7</v>
      </c>
      <c r="J700" s="229">
        <v>43570</v>
      </c>
      <c r="K700" s="161">
        <v>6.9</v>
      </c>
      <c r="L700" s="161"/>
      <c r="M700" s="161"/>
    </row>
    <row r="701" spans="1:13" ht="15" thickBot="1" x14ac:dyDescent="0.4">
      <c r="A701" s="229">
        <v>43449</v>
      </c>
      <c r="B701" s="161">
        <v>5.5</v>
      </c>
      <c r="D701" s="229">
        <v>43536</v>
      </c>
      <c r="E701" s="161">
        <v>7.2</v>
      </c>
      <c r="G701" s="229">
        <v>43452</v>
      </c>
      <c r="H701" s="161">
        <v>4.2</v>
      </c>
      <c r="J701" s="229">
        <v>43571</v>
      </c>
      <c r="K701" s="161">
        <v>5.8</v>
      </c>
      <c r="L701" s="161"/>
      <c r="M701" s="161"/>
    </row>
    <row r="702" spans="1:13" ht="15" thickBot="1" x14ac:dyDescent="0.4">
      <c r="A702" s="229">
        <v>43450</v>
      </c>
      <c r="B702" s="161">
        <v>4.9000000000000004</v>
      </c>
      <c r="D702" s="229">
        <v>43537</v>
      </c>
      <c r="E702" s="161">
        <v>7.1</v>
      </c>
      <c r="G702" s="229">
        <v>43453</v>
      </c>
      <c r="H702" s="161">
        <v>5.4</v>
      </c>
      <c r="J702" s="229">
        <v>43572</v>
      </c>
      <c r="K702" s="161">
        <v>6.3</v>
      </c>
      <c r="L702" s="161"/>
      <c r="M702" s="161"/>
    </row>
    <row r="703" spans="1:13" ht="15" thickBot="1" x14ac:dyDescent="0.4">
      <c r="A703" s="229">
        <v>43451</v>
      </c>
      <c r="B703" s="161">
        <v>5.6</v>
      </c>
      <c r="D703" s="229">
        <v>43538</v>
      </c>
      <c r="E703" s="161">
        <v>6.8</v>
      </c>
      <c r="G703" s="229">
        <v>43454</v>
      </c>
      <c r="H703" s="161">
        <v>2.8</v>
      </c>
      <c r="J703" s="229">
        <v>43573</v>
      </c>
      <c r="K703" s="161">
        <v>4.8</v>
      </c>
      <c r="L703" s="161"/>
      <c r="M703" s="161"/>
    </row>
    <row r="704" spans="1:13" ht="15" thickBot="1" x14ac:dyDescent="0.4">
      <c r="A704" s="229">
        <v>43452</v>
      </c>
      <c r="B704" s="161">
        <v>6</v>
      </c>
      <c r="D704" s="229">
        <v>43539</v>
      </c>
      <c r="E704" s="161">
        <v>7</v>
      </c>
      <c r="G704" s="229">
        <v>43455</v>
      </c>
      <c r="H704" s="161">
        <v>2.8</v>
      </c>
      <c r="J704" s="229">
        <v>43574</v>
      </c>
      <c r="K704" s="161">
        <v>5.6</v>
      </c>
      <c r="L704" s="161"/>
      <c r="M704" s="161"/>
    </row>
    <row r="705" spans="1:13" ht="15" thickBot="1" x14ac:dyDescent="0.4">
      <c r="A705" s="229">
        <v>43453</v>
      </c>
      <c r="B705" s="161">
        <v>5.8</v>
      </c>
      <c r="D705" s="229">
        <v>43540</v>
      </c>
      <c r="E705" s="161">
        <v>7.2</v>
      </c>
      <c r="G705" s="229">
        <v>43456</v>
      </c>
      <c r="H705" s="161">
        <v>3.9</v>
      </c>
      <c r="J705" s="229">
        <v>43575</v>
      </c>
      <c r="K705" s="161">
        <v>6.5</v>
      </c>
      <c r="L705" s="161"/>
      <c r="M705" s="161"/>
    </row>
    <row r="706" spans="1:13" ht="15" thickBot="1" x14ac:dyDescent="0.4">
      <c r="A706" s="229">
        <v>43454</v>
      </c>
      <c r="B706" s="161">
        <v>5.6</v>
      </c>
      <c r="D706" s="229">
        <v>43541</v>
      </c>
      <c r="E706" s="161">
        <v>7.2</v>
      </c>
      <c r="G706" s="229">
        <v>43457</v>
      </c>
      <c r="H706" s="161">
        <v>3.9</v>
      </c>
      <c r="J706" s="229">
        <v>43576</v>
      </c>
      <c r="K706" s="161">
        <v>5.6</v>
      </c>
      <c r="L706" s="161"/>
      <c r="M706" s="161"/>
    </row>
    <row r="707" spans="1:13" ht="15" thickBot="1" x14ac:dyDescent="0.4">
      <c r="A707" s="229">
        <v>43455</v>
      </c>
      <c r="B707" s="161">
        <v>5.6</v>
      </c>
      <c r="D707" s="229">
        <v>43542</v>
      </c>
      <c r="E707" s="161">
        <v>7.4</v>
      </c>
      <c r="G707" s="229">
        <v>43458</v>
      </c>
      <c r="H707" s="161">
        <v>4.5</v>
      </c>
      <c r="J707" s="229">
        <v>43577</v>
      </c>
      <c r="K707" s="161">
        <v>6.6</v>
      </c>
      <c r="L707" s="161">
        <v>5</v>
      </c>
      <c r="M707" s="161"/>
    </row>
    <row r="708" spans="1:13" ht="15" thickBot="1" x14ac:dyDescent="0.4">
      <c r="A708" s="229">
        <v>43456</v>
      </c>
      <c r="B708" s="161">
        <v>5.9</v>
      </c>
      <c r="D708" s="229">
        <v>43543</v>
      </c>
      <c r="E708" s="161">
        <v>6.9</v>
      </c>
      <c r="G708" s="229">
        <v>43459</v>
      </c>
      <c r="H708" s="161">
        <v>4</v>
      </c>
      <c r="J708" s="229">
        <v>43578</v>
      </c>
      <c r="K708" s="161">
        <v>5.7</v>
      </c>
      <c r="L708" s="161">
        <v>3.5</v>
      </c>
      <c r="M708" s="161"/>
    </row>
    <row r="709" spans="1:13" ht="15" thickBot="1" x14ac:dyDescent="0.4">
      <c r="A709" s="229">
        <v>43457</v>
      </c>
      <c r="B709" s="161">
        <v>6</v>
      </c>
      <c r="D709" s="229">
        <v>43544</v>
      </c>
      <c r="E709" s="161">
        <v>7.3</v>
      </c>
      <c r="G709" s="229">
        <v>43460</v>
      </c>
      <c r="H709" s="161">
        <v>3.4</v>
      </c>
      <c r="J709" s="229">
        <v>43579</v>
      </c>
      <c r="K709" s="161">
        <v>6.1</v>
      </c>
      <c r="L709" s="161"/>
      <c r="M709" s="161"/>
    </row>
    <row r="710" spans="1:13" ht="15" thickBot="1" x14ac:dyDescent="0.4">
      <c r="A710" s="229">
        <v>43458</v>
      </c>
      <c r="B710" s="161">
        <v>5.8</v>
      </c>
      <c r="D710" s="229">
        <v>43545</v>
      </c>
      <c r="E710" s="161">
        <v>7.1</v>
      </c>
      <c r="G710" s="229">
        <v>43461</v>
      </c>
      <c r="H710" s="161">
        <v>3.6</v>
      </c>
      <c r="J710" s="229">
        <v>43580</v>
      </c>
      <c r="K710" s="161">
        <v>6.1</v>
      </c>
      <c r="L710" s="161"/>
      <c r="M710" s="161"/>
    </row>
    <row r="711" spans="1:13" ht="15" thickBot="1" x14ac:dyDescent="0.4">
      <c r="A711" s="229">
        <v>43459</v>
      </c>
      <c r="B711" s="161">
        <v>5.6</v>
      </c>
      <c r="D711" s="229">
        <v>43546</v>
      </c>
      <c r="E711" s="161">
        <v>6.5</v>
      </c>
      <c r="G711" s="229">
        <v>43462</v>
      </c>
      <c r="H711" s="161">
        <v>3.5</v>
      </c>
      <c r="J711" s="229">
        <v>43581</v>
      </c>
      <c r="K711" s="161">
        <v>5.6</v>
      </c>
      <c r="L711" s="161"/>
      <c r="M711" s="161"/>
    </row>
    <row r="712" spans="1:13" ht="15" thickBot="1" x14ac:dyDescent="0.4">
      <c r="A712" s="229">
        <v>43460</v>
      </c>
      <c r="B712" s="161">
        <v>5.4</v>
      </c>
      <c r="D712" s="229">
        <v>43547</v>
      </c>
      <c r="E712" s="161">
        <v>7.3</v>
      </c>
      <c r="G712" s="229">
        <v>43463</v>
      </c>
      <c r="H712" s="161">
        <v>4.0999999999999996</v>
      </c>
      <c r="J712" s="229">
        <v>43582</v>
      </c>
      <c r="K712" s="161">
        <v>6.1</v>
      </c>
      <c r="L712" s="161"/>
      <c r="M712" s="161"/>
    </row>
    <row r="713" spans="1:13" ht="15" thickBot="1" x14ac:dyDescent="0.4">
      <c r="A713" s="229">
        <v>43461</v>
      </c>
      <c r="B713" s="161">
        <v>5.4</v>
      </c>
      <c r="D713" s="229">
        <v>43548</v>
      </c>
      <c r="E713" s="161">
        <v>7.5</v>
      </c>
      <c r="G713" s="229">
        <v>43464</v>
      </c>
      <c r="H713" s="161">
        <v>4.7</v>
      </c>
      <c r="J713" s="229">
        <v>43583</v>
      </c>
      <c r="K713" s="161">
        <v>5.8</v>
      </c>
      <c r="L713" s="161"/>
      <c r="M713" s="161"/>
    </row>
    <row r="714" spans="1:13" ht="15" thickBot="1" x14ac:dyDescent="0.4">
      <c r="A714" s="229">
        <v>43462</v>
      </c>
      <c r="B714" s="161">
        <v>6</v>
      </c>
      <c r="D714" s="229">
        <v>43549</v>
      </c>
      <c r="E714" s="161">
        <v>6.8</v>
      </c>
      <c r="G714" s="229">
        <v>43465</v>
      </c>
      <c r="H714" s="161">
        <v>3.8</v>
      </c>
      <c r="J714" s="229">
        <v>43584</v>
      </c>
      <c r="K714" s="161">
        <v>5.2</v>
      </c>
      <c r="L714" s="161"/>
      <c r="M714" s="161"/>
    </row>
    <row r="715" spans="1:13" ht="15" thickBot="1" x14ac:dyDescent="0.4">
      <c r="A715" s="229">
        <v>43463</v>
      </c>
      <c r="B715" s="161">
        <v>5.9</v>
      </c>
      <c r="D715" s="229">
        <v>43550</v>
      </c>
      <c r="E715" s="161">
        <v>7.2</v>
      </c>
      <c r="G715" s="229">
        <v>43466</v>
      </c>
      <c r="H715" s="161">
        <v>4.4000000000000004</v>
      </c>
      <c r="J715" s="229">
        <v>43585</v>
      </c>
      <c r="K715" s="161">
        <v>5.5</v>
      </c>
      <c r="L715" s="161"/>
      <c r="M715" s="161"/>
    </row>
    <row r="716" spans="1:13" ht="15" thickBot="1" x14ac:dyDescent="0.4">
      <c r="A716" s="229">
        <v>43464</v>
      </c>
      <c r="B716" s="161">
        <v>6.2</v>
      </c>
      <c r="D716" s="229">
        <v>43551</v>
      </c>
      <c r="E716" s="161">
        <v>7.7</v>
      </c>
      <c r="G716" s="229">
        <v>43467</v>
      </c>
      <c r="H716" s="161">
        <v>4.7</v>
      </c>
      <c r="J716" s="229">
        <v>43586</v>
      </c>
      <c r="K716" s="161">
        <v>5.6</v>
      </c>
      <c r="L716" s="161"/>
      <c r="M716" s="161"/>
    </row>
    <row r="717" spans="1:13" ht="15" thickBot="1" x14ac:dyDescent="0.4">
      <c r="A717" s="229">
        <v>43465</v>
      </c>
      <c r="B717" s="161">
        <v>6.9</v>
      </c>
      <c r="D717" s="229">
        <v>43552</v>
      </c>
      <c r="E717" s="161">
        <v>7.6</v>
      </c>
      <c r="G717" s="229">
        <v>43468</v>
      </c>
      <c r="H717" s="161">
        <v>3.6</v>
      </c>
      <c r="J717" s="229">
        <v>43587</v>
      </c>
      <c r="K717" s="161">
        <v>5.4</v>
      </c>
      <c r="L717" s="161"/>
      <c r="M717" s="161"/>
    </row>
    <row r="718" spans="1:13" ht="15" thickBot="1" x14ac:dyDescent="0.4">
      <c r="A718" s="229">
        <v>43466</v>
      </c>
      <c r="B718" s="161">
        <v>6.3</v>
      </c>
      <c r="D718" s="229">
        <v>43553</v>
      </c>
      <c r="E718" s="161">
        <v>6.9</v>
      </c>
      <c r="G718" s="229">
        <v>43469</v>
      </c>
      <c r="H718" s="161">
        <v>4.0999999999999996</v>
      </c>
      <c r="J718" s="229">
        <v>43588</v>
      </c>
      <c r="K718" s="161">
        <v>5.0999999999999996</v>
      </c>
      <c r="L718" s="161"/>
      <c r="M718" s="161"/>
    </row>
    <row r="719" spans="1:13" ht="15" thickBot="1" x14ac:dyDescent="0.4">
      <c r="A719" s="229">
        <v>43467</v>
      </c>
      <c r="B719" s="161">
        <v>5.6</v>
      </c>
      <c r="D719" s="229">
        <v>43554</v>
      </c>
      <c r="E719" s="161">
        <v>6.8</v>
      </c>
      <c r="G719" s="229">
        <v>43470</v>
      </c>
      <c r="H719" s="161">
        <v>4.3</v>
      </c>
      <c r="J719" s="229">
        <v>43589</v>
      </c>
      <c r="K719" s="161">
        <v>5.0999999999999996</v>
      </c>
      <c r="L719" s="161"/>
      <c r="M719" s="161"/>
    </row>
    <row r="720" spans="1:13" ht="15" thickBot="1" x14ac:dyDescent="0.4">
      <c r="A720" s="229">
        <v>43468</v>
      </c>
      <c r="B720" s="161">
        <v>5.6</v>
      </c>
      <c r="D720" s="229">
        <v>43555</v>
      </c>
      <c r="E720" s="161">
        <v>6.8</v>
      </c>
      <c r="G720" s="229">
        <v>43471</v>
      </c>
      <c r="H720" s="161">
        <v>4.8</v>
      </c>
      <c r="J720" s="229">
        <v>43590</v>
      </c>
      <c r="K720" s="161">
        <v>6.4</v>
      </c>
      <c r="L720" s="161">
        <v>5.7</v>
      </c>
      <c r="M720" s="161"/>
    </row>
    <row r="721" spans="1:13" ht="15" thickBot="1" x14ac:dyDescent="0.4">
      <c r="A721" s="229">
        <v>43469</v>
      </c>
      <c r="B721" s="161">
        <v>5.8</v>
      </c>
      <c r="D721" s="229">
        <v>43556</v>
      </c>
      <c r="E721" s="161">
        <v>7</v>
      </c>
      <c r="G721" s="229">
        <v>43472</v>
      </c>
      <c r="H721" s="161">
        <v>4.5</v>
      </c>
      <c r="J721" s="229">
        <v>43591</v>
      </c>
      <c r="K721" s="161">
        <v>5.0999999999999996</v>
      </c>
      <c r="L721" s="161">
        <v>7</v>
      </c>
      <c r="M721" s="161"/>
    </row>
    <row r="722" spans="1:13" ht="15" thickBot="1" x14ac:dyDescent="0.4">
      <c r="A722" s="229">
        <v>43470</v>
      </c>
      <c r="B722" s="161">
        <v>5.7</v>
      </c>
      <c r="D722" s="229">
        <v>43557</v>
      </c>
      <c r="E722" s="161">
        <v>6.6</v>
      </c>
      <c r="G722" s="229">
        <v>43473</v>
      </c>
      <c r="H722" s="161">
        <v>4.5999999999999996</v>
      </c>
      <c r="J722" s="229">
        <v>43592</v>
      </c>
      <c r="K722" s="161">
        <v>6.1</v>
      </c>
      <c r="L722" s="161">
        <v>4.7</v>
      </c>
      <c r="M722" s="161"/>
    </row>
    <row r="723" spans="1:13" ht="15" thickBot="1" x14ac:dyDescent="0.4">
      <c r="A723" s="229">
        <v>43471</v>
      </c>
      <c r="B723" s="161">
        <v>5.9</v>
      </c>
      <c r="D723" s="229">
        <v>43558</v>
      </c>
      <c r="E723" s="161">
        <v>7</v>
      </c>
      <c r="G723" s="229">
        <v>43474</v>
      </c>
      <c r="H723" s="161">
        <v>4.5999999999999996</v>
      </c>
      <c r="J723" s="229">
        <v>43593</v>
      </c>
      <c r="K723" s="161">
        <v>5.2</v>
      </c>
      <c r="L723" s="161"/>
      <c r="M723" s="161"/>
    </row>
    <row r="724" spans="1:13" ht="15" thickBot="1" x14ac:dyDescent="0.4">
      <c r="A724" s="229">
        <v>43472</v>
      </c>
      <c r="B724" s="161">
        <v>5.4</v>
      </c>
      <c r="D724" s="229">
        <v>43559</v>
      </c>
      <c r="E724" s="161">
        <v>6.9</v>
      </c>
      <c r="G724" s="229">
        <v>43475</v>
      </c>
      <c r="H724" s="161">
        <v>5.0999999999999996</v>
      </c>
      <c r="J724" s="229">
        <v>43594</v>
      </c>
      <c r="K724" s="161">
        <v>4.8</v>
      </c>
      <c r="L724" s="161"/>
      <c r="M724" s="161"/>
    </row>
    <row r="725" spans="1:13" ht="15" thickBot="1" x14ac:dyDescent="0.4">
      <c r="A725" s="229">
        <v>43473</v>
      </c>
      <c r="B725" s="161">
        <v>5.4</v>
      </c>
      <c r="D725" s="229">
        <v>43560</v>
      </c>
      <c r="E725" s="161">
        <v>7.1</v>
      </c>
      <c r="G725" s="229">
        <v>43476</v>
      </c>
      <c r="H725" s="161">
        <v>4.8</v>
      </c>
      <c r="J725" s="229">
        <v>43595</v>
      </c>
      <c r="K725" s="161">
        <v>6.3</v>
      </c>
      <c r="L725" s="161">
        <v>4</v>
      </c>
      <c r="M725" s="161"/>
    </row>
    <row r="726" spans="1:13" ht="15" thickBot="1" x14ac:dyDescent="0.4">
      <c r="A726" s="229">
        <v>43474</v>
      </c>
      <c r="B726" s="161">
        <v>5.8</v>
      </c>
      <c r="D726" s="229">
        <v>43561</v>
      </c>
      <c r="E726" s="161">
        <v>6.4</v>
      </c>
      <c r="G726" s="229">
        <v>43477</v>
      </c>
      <c r="H726" s="161">
        <v>5.0999999999999996</v>
      </c>
      <c r="J726" s="229">
        <v>43596</v>
      </c>
      <c r="K726" s="161">
        <v>5.8</v>
      </c>
      <c r="L726" s="161"/>
      <c r="M726" s="161"/>
    </row>
    <row r="727" spans="1:13" ht="15" thickBot="1" x14ac:dyDescent="0.4">
      <c r="A727" s="229">
        <v>43475</v>
      </c>
      <c r="B727" s="161">
        <v>6</v>
      </c>
      <c r="D727" s="229">
        <v>43562</v>
      </c>
      <c r="E727" s="161">
        <v>6.3</v>
      </c>
      <c r="G727" s="229">
        <v>43478</v>
      </c>
      <c r="H727" s="161">
        <v>4.4000000000000004</v>
      </c>
      <c r="J727" s="229">
        <v>43597</v>
      </c>
      <c r="K727" s="161">
        <v>6.3</v>
      </c>
      <c r="L727" s="161"/>
      <c r="M727" s="161"/>
    </row>
    <row r="728" spans="1:13" ht="15" thickBot="1" x14ac:dyDescent="0.4">
      <c r="A728" s="229">
        <v>43476</v>
      </c>
      <c r="B728" s="161">
        <v>5.9</v>
      </c>
      <c r="D728" s="229">
        <v>43563</v>
      </c>
      <c r="E728" s="161">
        <v>6.5</v>
      </c>
      <c r="G728" s="229">
        <v>43479</v>
      </c>
      <c r="H728" s="161">
        <v>4.3</v>
      </c>
      <c r="J728" s="229">
        <v>43598</v>
      </c>
      <c r="K728" s="161">
        <v>6.5</v>
      </c>
      <c r="L728" s="161">
        <v>5.5</v>
      </c>
      <c r="M728" s="161"/>
    </row>
    <row r="729" spans="1:13" ht="15" thickBot="1" x14ac:dyDescent="0.4">
      <c r="A729" s="229">
        <v>43477</v>
      </c>
      <c r="B729" s="161">
        <v>5.8</v>
      </c>
      <c r="D729" s="229">
        <v>43564</v>
      </c>
      <c r="E729" s="161">
        <v>6.5</v>
      </c>
      <c r="G729" s="229">
        <v>43480</v>
      </c>
      <c r="H729" s="161">
        <v>3.3</v>
      </c>
      <c r="J729" s="229">
        <v>43599</v>
      </c>
      <c r="K729" s="161">
        <v>6.4</v>
      </c>
      <c r="L729" s="161"/>
      <c r="M729" s="161"/>
    </row>
    <row r="730" spans="1:13" ht="15" thickBot="1" x14ac:dyDescent="0.4">
      <c r="A730" s="229">
        <v>43478</v>
      </c>
      <c r="B730" s="161">
        <v>5.4</v>
      </c>
      <c r="D730" s="229">
        <v>43565</v>
      </c>
      <c r="E730" s="161">
        <v>7.4</v>
      </c>
      <c r="G730" s="229">
        <v>43481</v>
      </c>
      <c r="H730" s="161">
        <v>4.3</v>
      </c>
      <c r="J730" s="229">
        <v>43600</v>
      </c>
      <c r="K730" s="161">
        <v>6.1</v>
      </c>
      <c r="L730" s="161"/>
      <c r="M730" s="161"/>
    </row>
    <row r="731" spans="1:13" ht="15" thickBot="1" x14ac:dyDescent="0.4">
      <c r="A731" s="229">
        <v>43479</v>
      </c>
      <c r="B731" s="161">
        <v>5.0999999999999996</v>
      </c>
      <c r="D731" s="229">
        <v>43566</v>
      </c>
      <c r="E731" s="161">
        <v>6.6</v>
      </c>
      <c r="G731" s="229">
        <v>43482</v>
      </c>
      <c r="H731" s="161">
        <v>5.0999999999999996</v>
      </c>
      <c r="J731" s="229">
        <v>43601</v>
      </c>
      <c r="K731" s="161">
        <v>5.3</v>
      </c>
      <c r="L731" s="161">
        <v>6</v>
      </c>
      <c r="M731" s="161"/>
    </row>
    <row r="732" spans="1:13" ht="15" thickBot="1" x14ac:dyDescent="0.4">
      <c r="A732" s="229">
        <v>43480</v>
      </c>
      <c r="B732" s="161">
        <v>5.3</v>
      </c>
      <c r="D732" s="229">
        <v>43567</v>
      </c>
      <c r="E732" s="161">
        <v>6.6</v>
      </c>
      <c r="G732" s="229">
        <v>43483</v>
      </c>
      <c r="H732" s="161">
        <v>5</v>
      </c>
      <c r="J732" s="229">
        <v>43602</v>
      </c>
      <c r="K732" s="161">
        <v>6</v>
      </c>
      <c r="L732" s="161">
        <v>7</v>
      </c>
      <c r="M732" s="161"/>
    </row>
    <row r="733" spans="1:13" ht="15" thickBot="1" x14ac:dyDescent="0.4">
      <c r="A733" s="229">
        <v>43481</v>
      </c>
      <c r="B733" s="161">
        <v>6.2</v>
      </c>
      <c r="D733" s="229">
        <v>43568</v>
      </c>
      <c r="E733" s="161">
        <v>6.5</v>
      </c>
      <c r="G733" s="229">
        <v>43484</v>
      </c>
      <c r="H733" s="161">
        <v>4.5999999999999996</v>
      </c>
      <c r="J733" s="229">
        <v>43603</v>
      </c>
      <c r="K733" s="161">
        <v>6</v>
      </c>
      <c r="L733" s="161"/>
      <c r="M733" s="161"/>
    </row>
    <row r="734" spans="1:13" ht="15" thickBot="1" x14ac:dyDescent="0.4">
      <c r="A734" s="229">
        <v>43482</v>
      </c>
      <c r="B734" s="161">
        <v>5.9</v>
      </c>
      <c r="D734" s="229">
        <v>43569</v>
      </c>
      <c r="E734" s="161">
        <v>6.1</v>
      </c>
      <c r="G734" s="229">
        <v>43485</v>
      </c>
      <c r="H734" s="161">
        <v>3.8</v>
      </c>
      <c r="J734" s="229">
        <v>43604</v>
      </c>
      <c r="K734" s="161">
        <v>5.3</v>
      </c>
      <c r="L734" s="161">
        <v>5.6</v>
      </c>
      <c r="M734" s="161"/>
    </row>
    <row r="735" spans="1:13" ht="15" thickBot="1" x14ac:dyDescent="0.4">
      <c r="A735" s="229">
        <v>43483</v>
      </c>
      <c r="B735" s="161">
        <v>5.8</v>
      </c>
      <c r="D735" s="229">
        <v>43570</v>
      </c>
      <c r="E735" s="161">
        <v>6.2</v>
      </c>
      <c r="G735" s="229">
        <v>43486</v>
      </c>
      <c r="H735" s="161">
        <v>4.7</v>
      </c>
      <c r="J735" s="229">
        <v>43605</v>
      </c>
      <c r="K735" s="161">
        <v>5.9</v>
      </c>
      <c r="L735" s="161"/>
      <c r="M735" s="161"/>
    </row>
    <row r="736" spans="1:13" ht="15" thickBot="1" x14ac:dyDescent="0.4">
      <c r="A736" s="229">
        <v>43484</v>
      </c>
      <c r="B736" s="161">
        <v>5.8</v>
      </c>
      <c r="D736" s="229">
        <v>43571</v>
      </c>
      <c r="E736" s="161">
        <v>6.3</v>
      </c>
      <c r="G736" s="229">
        <v>43487</v>
      </c>
      <c r="H736" s="161">
        <v>2.8</v>
      </c>
      <c r="J736" s="229">
        <v>43606</v>
      </c>
      <c r="K736" s="161">
        <v>6.5</v>
      </c>
      <c r="L736" s="161">
        <v>5</v>
      </c>
      <c r="M736" s="161"/>
    </row>
    <row r="737" spans="1:13" ht="15" thickBot="1" x14ac:dyDescent="0.4">
      <c r="A737" s="229">
        <v>43485</v>
      </c>
      <c r="B737" s="161">
        <v>5.6</v>
      </c>
      <c r="D737" s="229">
        <v>43572</v>
      </c>
      <c r="E737" s="161">
        <v>6.8</v>
      </c>
      <c r="G737" s="229">
        <v>43488</v>
      </c>
      <c r="H737" s="161">
        <v>3.9</v>
      </c>
      <c r="J737" s="229">
        <v>43607</v>
      </c>
      <c r="K737" s="161">
        <v>5.2</v>
      </c>
      <c r="L737" s="161"/>
      <c r="M737" s="161"/>
    </row>
    <row r="738" spans="1:13" ht="15" thickBot="1" x14ac:dyDescent="0.4">
      <c r="A738" s="229">
        <v>43486</v>
      </c>
      <c r="B738" s="161">
        <v>5.9</v>
      </c>
      <c r="D738" s="229">
        <v>43573</v>
      </c>
      <c r="E738" s="161">
        <v>6.7</v>
      </c>
      <c r="G738" s="229">
        <v>43489</v>
      </c>
      <c r="H738" s="161">
        <v>4</v>
      </c>
      <c r="J738" s="229">
        <v>43608</v>
      </c>
      <c r="K738" s="161">
        <v>6.8</v>
      </c>
      <c r="L738" s="161">
        <v>4.7</v>
      </c>
      <c r="M738" s="161"/>
    </row>
    <row r="739" spans="1:13" ht="15" thickBot="1" x14ac:dyDescent="0.4">
      <c r="A739" s="229">
        <v>43487</v>
      </c>
      <c r="B739" s="161">
        <v>5.4</v>
      </c>
      <c r="D739" s="229">
        <v>43574</v>
      </c>
      <c r="E739" s="161">
        <v>7.2</v>
      </c>
      <c r="G739" s="229">
        <v>43490</v>
      </c>
      <c r="H739" s="161">
        <v>4.5999999999999996</v>
      </c>
      <c r="J739" s="229">
        <v>43609</v>
      </c>
      <c r="K739" s="161">
        <v>6</v>
      </c>
      <c r="L739" s="161">
        <v>7</v>
      </c>
      <c r="M739" s="161"/>
    </row>
    <row r="740" spans="1:13" ht="15" thickBot="1" x14ac:dyDescent="0.4">
      <c r="A740" s="229">
        <v>43488</v>
      </c>
      <c r="B740" s="161">
        <v>5.5</v>
      </c>
      <c r="D740" s="229">
        <v>43575</v>
      </c>
      <c r="E740" s="161">
        <v>7.2</v>
      </c>
      <c r="G740" s="229">
        <v>43491</v>
      </c>
      <c r="H740" s="161">
        <v>3.1</v>
      </c>
      <c r="J740" s="229">
        <v>43610</v>
      </c>
      <c r="K740" s="161">
        <v>5.9</v>
      </c>
      <c r="L740" s="161">
        <v>5.2</v>
      </c>
      <c r="M740" s="161"/>
    </row>
    <row r="741" spans="1:13" ht="15" thickBot="1" x14ac:dyDescent="0.4">
      <c r="A741" s="229">
        <v>43489</v>
      </c>
      <c r="B741" s="161">
        <v>5.7</v>
      </c>
      <c r="D741" s="229">
        <v>43576</v>
      </c>
      <c r="E741" s="161">
        <v>6.9</v>
      </c>
      <c r="G741" s="229">
        <v>43492</v>
      </c>
      <c r="H741" s="161">
        <v>3.2</v>
      </c>
      <c r="J741" s="229">
        <v>43611</v>
      </c>
      <c r="K741" s="161">
        <v>6.1</v>
      </c>
      <c r="L741" s="161">
        <v>5.4</v>
      </c>
      <c r="M741" s="161"/>
    </row>
    <row r="742" spans="1:13" ht="15" thickBot="1" x14ac:dyDescent="0.4">
      <c r="A742" s="229">
        <v>43490</v>
      </c>
      <c r="B742" s="161">
        <v>5.9</v>
      </c>
      <c r="D742" s="229">
        <v>43577</v>
      </c>
      <c r="E742" s="161">
        <v>6.8</v>
      </c>
      <c r="G742" s="229">
        <v>43493</v>
      </c>
      <c r="H742" s="161">
        <v>4.4000000000000004</v>
      </c>
      <c r="J742" s="229">
        <v>43612</v>
      </c>
      <c r="K742" s="161">
        <v>6</v>
      </c>
      <c r="L742" s="161">
        <v>5</v>
      </c>
      <c r="M742" s="161"/>
    </row>
    <row r="743" spans="1:13" ht="15" thickBot="1" x14ac:dyDescent="0.4">
      <c r="A743" s="229">
        <v>43491</v>
      </c>
      <c r="B743" s="161">
        <v>5.0999999999999996</v>
      </c>
      <c r="D743" s="229">
        <v>43578</v>
      </c>
      <c r="E743" s="161">
        <v>6.7</v>
      </c>
      <c r="G743" s="229">
        <v>43494</v>
      </c>
      <c r="H743" s="161">
        <v>4.7</v>
      </c>
      <c r="J743" s="229">
        <v>43613</v>
      </c>
      <c r="K743" s="161">
        <v>6.1</v>
      </c>
      <c r="L743" s="161">
        <v>5</v>
      </c>
      <c r="M743" s="161"/>
    </row>
    <row r="744" spans="1:13" ht="15" thickBot="1" x14ac:dyDescent="0.4">
      <c r="A744" s="229">
        <v>43492</v>
      </c>
      <c r="B744" s="161">
        <v>5.7</v>
      </c>
      <c r="D744" s="229">
        <v>43579</v>
      </c>
      <c r="E744" s="161">
        <v>6.1</v>
      </c>
      <c r="G744" s="229">
        <v>43495</v>
      </c>
      <c r="H744" s="161">
        <v>5</v>
      </c>
      <c r="J744" s="229">
        <v>43614</v>
      </c>
      <c r="K744" s="161">
        <v>6.6</v>
      </c>
      <c r="L744" s="161">
        <v>4.4000000000000004</v>
      </c>
      <c r="M744" s="161"/>
    </row>
    <row r="745" spans="1:13" ht="15" thickBot="1" x14ac:dyDescent="0.4">
      <c r="A745" s="229">
        <v>43493</v>
      </c>
      <c r="B745" s="161">
        <v>6</v>
      </c>
      <c r="D745" s="229">
        <v>43580</v>
      </c>
      <c r="E745" s="161">
        <v>7</v>
      </c>
      <c r="G745" s="229">
        <v>43496</v>
      </c>
      <c r="H745" s="161">
        <v>5.8</v>
      </c>
      <c r="J745" s="229">
        <v>43615</v>
      </c>
      <c r="K745" s="161">
        <v>6.1</v>
      </c>
      <c r="L745" s="161">
        <v>3.7</v>
      </c>
      <c r="M745" s="161"/>
    </row>
    <row r="746" spans="1:13" ht="15" thickBot="1" x14ac:dyDescent="0.4">
      <c r="A746" s="229">
        <v>43494</v>
      </c>
      <c r="B746" s="161">
        <v>5.7</v>
      </c>
      <c r="D746" s="229">
        <v>43581</v>
      </c>
      <c r="E746" s="161">
        <v>6</v>
      </c>
      <c r="G746" s="229">
        <v>43497</v>
      </c>
      <c r="H746" s="161">
        <v>4.8</v>
      </c>
      <c r="J746" s="229">
        <v>43616</v>
      </c>
      <c r="K746" s="161">
        <v>6.2</v>
      </c>
      <c r="L746" s="161">
        <v>3.7</v>
      </c>
      <c r="M746" s="161"/>
    </row>
    <row r="747" spans="1:13" ht="15" thickBot="1" x14ac:dyDescent="0.4">
      <c r="A747" s="229">
        <v>43495</v>
      </c>
      <c r="B747" s="161">
        <v>5.8</v>
      </c>
      <c r="D747" s="229">
        <v>43582</v>
      </c>
      <c r="E747" s="161">
        <v>6.3</v>
      </c>
      <c r="G747" s="229">
        <v>43498</v>
      </c>
      <c r="H747" s="161">
        <v>5</v>
      </c>
      <c r="J747" s="229">
        <v>43617</v>
      </c>
      <c r="K747" s="161">
        <v>6.5</v>
      </c>
      <c r="L747" s="161"/>
      <c r="M747" s="161"/>
    </row>
    <row r="748" spans="1:13" ht="15" thickBot="1" x14ac:dyDescent="0.4">
      <c r="A748" s="229">
        <v>43496</v>
      </c>
      <c r="B748" s="161">
        <v>6.1</v>
      </c>
      <c r="D748" s="229">
        <v>43583</v>
      </c>
      <c r="E748" s="161">
        <v>6.6</v>
      </c>
      <c r="G748" s="229">
        <v>43499</v>
      </c>
      <c r="H748" s="161">
        <v>4</v>
      </c>
      <c r="J748" s="229">
        <v>43618</v>
      </c>
      <c r="K748" s="161">
        <v>6.3</v>
      </c>
      <c r="L748" s="161">
        <v>2</v>
      </c>
      <c r="M748" s="161"/>
    </row>
    <row r="749" spans="1:13" ht="15" thickBot="1" x14ac:dyDescent="0.4">
      <c r="A749" s="229">
        <v>43497</v>
      </c>
      <c r="B749" s="161">
        <v>5.5</v>
      </c>
      <c r="D749" s="229">
        <v>43584</v>
      </c>
      <c r="E749" s="161">
        <v>6.5</v>
      </c>
      <c r="G749" s="229">
        <v>43500</v>
      </c>
      <c r="H749" s="161">
        <v>4.7</v>
      </c>
      <c r="J749" s="229">
        <v>43619</v>
      </c>
      <c r="K749" s="161">
        <v>6.1</v>
      </c>
      <c r="L749" s="161">
        <v>4.8</v>
      </c>
      <c r="M749" s="161"/>
    </row>
    <row r="750" spans="1:13" ht="15" thickBot="1" x14ac:dyDescent="0.4">
      <c r="A750" s="229">
        <v>43498</v>
      </c>
      <c r="B750" s="161">
        <v>5.6</v>
      </c>
      <c r="D750" s="229">
        <v>43585</v>
      </c>
      <c r="E750" s="161">
        <v>6.7</v>
      </c>
      <c r="G750" s="229">
        <v>43501</v>
      </c>
      <c r="H750" s="161">
        <v>4.5</v>
      </c>
      <c r="J750" s="229">
        <v>43620</v>
      </c>
      <c r="K750" s="161">
        <v>5.9</v>
      </c>
      <c r="L750" s="161">
        <v>6.4</v>
      </c>
      <c r="M750" s="161"/>
    </row>
    <row r="751" spans="1:13" ht="15" thickBot="1" x14ac:dyDescent="0.4">
      <c r="A751" s="229">
        <v>43499</v>
      </c>
      <c r="B751" s="161">
        <v>5.4</v>
      </c>
      <c r="D751" s="229">
        <v>43586</v>
      </c>
      <c r="E751" s="161">
        <v>6.7</v>
      </c>
      <c r="G751" s="229">
        <v>43502</v>
      </c>
      <c r="H751" s="161">
        <v>5.0999999999999996</v>
      </c>
      <c r="J751" s="229">
        <v>43621</v>
      </c>
      <c r="K751" s="161">
        <v>6.5</v>
      </c>
      <c r="L751" s="161">
        <v>6.8</v>
      </c>
      <c r="M751" s="161"/>
    </row>
    <row r="752" spans="1:13" ht="15" thickBot="1" x14ac:dyDescent="0.4">
      <c r="A752" s="229">
        <v>43500</v>
      </c>
      <c r="B752" s="161">
        <v>5.9</v>
      </c>
      <c r="D752" s="229">
        <v>43587</v>
      </c>
      <c r="E752" s="161">
        <v>6.7</v>
      </c>
      <c r="G752" s="229">
        <v>43503</v>
      </c>
      <c r="H752" s="161">
        <v>3.5</v>
      </c>
      <c r="J752" s="229">
        <v>43622</v>
      </c>
      <c r="K752" s="161">
        <v>6</v>
      </c>
      <c r="L752" s="161"/>
      <c r="M752" s="161"/>
    </row>
    <row r="753" spans="1:13" ht="15" thickBot="1" x14ac:dyDescent="0.4">
      <c r="A753" s="229">
        <v>43501</v>
      </c>
      <c r="B753" s="161">
        <v>5.7</v>
      </c>
      <c r="D753" s="229">
        <v>43588</v>
      </c>
      <c r="E753" s="161">
        <v>6.4</v>
      </c>
      <c r="G753" s="229">
        <v>43504</v>
      </c>
      <c r="H753" s="161">
        <v>3.3</v>
      </c>
      <c r="J753" s="229">
        <v>43623</v>
      </c>
      <c r="K753" s="161">
        <v>6</v>
      </c>
      <c r="L753" s="161">
        <v>3</v>
      </c>
      <c r="M753" s="161"/>
    </row>
    <row r="754" spans="1:13" ht="15" thickBot="1" x14ac:dyDescent="0.4">
      <c r="A754" s="229">
        <v>43502</v>
      </c>
      <c r="B754" s="161">
        <v>5.7</v>
      </c>
      <c r="D754" s="229">
        <v>43589</v>
      </c>
      <c r="E754" s="161">
        <v>6.8</v>
      </c>
      <c r="G754" s="229">
        <v>43505</v>
      </c>
      <c r="H754" s="161">
        <v>4</v>
      </c>
      <c r="J754" s="229">
        <v>43624</v>
      </c>
      <c r="K754" s="161">
        <v>5.7</v>
      </c>
      <c r="L754" s="161"/>
      <c r="M754" s="161"/>
    </row>
    <row r="755" spans="1:13" ht="15" thickBot="1" x14ac:dyDescent="0.4">
      <c r="A755" s="229">
        <v>43503</v>
      </c>
      <c r="B755" s="161">
        <v>5.2</v>
      </c>
      <c r="D755" s="229">
        <v>43590</v>
      </c>
      <c r="E755" s="161">
        <v>6.5</v>
      </c>
      <c r="G755" s="229">
        <v>43506</v>
      </c>
      <c r="H755" s="161">
        <v>6.2</v>
      </c>
      <c r="J755" s="229">
        <v>43625</v>
      </c>
      <c r="K755" s="161">
        <v>5.8</v>
      </c>
      <c r="L755" s="161">
        <v>6</v>
      </c>
      <c r="M755" s="161"/>
    </row>
    <row r="756" spans="1:13" ht="15" thickBot="1" x14ac:dyDescent="0.4">
      <c r="A756" s="229">
        <v>43504</v>
      </c>
      <c r="B756" s="161">
        <v>5.3</v>
      </c>
      <c r="D756" s="229">
        <v>43591</v>
      </c>
      <c r="E756" s="161">
        <v>6.8</v>
      </c>
      <c r="G756" s="229">
        <v>43507</v>
      </c>
      <c r="H756" s="161">
        <v>3.6</v>
      </c>
      <c r="J756" s="229">
        <v>43626</v>
      </c>
      <c r="K756" s="161">
        <v>6.8</v>
      </c>
      <c r="L756" s="161">
        <v>5.2</v>
      </c>
      <c r="M756" s="161"/>
    </row>
    <row r="757" spans="1:13" ht="15" thickBot="1" x14ac:dyDescent="0.4">
      <c r="A757" s="229">
        <v>43505</v>
      </c>
      <c r="B757" s="161">
        <v>5.0999999999999996</v>
      </c>
      <c r="D757" s="229">
        <v>43592</v>
      </c>
      <c r="E757" s="161">
        <v>7.1</v>
      </c>
      <c r="G757" s="229">
        <v>43508</v>
      </c>
      <c r="H757" s="161">
        <v>3.9</v>
      </c>
      <c r="J757" s="229">
        <v>43627</v>
      </c>
      <c r="K757" s="161">
        <v>5.9</v>
      </c>
      <c r="L757" s="161">
        <v>4.9000000000000004</v>
      </c>
      <c r="M757" s="161"/>
    </row>
    <row r="758" spans="1:13" ht="15" thickBot="1" x14ac:dyDescent="0.4">
      <c r="A758" s="229">
        <v>43506</v>
      </c>
      <c r="B758" s="161">
        <v>6.4</v>
      </c>
      <c r="D758" s="229">
        <v>43593</v>
      </c>
      <c r="E758" s="161">
        <v>7</v>
      </c>
      <c r="G758" s="229">
        <v>43509</v>
      </c>
      <c r="H758" s="161">
        <v>3</v>
      </c>
      <c r="J758" s="229">
        <v>43628</v>
      </c>
      <c r="K758" s="161">
        <v>7.1</v>
      </c>
      <c r="L758" s="161">
        <v>6.9</v>
      </c>
      <c r="M758" s="161"/>
    </row>
    <row r="759" spans="1:13" ht="15" thickBot="1" x14ac:dyDescent="0.4">
      <c r="A759" s="229">
        <v>43507</v>
      </c>
      <c r="B759" s="161">
        <v>5.0999999999999996</v>
      </c>
      <c r="D759" s="229">
        <v>43594</v>
      </c>
      <c r="E759" s="161">
        <v>6.9</v>
      </c>
      <c r="G759" s="229">
        <v>43510</v>
      </c>
      <c r="H759" s="161">
        <v>3.2</v>
      </c>
      <c r="J759" s="229">
        <v>43629</v>
      </c>
      <c r="K759" s="161">
        <v>6.4</v>
      </c>
      <c r="L759" s="161">
        <v>4.9000000000000004</v>
      </c>
      <c r="M759" s="161"/>
    </row>
    <row r="760" spans="1:13" ht="15" thickBot="1" x14ac:dyDescent="0.4">
      <c r="A760" s="229">
        <v>43508</v>
      </c>
      <c r="B760" s="161">
        <v>5.2</v>
      </c>
      <c r="D760" s="229">
        <v>43595</v>
      </c>
      <c r="E760" s="161">
        <v>6.5</v>
      </c>
      <c r="G760" s="229">
        <v>43511</v>
      </c>
      <c r="H760" s="161">
        <v>1.4</v>
      </c>
      <c r="J760" s="229">
        <v>43630</v>
      </c>
      <c r="K760" s="161">
        <v>6</v>
      </c>
      <c r="L760" s="161">
        <v>6.8</v>
      </c>
      <c r="M760" s="161"/>
    </row>
    <row r="761" spans="1:13" ht="15" thickBot="1" x14ac:dyDescent="0.4">
      <c r="A761" s="229">
        <v>43509</v>
      </c>
      <c r="B761" s="161">
        <v>4.0999999999999996</v>
      </c>
      <c r="D761" s="229">
        <v>43596</v>
      </c>
      <c r="E761" s="161">
        <v>7.2</v>
      </c>
      <c r="G761" s="229">
        <v>43512</v>
      </c>
      <c r="H761" s="161">
        <v>3.7</v>
      </c>
      <c r="J761" s="229">
        <v>43631</v>
      </c>
      <c r="K761" s="161">
        <v>5.9</v>
      </c>
      <c r="L761" s="161">
        <v>6.9</v>
      </c>
      <c r="M761" s="161"/>
    </row>
    <row r="762" spans="1:13" ht="15" thickBot="1" x14ac:dyDescent="0.4">
      <c r="A762" s="229">
        <v>43510</v>
      </c>
      <c r="B762" s="161">
        <v>5.2</v>
      </c>
      <c r="D762" s="229">
        <v>43597</v>
      </c>
      <c r="E762" s="161">
        <v>7</v>
      </c>
      <c r="G762" s="229">
        <v>43513</v>
      </c>
      <c r="H762" s="161">
        <v>3.6</v>
      </c>
      <c r="J762" s="229">
        <v>43632</v>
      </c>
      <c r="K762" s="161">
        <v>5</v>
      </c>
      <c r="L762" s="161">
        <v>4</v>
      </c>
      <c r="M762" s="161"/>
    </row>
    <row r="763" spans="1:13" ht="15" thickBot="1" x14ac:dyDescent="0.4">
      <c r="A763" s="229">
        <v>43511</v>
      </c>
      <c r="B763" s="161">
        <v>4.9000000000000004</v>
      </c>
      <c r="D763" s="229">
        <v>43598</v>
      </c>
      <c r="E763" s="161">
        <v>6.8</v>
      </c>
      <c r="G763" s="229">
        <v>43514</v>
      </c>
      <c r="H763" s="161">
        <v>3.7</v>
      </c>
      <c r="J763" s="229">
        <v>43633</v>
      </c>
      <c r="K763" s="161">
        <v>6.8</v>
      </c>
      <c r="L763" s="161"/>
      <c r="M763" s="161"/>
    </row>
    <row r="764" spans="1:13" ht="15" thickBot="1" x14ac:dyDescent="0.4">
      <c r="A764" s="229">
        <v>43512</v>
      </c>
      <c r="B764" s="161">
        <v>5.6</v>
      </c>
      <c r="D764" s="229">
        <v>43599</v>
      </c>
      <c r="E764" s="161">
        <v>6.8</v>
      </c>
      <c r="G764" s="229">
        <v>43515</v>
      </c>
      <c r="H764" s="161">
        <v>3.3</v>
      </c>
      <c r="J764" s="229">
        <v>43634</v>
      </c>
      <c r="K764" s="161">
        <v>5.7</v>
      </c>
      <c r="L764" s="161"/>
      <c r="M764" s="161"/>
    </row>
    <row r="765" spans="1:13" ht="15" thickBot="1" x14ac:dyDescent="0.4">
      <c r="A765" s="229">
        <v>43513</v>
      </c>
      <c r="B765" s="161">
        <v>4.8</v>
      </c>
      <c r="D765" s="229">
        <v>43600</v>
      </c>
      <c r="E765" s="161">
        <v>6.8</v>
      </c>
      <c r="G765" s="229">
        <v>43516</v>
      </c>
      <c r="H765" s="161">
        <v>3.4</v>
      </c>
      <c r="J765" s="229">
        <v>43635</v>
      </c>
      <c r="K765" s="161">
        <v>7</v>
      </c>
      <c r="L765" s="161">
        <v>6.3</v>
      </c>
      <c r="M765" s="161"/>
    </row>
    <row r="766" spans="1:13" ht="15" thickBot="1" x14ac:dyDescent="0.4">
      <c r="A766" s="229">
        <v>43514</v>
      </c>
      <c r="B766" s="161">
        <v>5.4</v>
      </c>
      <c r="D766" s="229">
        <v>43601</v>
      </c>
      <c r="E766" s="161">
        <v>5.8</v>
      </c>
      <c r="G766" s="229">
        <v>43517</v>
      </c>
      <c r="H766" s="161">
        <v>3.7</v>
      </c>
      <c r="J766" s="229">
        <v>43636</v>
      </c>
      <c r="K766" s="161">
        <v>5.2</v>
      </c>
      <c r="L766" s="161">
        <v>5.5</v>
      </c>
      <c r="M766" s="161"/>
    </row>
    <row r="767" spans="1:13" ht="15" thickBot="1" x14ac:dyDescent="0.4">
      <c r="A767" s="229">
        <v>43515</v>
      </c>
      <c r="B767" s="161">
        <v>4.9000000000000004</v>
      </c>
      <c r="D767" s="229">
        <v>43602</v>
      </c>
      <c r="E767" s="161">
        <v>6.3</v>
      </c>
      <c r="G767" s="229">
        <v>43518</v>
      </c>
      <c r="H767" s="161">
        <v>4.2</v>
      </c>
      <c r="J767" s="229">
        <v>43637</v>
      </c>
      <c r="K767" s="161">
        <v>4.4000000000000004</v>
      </c>
      <c r="L767" s="161">
        <v>4.5999999999999996</v>
      </c>
      <c r="M767" s="161"/>
    </row>
    <row r="768" spans="1:13" ht="15" thickBot="1" x14ac:dyDescent="0.4">
      <c r="A768" s="229">
        <v>43516</v>
      </c>
      <c r="B768" s="161">
        <v>5.0999999999999996</v>
      </c>
      <c r="D768" s="229">
        <v>43603</v>
      </c>
      <c r="E768" s="161">
        <v>5.8</v>
      </c>
      <c r="G768" s="229">
        <v>43519</v>
      </c>
      <c r="H768" s="161">
        <v>5.0999999999999996</v>
      </c>
      <c r="J768" s="229">
        <v>43638</v>
      </c>
      <c r="K768" s="161">
        <v>5.8</v>
      </c>
      <c r="L768" s="161">
        <v>4.5999999999999996</v>
      </c>
      <c r="M768" s="161"/>
    </row>
    <row r="769" spans="1:13" ht="15" thickBot="1" x14ac:dyDescent="0.4">
      <c r="A769" s="229">
        <v>43517</v>
      </c>
      <c r="B769" s="161">
        <v>5.4</v>
      </c>
      <c r="D769" s="229">
        <v>43604</v>
      </c>
      <c r="E769" s="161">
        <v>6.6</v>
      </c>
      <c r="G769" s="229">
        <v>43520</v>
      </c>
      <c r="H769" s="161">
        <v>5</v>
      </c>
      <c r="J769" s="229">
        <v>43639</v>
      </c>
      <c r="K769" s="161">
        <v>6</v>
      </c>
      <c r="L769" s="161">
        <v>5.8</v>
      </c>
      <c r="M769" s="161"/>
    </row>
    <row r="770" spans="1:13" ht="15" thickBot="1" x14ac:dyDescent="0.4">
      <c r="A770" s="229">
        <v>43518</v>
      </c>
      <c r="B770" s="161">
        <v>5.7</v>
      </c>
      <c r="D770" s="229">
        <v>43605</v>
      </c>
      <c r="E770" s="161">
        <v>7</v>
      </c>
      <c r="G770" s="229">
        <v>43521</v>
      </c>
      <c r="H770" s="161">
        <v>5.2</v>
      </c>
      <c r="J770" s="229">
        <v>43640</v>
      </c>
      <c r="K770" s="161">
        <v>6.6</v>
      </c>
      <c r="L770" s="161">
        <v>6.1</v>
      </c>
      <c r="M770" s="161"/>
    </row>
    <row r="771" spans="1:13" ht="15" thickBot="1" x14ac:dyDescent="0.4">
      <c r="A771" s="229">
        <v>43519</v>
      </c>
      <c r="B771" s="161">
        <v>6.1</v>
      </c>
      <c r="D771" s="229">
        <v>43606</v>
      </c>
      <c r="E771" s="161">
        <v>6.5</v>
      </c>
      <c r="G771" s="229">
        <v>43522</v>
      </c>
      <c r="H771" s="161">
        <v>4.9000000000000004</v>
      </c>
      <c r="J771" s="229">
        <v>43641</v>
      </c>
      <c r="K771" s="161">
        <v>5.7</v>
      </c>
      <c r="L771" s="161"/>
      <c r="M771" s="161"/>
    </row>
    <row r="772" spans="1:13" ht="15" thickBot="1" x14ac:dyDescent="0.4">
      <c r="A772" s="229">
        <v>43520</v>
      </c>
      <c r="B772" s="161">
        <v>5.7</v>
      </c>
      <c r="D772" s="229">
        <v>43607</v>
      </c>
      <c r="E772" s="161">
        <v>5.6</v>
      </c>
      <c r="G772" s="229">
        <v>43523</v>
      </c>
      <c r="H772" s="161">
        <v>4.5999999999999996</v>
      </c>
      <c r="J772" s="229">
        <v>43642</v>
      </c>
      <c r="K772" s="161">
        <v>6.3</v>
      </c>
      <c r="L772" s="161"/>
      <c r="M772" s="161"/>
    </row>
    <row r="773" spans="1:13" ht="15" thickBot="1" x14ac:dyDescent="0.4">
      <c r="A773" s="229">
        <v>43521</v>
      </c>
      <c r="B773" s="161">
        <v>5.7</v>
      </c>
      <c r="D773" s="229">
        <v>43608</v>
      </c>
      <c r="E773" s="161">
        <v>5.9</v>
      </c>
      <c r="G773" s="229">
        <v>43524</v>
      </c>
      <c r="H773" s="161">
        <v>4.4000000000000004</v>
      </c>
      <c r="J773" s="229">
        <v>43643</v>
      </c>
      <c r="K773" s="161">
        <v>6.9</v>
      </c>
      <c r="L773" s="161"/>
      <c r="M773" s="161">
        <v>2</v>
      </c>
    </row>
    <row r="774" spans="1:13" ht="15" thickBot="1" x14ac:dyDescent="0.4">
      <c r="A774" s="229">
        <v>43522</v>
      </c>
      <c r="B774" s="161">
        <v>5.6</v>
      </c>
      <c r="D774" s="229">
        <v>43609</v>
      </c>
      <c r="E774" s="161">
        <v>6.5</v>
      </c>
      <c r="G774" s="229">
        <v>43525</v>
      </c>
      <c r="H774" s="161">
        <v>4.2</v>
      </c>
      <c r="J774" s="229">
        <v>43644</v>
      </c>
      <c r="K774" s="161">
        <v>5.9</v>
      </c>
      <c r="L774" s="161">
        <v>4.8</v>
      </c>
      <c r="M774" s="161"/>
    </row>
    <row r="775" spans="1:13" ht="15" thickBot="1" x14ac:dyDescent="0.4">
      <c r="A775" s="229">
        <v>43523</v>
      </c>
      <c r="B775" s="161">
        <v>5.7</v>
      </c>
      <c r="D775" s="229">
        <v>43610</v>
      </c>
      <c r="E775" s="161">
        <v>6.8</v>
      </c>
      <c r="G775" s="229">
        <v>43526</v>
      </c>
      <c r="H775" s="161">
        <v>3.9</v>
      </c>
      <c r="J775" s="229">
        <v>43645</v>
      </c>
      <c r="K775" s="161">
        <v>5.9</v>
      </c>
      <c r="L775" s="161">
        <v>3.1</v>
      </c>
      <c r="M775" s="161"/>
    </row>
    <row r="776" spans="1:13" ht="15" thickBot="1" x14ac:dyDescent="0.4">
      <c r="A776" s="229">
        <v>43524</v>
      </c>
      <c r="B776" s="161">
        <v>5.9</v>
      </c>
      <c r="D776" s="229">
        <v>43611</v>
      </c>
      <c r="E776" s="161">
        <v>6.6</v>
      </c>
      <c r="G776" s="229">
        <v>43527</v>
      </c>
      <c r="H776" s="161">
        <v>5</v>
      </c>
      <c r="J776" s="229">
        <v>43646</v>
      </c>
      <c r="K776" s="161">
        <v>6.1</v>
      </c>
      <c r="L776" s="161">
        <v>4.8</v>
      </c>
      <c r="M776" s="161"/>
    </row>
    <row r="777" spans="1:13" ht="15" thickBot="1" x14ac:dyDescent="0.4">
      <c r="A777" s="229">
        <v>43525</v>
      </c>
      <c r="B777" s="161">
        <v>5.7</v>
      </c>
      <c r="D777" s="229">
        <v>43612</v>
      </c>
      <c r="E777" s="161">
        <v>6.5</v>
      </c>
      <c r="G777" s="229">
        <v>43528</v>
      </c>
      <c r="H777" s="161">
        <v>2.9</v>
      </c>
      <c r="J777" s="229">
        <v>43647</v>
      </c>
      <c r="K777" s="161">
        <v>5.3</v>
      </c>
      <c r="L777" s="161">
        <v>5</v>
      </c>
      <c r="M777" s="161"/>
    </row>
    <row r="778" spans="1:13" ht="15" thickBot="1" x14ac:dyDescent="0.4">
      <c r="A778" s="229">
        <v>43526</v>
      </c>
      <c r="B778" s="161">
        <v>5.7</v>
      </c>
      <c r="D778" s="229">
        <v>43613</v>
      </c>
      <c r="E778" s="161">
        <v>7</v>
      </c>
      <c r="G778" s="229">
        <v>43529</v>
      </c>
      <c r="H778" s="161">
        <v>3.4</v>
      </c>
      <c r="J778" s="229">
        <v>43648</v>
      </c>
      <c r="K778" s="161">
        <v>5.2</v>
      </c>
      <c r="L778" s="161"/>
      <c r="M778" s="161"/>
    </row>
    <row r="779" spans="1:13" ht="15" thickBot="1" x14ac:dyDescent="0.4">
      <c r="A779" s="229">
        <v>43527</v>
      </c>
      <c r="B779" s="161">
        <v>5.8</v>
      </c>
      <c r="D779" s="229">
        <v>43614</v>
      </c>
      <c r="E779" s="161">
        <v>6.5</v>
      </c>
      <c r="G779" s="229">
        <v>43530</v>
      </c>
      <c r="H779" s="161">
        <v>4.8</v>
      </c>
      <c r="J779" s="229">
        <v>43649</v>
      </c>
      <c r="K779" s="161">
        <v>5.8</v>
      </c>
      <c r="L779" s="161"/>
      <c r="M779" s="161"/>
    </row>
    <row r="780" spans="1:13" ht="15" thickBot="1" x14ac:dyDescent="0.4">
      <c r="A780" s="229">
        <v>43528</v>
      </c>
      <c r="B780" s="161">
        <v>5.6</v>
      </c>
      <c r="D780" s="229">
        <v>43615</v>
      </c>
      <c r="E780" s="161">
        <v>6.8</v>
      </c>
      <c r="G780" s="229">
        <v>43531</v>
      </c>
      <c r="H780" s="161">
        <v>4.7</v>
      </c>
      <c r="J780" s="229">
        <v>43650</v>
      </c>
      <c r="K780" s="161">
        <v>5.4</v>
      </c>
      <c r="L780" s="161">
        <v>6.5</v>
      </c>
      <c r="M780" s="161"/>
    </row>
    <row r="781" spans="1:13" ht="15" thickBot="1" x14ac:dyDescent="0.4">
      <c r="A781" s="229">
        <v>43529</v>
      </c>
      <c r="B781" s="161">
        <v>5.9</v>
      </c>
      <c r="D781" s="229">
        <v>43616</v>
      </c>
      <c r="E781" s="161">
        <v>7</v>
      </c>
      <c r="G781" s="229">
        <v>43532</v>
      </c>
      <c r="H781" s="161">
        <v>4.2</v>
      </c>
      <c r="J781" s="229">
        <v>43651</v>
      </c>
      <c r="K781" s="161">
        <v>5.3</v>
      </c>
      <c r="L781" s="161">
        <v>5.5</v>
      </c>
      <c r="M781" s="161">
        <v>7.3</v>
      </c>
    </row>
    <row r="782" spans="1:13" ht="15" thickBot="1" x14ac:dyDescent="0.4">
      <c r="A782" s="229">
        <v>43530</v>
      </c>
      <c r="B782" s="161">
        <v>6.1</v>
      </c>
      <c r="D782" s="229">
        <v>43617</v>
      </c>
      <c r="E782" s="161">
        <v>6.8</v>
      </c>
      <c r="G782" s="229">
        <v>43533</v>
      </c>
      <c r="H782" s="161">
        <v>5.2</v>
      </c>
      <c r="J782" s="229">
        <v>43652</v>
      </c>
      <c r="K782" s="161">
        <v>5.8</v>
      </c>
      <c r="L782" s="161">
        <v>8</v>
      </c>
      <c r="M782" s="161"/>
    </row>
    <row r="783" spans="1:13" ht="15" thickBot="1" x14ac:dyDescent="0.4">
      <c r="A783" s="229">
        <v>43531</v>
      </c>
      <c r="B783" s="161">
        <v>6.1</v>
      </c>
      <c r="D783" s="229">
        <v>43618</v>
      </c>
      <c r="E783" s="161">
        <v>6.7</v>
      </c>
      <c r="G783" s="229">
        <v>43534</v>
      </c>
      <c r="H783" s="161">
        <v>5.3</v>
      </c>
      <c r="J783" s="229">
        <v>43653</v>
      </c>
      <c r="K783" s="161">
        <v>5.7</v>
      </c>
      <c r="L783" s="161">
        <v>4</v>
      </c>
      <c r="M783" s="161"/>
    </row>
    <row r="784" spans="1:13" ht="15" thickBot="1" x14ac:dyDescent="0.4">
      <c r="A784" s="229">
        <v>43532</v>
      </c>
      <c r="B784" s="161">
        <v>5.7</v>
      </c>
      <c r="D784" s="229">
        <v>43619</v>
      </c>
      <c r="E784" s="161">
        <v>6.4</v>
      </c>
      <c r="G784" s="229">
        <v>43535</v>
      </c>
      <c r="H784" s="161">
        <v>4.9000000000000004</v>
      </c>
      <c r="J784" s="229">
        <v>43654</v>
      </c>
      <c r="K784" s="161">
        <v>5.9</v>
      </c>
      <c r="L784" s="161"/>
      <c r="M784" s="161"/>
    </row>
    <row r="785" spans="1:13" ht="15" thickBot="1" x14ac:dyDescent="0.4">
      <c r="A785" s="229">
        <v>43533</v>
      </c>
      <c r="B785" s="161">
        <v>5.9</v>
      </c>
      <c r="D785" s="229">
        <v>43620</v>
      </c>
      <c r="E785" s="161">
        <v>6.5</v>
      </c>
      <c r="G785" s="229">
        <v>43536</v>
      </c>
      <c r="H785" s="161">
        <v>4.7</v>
      </c>
      <c r="J785" s="229">
        <v>43655</v>
      </c>
      <c r="K785" s="161">
        <v>4.5999999999999996</v>
      </c>
      <c r="L785" s="161">
        <v>7.7</v>
      </c>
      <c r="M785" s="161"/>
    </row>
    <row r="786" spans="1:13" ht="15" thickBot="1" x14ac:dyDescent="0.4">
      <c r="A786" s="229">
        <v>43534</v>
      </c>
      <c r="B786" s="161">
        <v>6.2</v>
      </c>
      <c r="D786" s="229">
        <v>43621</v>
      </c>
      <c r="E786" s="161">
        <v>6.7</v>
      </c>
      <c r="G786" s="229">
        <v>43537</v>
      </c>
      <c r="H786" s="161">
        <v>4.0999999999999996</v>
      </c>
      <c r="J786" s="229">
        <v>43656</v>
      </c>
      <c r="K786" s="161">
        <v>5</v>
      </c>
      <c r="L786" s="161">
        <v>5.2</v>
      </c>
      <c r="M786" s="161"/>
    </row>
    <row r="787" spans="1:13" ht="15" thickBot="1" x14ac:dyDescent="0.4">
      <c r="A787" s="229">
        <v>43535</v>
      </c>
      <c r="B787" s="161">
        <v>6.3</v>
      </c>
      <c r="D787" s="229">
        <v>43622</v>
      </c>
      <c r="E787" s="161">
        <v>6.6</v>
      </c>
      <c r="G787" s="229">
        <v>43538</v>
      </c>
      <c r="H787" s="161">
        <v>3.8</v>
      </c>
      <c r="J787" s="229">
        <v>43657</v>
      </c>
      <c r="K787" s="161">
        <v>5.6</v>
      </c>
      <c r="L787" s="161"/>
      <c r="M787" s="161"/>
    </row>
    <row r="788" spans="1:13" ht="15" thickBot="1" x14ac:dyDescent="0.4">
      <c r="A788" s="229">
        <v>43536</v>
      </c>
      <c r="B788" s="161">
        <v>6.1</v>
      </c>
      <c r="D788" s="229">
        <v>43623</v>
      </c>
      <c r="E788" s="161">
        <v>6.1</v>
      </c>
      <c r="G788" s="229">
        <v>43539</v>
      </c>
      <c r="H788" s="161">
        <v>4.0999999999999996</v>
      </c>
      <c r="J788" s="229">
        <v>43658</v>
      </c>
      <c r="K788" s="161">
        <v>5.2</v>
      </c>
      <c r="L788" s="161"/>
      <c r="M788" s="161">
        <v>6.8</v>
      </c>
    </row>
    <row r="789" spans="1:13" ht="15" thickBot="1" x14ac:dyDescent="0.4">
      <c r="A789" s="229">
        <v>43537</v>
      </c>
      <c r="B789" s="161">
        <v>5.9</v>
      </c>
      <c r="D789" s="229">
        <v>43624</v>
      </c>
      <c r="E789" s="161">
        <v>7</v>
      </c>
      <c r="G789" s="229">
        <v>43540</v>
      </c>
      <c r="H789" s="161">
        <v>4.0999999999999996</v>
      </c>
      <c r="J789" s="229">
        <v>43659</v>
      </c>
      <c r="K789" s="161">
        <v>4.9000000000000004</v>
      </c>
      <c r="L789" s="161">
        <v>4</v>
      </c>
      <c r="M789" s="161"/>
    </row>
    <row r="790" spans="1:13" ht="15" thickBot="1" x14ac:dyDescent="0.4">
      <c r="A790" s="229">
        <v>43538</v>
      </c>
      <c r="B790" s="161">
        <v>5.4</v>
      </c>
      <c r="D790" s="229">
        <v>43625</v>
      </c>
      <c r="E790" s="161">
        <v>6.1</v>
      </c>
      <c r="G790" s="229">
        <v>43541</v>
      </c>
      <c r="H790" s="161">
        <v>5</v>
      </c>
      <c r="J790" s="229">
        <v>43660</v>
      </c>
      <c r="K790" s="161">
        <v>5.6</v>
      </c>
      <c r="L790" s="161">
        <v>5.2</v>
      </c>
      <c r="M790" s="161"/>
    </row>
    <row r="791" spans="1:13" ht="15" thickBot="1" x14ac:dyDescent="0.4">
      <c r="A791" s="229">
        <v>43539</v>
      </c>
      <c r="B791" s="161">
        <v>6</v>
      </c>
      <c r="D791" s="229">
        <v>43626</v>
      </c>
      <c r="E791" s="161">
        <v>6.4</v>
      </c>
      <c r="G791" s="229">
        <v>43542</v>
      </c>
      <c r="H791" s="161">
        <v>4.3</v>
      </c>
      <c r="J791" s="229">
        <v>43661</v>
      </c>
      <c r="K791" s="161">
        <v>5.7</v>
      </c>
      <c r="L791" s="161"/>
      <c r="M791" s="161">
        <v>5.5</v>
      </c>
    </row>
    <row r="792" spans="1:13" ht="15" thickBot="1" x14ac:dyDescent="0.4">
      <c r="A792" s="229">
        <v>43540</v>
      </c>
      <c r="B792" s="161">
        <v>6.1</v>
      </c>
      <c r="D792" s="229">
        <v>43627</v>
      </c>
      <c r="E792" s="161">
        <v>6.7</v>
      </c>
      <c r="G792" s="229">
        <v>43543</v>
      </c>
      <c r="H792" s="161">
        <v>4.9000000000000004</v>
      </c>
      <c r="J792" s="229">
        <v>43662</v>
      </c>
      <c r="K792" s="161">
        <v>5.2</v>
      </c>
      <c r="L792" s="161"/>
      <c r="M792" s="161"/>
    </row>
    <row r="793" spans="1:13" ht="15" thickBot="1" x14ac:dyDescent="0.4">
      <c r="A793" s="229">
        <v>43541</v>
      </c>
      <c r="B793" s="161">
        <v>6.3</v>
      </c>
      <c r="D793" s="229">
        <v>43628</v>
      </c>
      <c r="E793" s="161">
        <v>6.8</v>
      </c>
      <c r="G793" s="229">
        <v>43544</v>
      </c>
      <c r="H793" s="161">
        <v>4.8</v>
      </c>
      <c r="J793" s="229">
        <v>43663</v>
      </c>
      <c r="K793" s="161">
        <v>5.8</v>
      </c>
      <c r="L793" s="161">
        <v>2.5</v>
      </c>
      <c r="M793" s="161"/>
    </row>
    <row r="794" spans="1:13" ht="15" thickBot="1" x14ac:dyDescent="0.4">
      <c r="A794" s="229">
        <v>43542</v>
      </c>
      <c r="B794" s="161">
        <v>6</v>
      </c>
      <c r="D794" s="229">
        <v>43629</v>
      </c>
      <c r="E794" s="161">
        <v>6.6</v>
      </c>
      <c r="G794" s="229">
        <v>43545</v>
      </c>
      <c r="H794" s="161">
        <v>4.7</v>
      </c>
      <c r="J794" s="229">
        <v>43664</v>
      </c>
      <c r="K794" s="161">
        <v>6.1</v>
      </c>
      <c r="L794" s="161">
        <v>7.5</v>
      </c>
      <c r="M794" s="161"/>
    </row>
    <row r="795" spans="1:13" ht="15" thickBot="1" x14ac:dyDescent="0.4">
      <c r="A795" s="229">
        <v>43543</v>
      </c>
      <c r="B795" s="161">
        <v>6.2</v>
      </c>
      <c r="D795" s="229">
        <v>43630</v>
      </c>
      <c r="E795" s="161">
        <v>6</v>
      </c>
      <c r="G795" s="229">
        <v>43546</v>
      </c>
      <c r="H795" s="161">
        <v>4.9000000000000004</v>
      </c>
      <c r="J795" s="229">
        <v>43665</v>
      </c>
      <c r="K795" s="161">
        <v>5.4</v>
      </c>
      <c r="L795" s="161">
        <v>7</v>
      </c>
      <c r="M795" s="161"/>
    </row>
    <row r="796" spans="1:13" ht="15" thickBot="1" x14ac:dyDescent="0.4">
      <c r="A796" s="229">
        <v>43544</v>
      </c>
      <c r="B796" s="161">
        <v>6.1</v>
      </c>
      <c r="D796" s="229">
        <v>43631</v>
      </c>
      <c r="E796" s="161">
        <v>6.9</v>
      </c>
      <c r="G796" s="229">
        <v>43547</v>
      </c>
      <c r="H796" s="161">
        <v>3.7</v>
      </c>
      <c r="J796" s="229">
        <v>43666</v>
      </c>
      <c r="K796" s="161">
        <v>5.8</v>
      </c>
      <c r="L796" s="161"/>
      <c r="M796" s="161"/>
    </row>
    <row r="797" spans="1:13" ht="15" thickBot="1" x14ac:dyDescent="0.4">
      <c r="A797" s="229">
        <v>43545</v>
      </c>
      <c r="B797" s="161">
        <v>6</v>
      </c>
      <c r="D797" s="229">
        <v>43632</v>
      </c>
      <c r="E797" s="161">
        <v>6.5</v>
      </c>
      <c r="G797" s="229">
        <v>43548</v>
      </c>
      <c r="H797" s="161">
        <v>4.2</v>
      </c>
      <c r="J797" s="229">
        <v>43667</v>
      </c>
      <c r="K797" s="161">
        <v>6</v>
      </c>
      <c r="L797" s="161">
        <v>5.9</v>
      </c>
      <c r="M797" s="161"/>
    </row>
    <row r="798" spans="1:13" ht="15" thickBot="1" x14ac:dyDescent="0.4">
      <c r="A798" s="229">
        <v>43546</v>
      </c>
      <c r="B798" s="161">
        <v>5.8</v>
      </c>
      <c r="D798" s="229">
        <v>43633</v>
      </c>
      <c r="E798" s="161">
        <v>6.1</v>
      </c>
      <c r="G798" s="229">
        <v>43549</v>
      </c>
      <c r="H798" s="161">
        <v>4.9000000000000004</v>
      </c>
      <c r="J798" s="229">
        <v>43668</v>
      </c>
      <c r="K798" s="161">
        <v>4.7</v>
      </c>
      <c r="L798" s="161"/>
      <c r="M798" s="161"/>
    </row>
    <row r="799" spans="1:13" ht="15" thickBot="1" x14ac:dyDescent="0.4">
      <c r="A799" s="229">
        <v>43547</v>
      </c>
      <c r="B799" s="161">
        <v>6</v>
      </c>
      <c r="D799" s="229">
        <v>43634</v>
      </c>
      <c r="E799" s="161">
        <v>6.8</v>
      </c>
      <c r="G799" s="229">
        <v>43550</v>
      </c>
      <c r="H799" s="161">
        <v>3.6</v>
      </c>
      <c r="J799" s="229">
        <v>43669</v>
      </c>
      <c r="K799" s="161">
        <v>5.4</v>
      </c>
      <c r="L799" s="161">
        <v>7.2</v>
      </c>
      <c r="M799" s="161"/>
    </row>
    <row r="800" spans="1:13" ht="15" thickBot="1" x14ac:dyDescent="0.4">
      <c r="A800" s="229">
        <v>43548</v>
      </c>
      <c r="B800" s="161">
        <v>6.4</v>
      </c>
      <c r="D800" s="229">
        <v>43635</v>
      </c>
      <c r="E800" s="161">
        <v>6.7</v>
      </c>
      <c r="G800" s="229">
        <v>43551</v>
      </c>
      <c r="H800" s="161">
        <v>4</v>
      </c>
      <c r="J800" s="229">
        <v>43670</v>
      </c>
      <c r="K800" s="161">
        <v>4.9000000000000004</v>
      </c>
      <c r="L800" s="161">
        <v>5.4</v>
      </c>
      <c r="M800" s="161"/>
    </row>
    <row r="801" spans="1:13" ht="15" thickBot="1" x14ac:dyDescent="0.4">
      <c r="A801" s="229">
        <v>43549</v>
      </c>
      <c r="B801" s="161">
        <v>6.5</v>
      </c>
      <c r="D801" s="229">
        <v>43636</v>
      </c>
      <c r="E801" s="161">
        <v>6.5</v>
      </c>
      <c r="G801" s="229">
        <v>43552</v>
      </c>
      <c r="H801" s="161">
        <v>4.9000000000000004</v>
      </c>
      <c r="J801" s="229">
        <v>43671</v>
      </c>
      <c r="K801" s="161">
        <v>5.5</v>
      </c>
      <c r="L801" s="161">
        <v>6.8</v>
      </c>
      <c r="M801" s="161"/>
    </row>
    <row r="802" spans="1:13" ht="15" thickBot="1" x14ac:dyDescent="0.4">
      <c r="A802" s="229">
        <v>43550</v>
      </c>
      <c r="B802" s="161">
        <v>5.8</v>
      </c>
      <c r="D802" s="229">
        <v>43637</v>
      </c>
      <c r="E802" s="161">
        <v>6.8</v>
      </c>
      <c r="G802" s="229">
        <v>43553</v>
      </c>
      <c r="H802" s="161">
        <v>5.0999999999999996</v>
      </c>
      <c r="J802" s="229">
        <v>43672</v>
      </c>
      <c r="K802" s="161">
        <v>5.7</v>
      </c>
      <c r="L802" s="161">
        <v>6.8</v>
      </c>
      <c r="M802" s="161">
        <v>4.2</v>
      </c>
    </row>
    <row r="803" spans="1:13" ht="15" thickBot="1" x14ac:dyDescent="0.4">
      <c r="A803" s="229">
        <v>43551</v>
      </c>
      <c r="B803" s="161">
        <v>6.4</v>
      </c>
      <c r="D803" s="229">
        <v>43638</v>
      </c>
      <c r="E803" s="161">
        <v>7.1</v>
      </c>
      <c r="G803" s="229">
        <v>43554</v>
      </c>
      <c r="H803" s="161">
        <v>6</v>
      </c>
      <c r="J803" s="229">
        <v>43673</v>
      </c>
      <c r="K803" s="161">
        <v>5.0999999999999996</v>
      </c>
      <c r="L803" s="161">
        <v>7</v>
      </c>
      <c r="M803" s="161"/>
    </row>
    <row r="804" spans="1:13" ht="15" thickBot="1" x14ac:dyDescent="0.4">
      <c r="A804" s="229">
        <v>43552</v>
      </c>
      <c r="B804" s="161">
        <v>6.6</v>
      </c>
      <c r="D804" s="229">
        <v>43639</v>
      </c>
      <c r="E804" s="161">
        <v>7.4</v>
      </c>
      <c r="G804" s="229">
        <v>43555</v>
      </c>
      <c r="H804" s="161">
        <v>4</v>
      </c>
      <c r="J804" s="229">
        <v>43674</v>
      </c>
      <c r="K804" s="161">
        <v>6.7</v>
      </c>
      <c r="L804" s="161">
        <v>6.4</v>
      </c>
      <c r="M804" s="161"/>
    </row>
    <row r="805" spans="1:13" ht="15" thickBot="1" x14ac:dyDescent="0.4">
      <c r="A805" s="229">
        <v>43553</v>
      </c>
      <c r="B805" s="161">
        <v>6.1</v>
      </c>
      <c r="D805" s="229">
        <v>43640</v>
      </c>
      <c r="E805" s="161">
        <v>6.9</v>
      </c>
      <c r="G805" s="229">
        <v>43556</v>
      </c>
      <c r="H805" s="161">
        <v>3.4</v>
      </c>
      <c r="J805" s="229">
        <v>43675</v>
      </c>
      <c r="K805" s="161">
        <v>6.3</v>
      </c>
      <c r="L805" s="161">
        <v>6.4</v>
      </c>
      <c r="M805" s="161"/>
    </row>
    <row r="806" spans="1:13" ht="15" thickBot="1" x14ac:dyDescent="0.4">
      <c r="A806" s="229">
        <v>43554</v>
      </c>
      <c r="B806" s="161">
        <v>6.6</v>
      </c>
      <c r="D806" s="229">
        <v>43641</v>
      </c>
      <c r="E806" s="161">
        <v>6.5</v>
      </c>
      <c r="G806" s="229">
        <v>43557</v>
      </c>
      <c r="H806" s="161">
        <v>4.8</v>
      </c>
      <c r="J806" s="229">
        <v>43676</v>
      </c>
      <c r="K806" s="161">
        <v>5.4</v>
      </c>
      <c r="L806" s="161">
        <v>6.3</v>
      </c>
      <c r="M806" s="161"/>
    </row>
    <row r="807" spans="1:13" ht="15" thickBot="1" x14ac:dyDescent="0.4">
      <c r="A807" s="229">
        <v>43555</v>
      </c>
      <c r="B807" s="161">
        <v>6</v>
      </c>
      <c r="D807" s="229">
        <v>43642</v>
      </c>
      <c r="E807" s="161">
        <v>6.2</v>
      </c>
      <c r="G807" s="229">
        <v>43558</v>
      </c>
      <c r="H807" s="161">
        <v>4.7</v>
      </c>
      <c r="J807" s="229">
        <v>43677</v>
      </c>
      <c r="K807" s="161">
        <v>5.6</v>
      </c>
      <c r="L807" s="161">
        <v>6.8</v>
      </c>
      <c r="M807" s="161"/>
    </row>
    <row r="808" spans="1:13" ht="15" thickBot="1" x14ac:dyDescent="0.4">
      <c r="A808" s="229">
        <v>43556</v>
      </c>
      <c r="B808" s="161">
        <v>6.2</v>
      </c>
      <c r="D808" s="229">
        <v>43643</v>
      </c>
      <c r="E808" s="161">
        <v>6.4</v>
      </c>
      <c r="G808" s="229">
        <v>43559</v>
      </c>
      <c r="H808" s="161">
        <v>3.5</v>
      </c>
      <c r="J808" s="229">
        <v>43678</v>
      </c>
      <c r="K808" s="161">
        <v>5.3</v>
      </c>
      <c r="L808" s="161">
        <v>6.7</v>
      </c>
      <c r="M808" s="161"/>
    </row>
    <row r="809" spans="1:13" ht="15" thickBot="1" x14ac:dyDescent="0.4">
      <c r="A809" s="229">
        <v>43557</v>
      </c>
      <c r="B809" s="161">
        <v>6</v>
      </c>
      <c r="D809" s="229">
        <v>43644</v>
      </c>
      <c r="E809" s="161">
        <v>6.2</v>
      </c>
      <c r="G809" s="229">
        <v>43560</v>
      </c>
      <c r="H809" s="161">
        <v>5.5</v>
      </c>
      <c r="J809" s="229">
        <v>43679</v>
      </c>
      <c r="K809" s="161">
        <v>6.6</v>
      </c>
      <c r="L809" s="161">
        <v>6.6</v>
      </c>
      <c r="M809" s="161"/>
    </row>
    <row r="810" spans="1:13" ht="15" thickBot="1" x14ac:dyDescent="0.4">
      <c r="A810" s="229">
        <v>43558</v>
      </c>
      <c r="B810" s="161">
        <v>6.3</v>
      </c>
      <c r="D810" s="229">
        <v>43645</v>
      </c>
      <c r="E810" s="161">
        <v>7</v>
      </c>
      <c r="G810" s="229">
        <v>43561</v>
      </c>
      <c r="H810" s="161">
        <v>5.0999999999999996</v>
      </c>
      <c r="J810" s="229">
        <v>43680</v>
      </c>
      <c r="K810" s="161">
        <v>5.6</v>
      </c>
      <c r="L810" s="161">
        <v>6.8</v>
      </c>
      <c r="M810" s="161"/>
    </row>
    <row r="811" spans="1:13" ht="15" thickBot="1" x14ac:dyDescent="0.4">
      <c r="A811" s="229">
        <v>43559</v>
      </c>
      <c r="B811" s="161">
        <v>5.6</v>
      </c>
      <c r="D811" s="229">
        <v>43646</v>
      </c>
      <c r="E811" s="161">
        <v>6.8</v>
      </c>
      <c r="G811" s="229">
        <v>43562</v>
      </c>
      <c r="H811" s="161">
        <v>3.8</v>
      </c>
      <c r="J811" s="229">
        <v>43681</v>
      </c>
      <c r="K811" s="161">
        <v>6.3</v>
      </c>
      <c r="L811" s="161">
        <v>5.6</v>
      </c>
      <c r="M811" s="161"/>
    </row>
    <row r="812" spans="1:13" ht="15" thickBot="1" x14ac:dyDescent="0.4">
      <c r="A812" s="229">
        <v>43560</v>
      </c>
      <c r="B812" s="161">
        <v>6.3</v>
      </c>
      <c r="D812" s="229">
        <v>43647</v>
      </c>
      <c r="E812" s="161">
        <v>6.5</v>
      </c>
      <c r="G812" s="229">
        <v>43563</v>
      </c>
      <c r="H812" s="161">
        <v>5.8</v>
      </c>
      <c r="J812" s="229">
        <v>43682</v>
      </c>
      <c r="K812" s="161">
        <v>5.2</v>
      </c>
      <c r="L812" s="161">
        <v>6.3</v>
      </c>
      <c r="M812" s="161"/>
    </row>
    <row r="813" spans="1:13" ht="15" thickBot="1" x14ac:dyDescent="0.4">
      <c r="A813" s="229">
        <v>43561</v>
      </c>
      <c r="B813" s="161">
        <v>6.1</v>
      </c>
      <c r="D813" s="229">
        <v>43648</v>
      </c>
      <c r="E813" s="161">
        <v>6.6</v>
      </c>
      <c r="G813" s="229">
        <v>43564</v>
      </c>
      <c r="H813" s="161">
        <v>4.5999999999999996</v>
      </c>
      <c r="J813" s="229">
        <v>43683</v>
      </c>
      <c r="K813" s="161">
        <v>6.4</v>
      </c>
      <c r="L813" s="161">
        <v>7.3</v>
      </c>
      <c r="M813" s="161"/>
    </row>
    <row r="814" spans="1:13" ht="15" thickBot="1" x14ac:dyDescent="0.4">
      <c r="A814" s="229">
        <v>43562</v>
      </c>
      <c r="B814" s="161">
        <v>5.5</v>
      </c>
      <c r="D814" s="229">
        <v>43649</v>
      </c>
      <c r="E814" s="161">
        <v>6.2</v>
      </c>
      <c r="G814" s="229">
        <v>43565</v>
      </c>
      <c r="H814" s="161">
        <v>6</v>
      </c>
      <c r="J814" s="229">
        <v>43684</v>
      </c>
      <c r="K814" s="161">
        <v>5.9</v>
      </c>
      <c r="L814" s="161">
        <v>5.9</v>
      </c>
      <c r="M814" s="161"/>
    </row>
    <row r="815" spans="1:13" ht="15" thickBot="1" x14ac:dyDescent="0.4">
      <c r="A815" s="229">
        <v>43563</v>
      </c>
      <c r="B815" s="161">
        <v>6.3</v>
      </c>
      <c r="D815" s="229">
        <v>43650</v>
      </c>
      <c r="E815" s="161">
        <v>5.9</v>
      </c>
      <c r="G815" s="229">
        <v>43566</v>
      </c>
      <c r="H815" s="161">
        <v>4.8</v>
      </c>
      <c r="J815" s="229">
        <v>43685</v>
      </c>
      <c r="K815" s="161">
        <v>5.6</v>
      </c>
      <c r="L815" s="161">
        <v>5.5</v>
      </c>
      <c r="M815" s="161"/>
    </row>
    <row r="816" spans="1:13" ht="15" thickBot="1" x14ac:dyDescent="0.4">
      <c r="A816" s="229">
        <v>43564</v>
      </c>
      <c r="B816" s="161">
        <v>5.9</v>
      </c>
      <c r="D816" s="229">
        <v>43651</v>
      </c>
      <c r="E816" s="161">
        <v>7.5</v>
      </c>
      <c r="G816" s="229">
        <v>43567</v>
      </c>
      <c r="H816" s="161">
        <v>6</v>
      </c>
      <c r="J816" s="229">
        <v>43686</v>
      </c>
      <c r="K816" s="161">
        <v>6</v>
      </c>
      <c r="L816" s="161">
        <v>6.2</v>
      </c>
      <c r="M816" s="161"/>
    </row>
    <row r="817" spans="1:13" ht="15" thickBot="1" x14ac:dyDescent="0.4">
      <c r="A817" s="229">
        <v>43565</v>
      </c>
      <c r="B817" s="161">
        <v>6.9</v>
      </c>
      <c r="D817" s="229">
        <v>43652</v>
      </c>
      <c r="E817" s="161">
        <v>7.7</v>
      </c>
      <c r="G817" s="229">
        <v>43568</v>
      </c>
      <c r="H817" s="161">
        <v>6.3</v>
      </c>
      <c r="J817" s="229">
        <v>43687</v>
      </c>
      <c r="K817" s="161">
        <v>6.4</v>
      </c>
      <c r="L817" s="161">
        <v>5.0999999999999996</v>
      </c>
      <c r="M817" s="161"/>
    </row>
    <row r="818" spans="1:13" ht="15" thickBot="1" x14ac:dyDescent="0.4">
      <c r="A818" s="229">
        <v>43566</v>
      </c>
      <c r="B818" s="161">
        <v>5.8</v>
      </c>
      <c r="D818" s="229">
        <v>43654</v>
      </c>
      <c r="E818" s="161">
        <v>1.8</v>
      </c>
      <c r="G818" s="229">
        <v>43569</v>
      </c>
      <c r="H818" s="161">
        <v>5.8</v>
      </c>
      <c r="J818" s="229">
        <v>43688</v>
      </c>
      <c r="K818" s="161">
        <v>5.9</v>
      </c>
      <c r="L818" s="161">
        <v>6.3</v>
      </c>
      <c r="M818" s="161"/>
    </row>
    <row r="819" spans="1:13" ht="15" thickBot="1" x14ac:dyDescent="0.4">
      <c r="A819" s="229">
        <v>43567</v>
      </c>
      <c r="B819" s="161">
        <v>6.3</v>
      </c>
      <c r="D819" s="229">
        <v>43655</v>
      </c>
      <c r="E819" s="161">
        <v>2.6</v>
      </c>
      <c r="G819" s="229">
        <v>43570</v>
      </c>
      <c r="H819" s="161">
        <v>6.9</v>
      </c>
      <c r="J819" s="229">
        <v>43689</v>
      </c>
      <c r="K819" s="161">
        <v>6.1</v>
      </c>
      <c r="L819" s="161">
        <v>7.2</v>
      </c>
      <c r="M819" s="161"/>
    </row>
    <row r="820" spans="1:13" ht="15" thickBot="1" x14ac:dyDescent="0.4">
      <c r="A820" s="229">
        <v>43568</v>
      </c>
      <c r="B820" s="161">
        <v>6.4</v>
      </c>
      <c r="D820" s="229">
        <v>43656</v>
      </c>
      <c r="E820" s="161">
        <v>5</v>
      </c>
      <c r="G820" s="229">
        <v>43571</v>
      </c>
      <c r="H820" s="161">
        <v>5.8</v>
      </c>
      <c r="J820" s="229">
        <v>43690</v>
      </c>
      <c r="K820" s="161">
        <v>6.7</v>
      </c>
      <c r="L820" s="161">
        <v>6.4</v>
      </c>
      <c r="M820" s="161"/>
    </row>
    <row r="821" spans="1:13" ht="15" thickBot="1" x14ac:dyDescent="0.4">
      <c r="A821" s="229">
        <v>43569</v>
      </c>
      <c r="B821" s="161">
        <v>6</v>
      </c>
      <c r="D821" s="229">
        <v>43661</v>
      </c>
      <c r="E821" s="161">
        <v>0.5</v>
      </c>
      <c r="G821" s="229">
        <v>43572</v>
      </c>
      <c r="H821" s="161">
        <v>6.3</v>
      </c>
      <c r="J821" s="229">
        <v>43691</v>
      </c>
      <c r="K821" s="161">
        <v>7.4</v>
      </c>
      <c r="L821" s="161">
        <v>6</v>
      </c>
      <c r="M821" s="161"/>
    </row>
    <row r="822" spans="1:13" ht="15" thickBot="1" x14ac:dyDescent="0.4">
      <c r="A822" s="229">
        <v>43570</v>
      </c>
      <c r="B822" s="161">
        <v>6.4</v>
      </c>
      <c r="D822" s="229">
        <v>43662</v>
      </c>
      <c r="E822" s="161">
        <v>5</v>
      </c>
      <c r="G822" s="229">
        <v>43573</v>
      </c>
      <c r="H822" s="161">
        <v>4.8</v>
      </c>
      <c r="J822" s="229">
        <v>43692</v>
      </c>
      <c r="K822" s="161">
        <v>6.5</v>
      </c>
      <c r="L822" s="161">
        <v>6.5</v>
      </c>
      <c r="M822" s="161"/>
    </row>
    <row r="823" spans="1:13" ht="15" thickBot="1" x14ac:dyDescent="0.4">
      <c r="A823" s="229">
        <v>43571</v>
      </c>
      <c r="B823" s="161">
        <v>6.1</v>
      </c>
      <c r="D823" s="229">
        <v>43663</v>
      </c>
      <c r="E823" s="161">
        <v>5.9</v>
      </c>
      <c r="G823" s="229">
        <v>43574</v>
      </c>
      <c r="H823" s="161">
        <v>5.6</v>
      </c>
      <c r="J823" s="229">
        <v>43693</v>
      </c>
      <c r="K823" s="161">
        <v>6.8</v>
      </c>
      <c r="L823" s="161">
        <v>5.8</v>
      </c>
      <c r="M823" s="161"/>
    </row>
    <row r="824" spans="1:13" ht="15" thickBot="1" x14ac:dyDescent="0.4">
      <c r="A824" s="229">
        <v>43572</v>
      </c>
      <c r="B824" s="161">
        <v>6.7</v>
      </c>
      <c r="D824" s="229">
        <v>43664</v>
      </c>
      <c r="E824" s="161">
        <v>4.0999999999999996</v>
      </c>
      <c r="G824" s="229">
        <v>43575</v>
      </c>
      <c r="H824" s="161">
        <v>6.5</v>
      </c>
      <c r="J824" s="229">
        <v>43694</v>
      </c>
      <c r="K824" s="161">
        <v>6.2</v>
      </c>
      <c r="L824" s="161">
        <v>5.9</v>
      </c>
      <c r="M824" s="161"/>
    </row>
    <row r="825" spans="1:13" ht="15" thickBot="1" x14ac:dyDescent="0.4">
      <c r="A825" s="229">
        <v>43573</v>
      </c>
      <c r="B825" s="161">
        <v>6.1</v>
      </c>
      <c r="D825" s="229">
        <v>43665</v>
      </c>
      <c r="E825" s="161">
        <v>5.2</v>
      </c>
      <c r="G825" s="229">
        <v>43576</v>
      </c>
      <c r="H825" s="161">
        <v>5.6</v>
      </c>
      <c r="J825" s="229">
        <v>43695</v>
      </c>
      <c r="K825" s="161">
        <v>6.8</v>
      </c>
      <c r="L825" s="161">
        <v>4</v>
      </c>
      <c r="M825" s="161"/>
    </row>
    <row r="826" spans="1:13" ht="15" thickBot="1" x14ac:dyDescent="0.4">
      <c r="A826" s="229">
        <v>43574</v>
      </c>
      <c r="B826" s="161">
        <v>6.7</v>
      </c>
      <c r="D826" s="229">
        <v>43666</v>
      </c>
      <c r="E826" s="161">
        <v>5</v>
      </c>
      <c r="G826" s="229">
        <v>43577</v>
      </c>
      <c r="H826" s="161">
        <v>6.4</v>
      </c>
      <c r="J826" s="229">
        <v>43696</v>
      </c>
      <c r="K826" s="161">
        <v>6.5</v>
      </c>
      <c r="L826" s="161">
        <v>3.3</v>
      </c>
      <c r="M826" s="161"/>
    </row>
    <row r="827" spans="1:13" ht="15" thickBot="1" x14ac:dyDescent="0.4">
      <c r="A827" s="229">
        <v>43575</v>
      </c>
      <c r="B827" s="161">
        <v>7</v>
      </c>
      <c r="D827" s="229">
        <v>43667</v>
      </c>
      <c r="E827" s="161">
        <v>5</v>
      </c>
      <c r="G827" s="229">
        <v>43578</v>
      </c>
      <c r="H827" s="161">
        <v>5.5</v>
      </c>
      <c r="J827" s="229">
        <v>43697</v>
      </c>
      <c r="K827" s="161">
        <v>6.8</v>
      </c>
      <c r="L827" s="161">
        <v>6.3</v>
      </c>
      <c r="M827" s="161"/>
    </row>
    <row r="828" spans="1:13" ht="15" thickBot="1" x14ac:dyDescent="0.4">
      <c r="A828" s="229">
        <v>43576</v>
      </c>
      <c r="B828" s="161">
        <v>6.5</v>
      </c>
      <c r="D828" s="229">
        <v>43668</v>
      </c>
      <c r="E828" s="161">
        <v>5.5</v>
      </c>
      <c r="G828" s="229">
        <v>43579</v>
      </c>
      <c r="H828" s="161">
        <v>6.1</v>
      </c>
      <c r="J828" s="229">
        <v>43698</v>
      </c>
      <c r="K828" s="161">
        <v>6.8</v>
      </c>
      <c r="L828" s="161"/>
      <c r="M828" s="161">
        <v>6</v>
      </c>
    </row>
    <row r="829" spans="1:13" ht="15" thickBot="1" x14ac:dyDescent="0.4">
      <c r="A829" s="229">
        <v>43577</v>
      </c>
      <c r="B829" s="161">
        <v>6.6</v>
      </c>
      <c r="D829" s="229">
        <v>43669</v>
      </c>
      <c r="E829" s="161">
        <v>4.5999999999999996</v>
      </c>
      <c r="G829" s="229">
        <v>43580</v>
      </c>
      <c r="H829" s="161">
        <v>6.1</v>
      </c>
      <c r="J829" s="229">
        <v>43699</v>
      </c>
      <c r="K829" s="161">
        <v>6</v>
      </c>
      <c r="L829" s="161">
        <v>7</v>
      </c>
      <c r="M829" s="161"/>
    </row>
    <row r="830" spans="1:13" ht="15" thickBot="1" x14ac:dyDescent="0.4">
      <c r="A830" s="229">
        <v>43578</v>
      </c>
      <c r="B830" s="161">
        <v>6.1</v>
      </c>
      <c r="D830" s="229">
        <v>43670</v>
      </c>
      <c r="E830" s="161">
        <v>5.6</v>
      </c>
      <c r="G830" s="229">
        <v>43581</v>
      </c>
      <c r="H830" s="161">
        <v>5.6</v>
      </c>
      <c r="J830" s="229">
        <v>43700</v>
      </c>
      <c r="K830" s="161">
        <v>6.2</v>
      </c>
      <c r="L830" s="161"/>
      <c r="M830" s="161"/>
    </row>
    <row r="831" spans="1:13" ht="15" thickBot="1" x14ac:dyDescent="0.4">
      <c r="A831" s="229">
        <v>43579</v>
      </c>
      <c r="B831" s="161">
        <v>6.1</v>
      </c>
      <c r="D831" s="229">
        <v>43671</v>
      </c>
      <c r="E831" s="161">
        <v>6.8</v>
      </c>
      <c r="G831" s="229">
        <v>43582</v>
      </c>
      <c r="H831" s="161">
        <v>6.1</v>
      </c>
      <c r="J831" s="229">
        <v>43701</v>
      </c>
      <c r="K831" s="161">
        <v>6.2</v>
      </c>
      <c r="L831" s="161">
        <v>5.0999999999999996</v>
      </c>
      <c r="M831" s="161"/>
    </row>
    <row r="832" spans="1:13" ht="15" thickBot="1" x14ac:dyDescent="0.4">
      <c r="A832" s="229">
        <v>43580</v>
      </c>
      <c r="B832" s="161">
        <v>6.5</v>
      </c>
      <c r="D832" s="229">
        <v>43672</v>
      </c>
      <c r="E832" s="161">
        <v>4.3</v>
      </c>
      <c r="G832" s="229">
        <v>43583</v>
      </c>
      <c r="H832" s="161">
        <v>5.8</v>
      </c>
      <c r="J832" s="229">
        <v>43702</v>
      </c>
      <c r="K832" s="161">
        <v>6.4</v>
      </c>
      <c r="L832" s="161">
        <v>6.8</v>
      </c>
      <c r="M832" s="161"/>
    </row>
    <row r="833" spans="1:13" ht="15" thickBot="1" x14ac:dyDescent="0.4">
      <c r="A833" s="229">
        <v>43581</v>
      </c>
      <c r="B833" s="161">
        <v>5.8</v>
      </c>
      <c r="D833" s="229">
        <v>43673</v>
      </c>
      <c r="E833" s="161">
        <v>7.4</v>
      </c>
      <c r="G833" s="229">
        <v>43584</v>
      </c>
      <c r="H833" s="161">
        <v>5.2</v>
      </c>
      <c r="J833" s="229">
        <v>43703</v>
      </c>
      <c r="K833" s="161">
        <v>6.6</v>
      </c>
      <c r="L833" s="161">
        <v>6.8</v>
      </c>
      <c r="M833" s="161"/>
    </row>
    <row r="834" spans="1:13" ht="15" thickBot="1" x14ac:dyDescent="0.4">
      <c r="A834" s="229">
        <v>43582</v>
      </c>
      <c r="B834" s="161">
        <v>6.2</v>
      </c>
      <c r="D834" s="229">
        <v>43674</v>
      </c>
      <c r="E834" s="161">
        <v>6.4</v>
      </c>
      <c r="G834" s="229">
        <v>43585</v>
      </c>
      <c r="H834" s="161">
        <v>5.5</v>
      </c>
      <c r="J834" s="229">
        <v>43704</v>
      </c>
      <c r="K834" s="161">
        <v>6.4</v>
      </c>
      <c r="L834" s="161">
        <v>6.5</v>
      </c>
      <c r="M834" s="161"/>
    </row>
    <row r="835" spans="1:13" ht="15" thickBot="1" x14ac:dyDescent="0.4">
      <c r="A835" s="229">
        <v>43583</v>
      </c>
      <c r="B835" s="161">
        <v>6.2</v>
      </c>
      <c r="D835" s="229">
        <v>43675</v>
      </c>
      <c r="E835" s="161">
        <v>6.4</v>
      </c>
      <c r="G835" s="229">
        <v>43586</v>
      </c>
      <c r="H835" s="161">
        <v>5.6</v>
      </c>
      <c r="J835" s="229">
        <v>43705</v>
      </c>
      <c r="K835" s="161">
        <v>6.6</v>
      </c>
      <c r="L835" s="161"/>
      <c r="M835" s="161"/>
    </row>
    <row r="836" spans="1:13" ht="15" thickBot="1" x14ac:dyDescent="0.4">
      <c r="A836" s="229">
        <v>43584</v>
      </c>
      <c r="B836" s="161">
        <v>5.8</v>
      </c>
      <c r="D836" s="229">
        <v>43676</v>
      </c>
      <c r="E836" s="161">
        <v>7</v>
      </c>
      <c r="G836" s="229">
        <v>43587</v>
      </c>
      <c r="H836" s="161">
        <v>5.4</v>
      </c>
      <c r="J836" s="229">
        <v>43706</v>
      </c>
      <c r="K836" s="161">
        <v>6.4</v>
      </c>
      <c r="L836" s="161">
        <v>6</v>
      </c>
      <c r="M836" s="161"/>
    </row>
    <row r="837" spans="1:13" ht="15" thickBot="1" x14ac:dyDescent="0.4">
      <c r="A837" s="229">
        <v>43585</v>
      </c>
      <c r="B837" s="161">
        <v>6.1</v>
      </c>
      <c r="D837" s="229">
        <v>43677</v>
      </c>
      <c r="E837" s="161">
        <v>6.7</v>
      </c>
      <c r="G837" s="229">
        <v>43588</v>
      </c>
      <c r="H837" s="161">
        <v>5.0999999999999996</v>
      </c>
      <c r="J837" s="229">
        <v>43707</v>
      </c>
      <c r="K837" s="161">
        <v>6.4</v>
      </c>
      <c r="L837" s="161">
        <v>5.8</v>
      </c>
      <c r="M837" s="161"/>
    </row>
    <row r="838" spans="1:13" ht="15" thickBot="1" x14ac:dyDescent="0.4">
      <c r="A838" s="229">
        <v>43586</v>
      </c>
      <c r="B838" s="161">
        <v>6.1</v>
      </c>
      <c r="D838" s="229">
        <v>43678</v>
      </c>
      <c r="E838" s="161">
        <v>6.9</v>
      </c>
      <c r="G838" s="229">
        <v>43589</v>
      </c>
      <c r="H838" s="161">
        <v>5.0999999999999996</v>
      </c>
      <c r="J838" s="229">
        <v>43708</v>
      </c>
      <c r="K838" s="161">
        <v>6.2</v>
      </c>
      <c r="L838" s="161">
        <v>5.2</v>
      </c>
      <c r="M838" s="161"/>
    </row>
    <row r="839" spans="1:13" ht="15" thickBot="1" x14ac:dyDescent="0.4">
      <c r="A839" s="229">
        <v>43587</v>
      </c>
      <c r="B839" s="161">
        <v>6</v>
      </c>
      <c r="D839" s="229">
        <v>43679</v>
      </c>
      <c r="E839" s="161">
        <v>7</v>
      </c>
      <c r="G839" s="229">
        <v>43590</v>
      </c>
      <c r="H839" s="161">
        <v>6.3</v>
      </c>
      <c r="J839" s="229">
        <v>43709</v>
      </c>
      <c r="K839" s="161">
        <v>6.5</v>
      </c>
      <c r="L839" s="161">
        <v>5.5</v>
      </c>
      <c r="M839" s="161"/>
    </row>
    <row r="840" spans="1:13" ht="15" thickBot="1" x14ac:dyDescent="0.4">
      <c r="A840" s="229">
        <v>43588</v>
      </c>
      <c r="B840" s="161">
        <v>5.7</v>
      </c>
      <c r="D840" s="229">
        <v>43680</v>
      </c>
      <c r="E840" s="161">
        <v>7.6</v>
      </c>
      <c r="G840" s="229">
        <v>43591</v>
      </c>
      <c r="H840" s="161">
        <v>5.3</v>
      </c>
      <c r="J840" s="229">
        <v>43710</v>
      </c>
      <c r="K840" s="161">
        <v>6.5</v>
      </c>
      <c r="L840" s="161"/>
      <c r="M840" s="161"/>
    </row>
    <row r="841" spans="1:13" ht="15" thickBot="1" x14ac:dyDescent="0.4">
      <c r="A841" s="229">
        <v>43589</v>
      </c>
      <c r="B841" s="161">
        <v>5.7</v>
      </c>
      <c r="D841" s="229">
        <v>43681</v>
      </c>
      <c r="E841" s="161">
        <v>7.5</v>
      </c>
      <c r="G841" s="229">
        <v>43592</v>
      </c>
      <c r="H841" s="161">
        <v>6</v>
      </c>
      <c r="J841" s="229">
        <v>43711</v>
      </c>
      <c r="K841" s="161">
        <v>6</v>
      </c>
      <c r="L841" s="161">
        <v>5.8</v>
      </c>
      <c r="M841" s="161"/>
    </row>
    <row r="842" spans="1:13" ht="15" thickBot="1" x14ac:dyDescent="0.4">
      <c r="A842" s="229">
        <v>43590</v>
      </c>
      <c r="B842" s="161">
        <v>6.4</v>
      </c>
      <c r="D842" s="229">
        <v>43682</v>
      </c>
      <c r="E842" s="161">
        <v>7.1</v>
      </c>
      <c r="G842" s="229">
        <v>43593</v>
      </c>
      <c r="H842" s="161">
        <v>5.2</v>
      </c>
      <c r="J842" s="229">
        <v>43712</v>
      </c>
      <c r="K842" s="161">
        <v>6.4</v>
      </c>
      <c r="L842" s="161">
        <v>6.3</v>
      </c>
      <c r="M842" s="161"/>
    </row>
    <row r="843" spans="1:13" ht="15" thickBot="1" x14ac:dyDescent="0.4">
      <c r="A843" s="229">
        <v>43591</v>
      </c>
      <c r="B843" s="161">
        <v>6</v>
      </c>
      <c r="D843" s="229">
        <v>43683</v>
      </c>
      <c r="E843" s="161">
        <v>6.3</v>
      </c>
      <c r="G843" s="229">
        <v>43594</v>
      </c>
      <c r="H843" s="161">
        <v>4.8</v>
      </c>
      <c r="J843" s="229">
        <v>43713</v>
      </c>
      <c r="K843" s="161">
        <v>6.7</v>
      </c>
      <c r="L843" s="161">
        <v>4.2</v>
      </c>
      <c r="M843" s="161"/>
    </row>
    <row r="844" spans="1:13" ht="15" thickBot="1" x14ac:dyDescent="0.4">
      <c r="A844" s="229">
        <v>43592</v>
      </c>
      <c r="B844" s="161">
        <v>6.5</v>
      </c>
      <c r="D844" s="229">
        <v>43684</v>
      </c>
      <c r="E844" s="161">
        <v>6.5</v>
      </c>
      <c r="G844" s="229">
        <v>43595</v>
      </c>
      <c r="H844" s="161">
        <v>6</v>
      </c>
      <c r="J844" s="229">
        <v>43714</v>
      </c>
      <c r="K844" s="161">
        <v>6.6</v>
      </c>
      <c r="L844" s="161">
        <v>5.5</v>
      </c>
      <c r="M844" s="161"/>
    </row>
    <row r="845" spans="1:13" ht="15" thickBot="1" x14ac:dyDescent="0.4">
      <c r="A845" s="229">
        <v>43593</v>
      </c>
      <c r="B845" s="161">
        <v>6.3</v>
      </c>
      <c r="D845" s="229">
        <v>43685</v>
      </c>
      <c r="E845" s="161">
        <v>6.5</v>
      </c>
      <c r="G845" s="229">
        <v>43596</v>
      </c>
      <c r="H845" s="161">
        <v>5.8</v>
      </c>
      <c r="J845" s="229">
        <v>43715</v>
      </c>
      <c r="K845" s="161">
        <v>6.4</v>
      </c>
      <c r="L845" s="161">
        <v>6</v>
      </c>
      <c r="M845" s="161"/>
    </row>
    <row r="846" spans="1:13" ht="15" thickBot="1" x14ac:dyDescent="0.4">
      <c r="A846" s="229">
        <v>43594</v>
      </c>
      <c r="B846" s="161">
        <v>6</v>
      </c>
      <c r="D846" s="229">
        <v>43686</v>
      </c>
      <c r="E846" s="161">
        <v>6.5</v>
      </c>
      <c r="G846" s="229">
        <v>43597</v>
      </c>
      <c r="H846" s="161">
        <v>6.3</v>
      </c>
      <c r="J846" s="229">
        <v>43716</v>
      </c>
      <c r="K846" s="161">
        <v>6.8</v>
      </c>
      <c r="L846" s="161">
        <v>6.1</v>
      </c>
      <c r="M846" s="161"/>
    </row>
    <row r="847" spans="1:13" ht="15" thickBot="1" x14ac:dyDescent="0.4">
      <c r="A847" s="229">
        <v>43595</v>
      </c>
      <c r="B847" s="161">
        <v>6.3</v>
      </c>
      <c r="D847" s="229">
        <v>43687</v>
      </c>
      <c r="E847" s="161">
        <v>7</v>
      </c>
      <c r="G847" s="229">
        <v>43598</v>
      </c>
      <c r="H847" s="161">
        <v>6.4</v>
      </c>
      <c r="J847" s="229">
        <v>43717</v>
      </c>
      <c r="K847" s="161">
        <v>6.3</v>
      </c>
      <c r="L847" s="161">
        <v>5.3</v>
      </c>
      <c r="M847" s="161"/>
    </row>
    <row r="848" spans="1:13" ht="15" thickBot="1" x14ac:dyDescent="0.4">
      <c r="A848" s="229">
        <v>43596</v>
      </c>
      <c r="B848" s="161">
        <v>6.6</v>
      </c>
      <c r="D848" s="229">
        <v>43688</v>
      </c>
      <c r="E848" s="161">
        <v>7</v>
      </c>
      <c r="G848" s="229">
        <v>43599</v>
      </c>
      <c r="H848" s="161">
        <v>6.4</v>
      </c>
      <c r="J848" s="229">
        <v>43718</v>
      </c>
      <c r="K848" s="161">
        <v>6.9</v>
      </c>
      <c r="L848" s="161">
        <v>5.9</v>
      </c>
      <c r="M848" s="161"/>
    </row>
    <row r="849" spans="1:13" ht="15" thickBot="1" x14ac:dyDescent="0.4">
      <c r="A849" s="229">
        <v>43597</v>
      </c>
      <c r="B849" s="161">
        <v>6.7</v>
      </c>
      <c r="D849" s="229">
        <v>43689</v>
      </c>
      <c r="E849" s="161">
        <v>7.2</v>
      </c>
      <c r="G849" s="229">
        <v>43600</v>
      </c>
      <c r="H849" s="161">
        <v>6.1</v>
      </c>
      <c r="J849" s="229">
        <v>43719</v>
      </c>
      <c r="K849" s="161">
        <v>6.4</v>
      </c>
      <c r="L849" s="161"/>
      <c r="M849" s="161"/>
    </row>
    <row r="850" spans="1:13" ht="15" thickBot="1" x14ac:dyDescent="0.4">
      <c r="A850" s="229">
        <v>43598</v>
      </c>
      <c r="B850" s="161">
        <v>6.6</v>
      </c>
      <c r="D850" s="229">
        <v>43690</v>
      </c>
      <c r="E850" s="161">
        <v>7.2</v>
      </c>
      <c r="G850" s="229">
        <v>43601</v>
      </c>
      <c r="H850" s="161">
        <v>5.4</v>
      </c>
      <c r="J850" s="229">
        <v>43720</v>
      </c>
      <c r="K850" s="161">
        <v>6.6</v>
      </c>
      <c r="L850" s="161">
        <v>5.0999999999999996</v>
      </c>
      <c r="M850" s="161"/>
    </row>
    <row r="851" spans="1:13" ht="15" thickBot="1" x14ac:dyDescent="0.4">
      <c r="A851" s="229">
        <v>43599</v>
      </c>
      <c r="B851" s="161">
        <v>6.6</v>
      </c>
      <c r="D851" s="229">
        <v>43691</v>
      </c>
      <c r="E851" s="161">
        <v>7.1</v>
      </c>
      <c r="G851" s="229">
        <v>43602</v>
      </c>
      <c r="H851" s="161">
        <v>6.1</v>
      </c>
      <c r="J851" s="229">
        <v>43721</v>
      </c>
      <c r="K851" s="161">
        <v>6.9</v>
      </c>
      <c r="L851" s="161">
        <v>6.4</v>
      </c>
      <c r="M851" s="161"/>
    </row>
    <row r="852" spans="1:13" ht="15" thickBot="1" x14ac:dyDescent="0.4">
      <c r="A852" s="229">
        <v>43600</v>
      </c>
      <c r="B852" s="161">
        <v>6.4</v>
      </c>
      <c r="D852" s="229">
        <v>43692</v>
      </c>
      <c r="E852" s="161">
        <v>6.9</v>
      </c>
      <c r="G852" s="229">
        <v>43603</v>
      </c>
      <c r="H852" s="161">
        <v>6</v>
      </c>
      <c r="J852" s="229">
        <v>43722</v>
      </c>
      <c r="K852" s="161">
        <v>6.5</v>
      </c>
      <c r="L852" s="161">
        <v>6.5</v>
      </c>
      <c r="M852" s="161"/>
    </row>
    <row r="853" spans="1:13" ht="15" thickBot="1" x14ac:dyDescent="0.4">
      <c r="A853" s="229">
        <v>43601</v>
      </c>
      <c r="B853" s="161">
        <v>5.6</v>
      </c>
      <c r="D853" s="229">
        <v>43693</v>
      </c>
      <c r="E853" s="161">
        <v>7.1</v>
      </c>
      <c r="G853" s="229">
        <v>43604</v>
      </c>
      <c r="H853" s="161">
        <v>5.4</v>
      </c>
      <c r="J853" s="229">
        <v>43723</v>
      </c>
      <c r="K853" s="161">
        <v>6.1</v>
      </c>
      <c r="L853" s="161">
        <v>6.6</v>
      </c>
      <c r="M853" s="161"/>
    </row>
    <row r="854" spans="1:13" ht="15" thickBot="1" x14ac:dyDescent="0.4">
      <c r="A854" s="229">
        <v>43602</v>
      </c>
      <c r="B854" s="161">
        <v>6.2</v>
      </c>
      <c r="D854" s="229">
        <v>43694</v>
      </c>
      <c r="E854" s="161">
        <v>6.7</v>
      </c>
      <c r="G854" s="229">
        <v>43605</v>
      </c>
      <c r="H854" s="161">
        <v>5.9</v>
      </c>
      <c r="J854" s="229">
        <v>43724</v>
      </c>
      <c r="K854" s="161">
        <v>6.2</v>
      </c>
      <c r="L854" s="161">
        <v>4.8</v>
      </c>
      <c r="M854" s="161"/>
    </row>
    <row r="855" spans="1:13" ht="15" thickBot="1" x14ac:dyDescent="0.4">
      <c r="A855" s="229">
        <v>43603</v>
      </c>
      <c r="B855" s="161">
        <v>5.9</v>
      </c>
      <c r="D855" s="229">
        <v>43695</v>
      </c>
      <c r="E855" s="161">
        <v>6.6</v>
      </c>
      <c r="G855" s="229">
        <v>43606</v>
      </c>
      <c r="H855" s="161">
        <v>6.3</v>
      </c>
      <c r="J855" s="229">
        <v>43725</v>
      </c>
      <c r="K855" s="161">
        <v>5.2</v>
      </c>
      <c r="L855" s="161">
        <v>6.8</v>
      </c>
      <c r="M855" s="161"/>
    </row>
    <row r="856" spans="1:13" ht="15" thickBot="1" x14ac:dyDescent="0.4">
      <c r="A856" s="229">
        <v>43604</v>
      </c>
      <c r="B856" s="161">
        <v>5.9</v>
      </c>
      <c r="D856" s="229">
        <v>43696</v>
      </c>
      <c r="E856" s="161">
        <v>7.2</v>
      </c>
      <c r="G856" s="229">
        <v>43607</v>
      </c>
      <c r="H856" s="161">
        <v>5.2</v>
      </c>
      <c r="J856" s="229">
        <v>43726</v>
      </c>
      <c r="K856" s="161">
        <v>6.2</v>
      </c>
      <c r="L856" s="161">
        <v>6.3</v>
      </c>
      <c r="M856" s="161"/>
    </row>
    <row r="857" spans="1:13" ht="15" thickBot="1" x14ac:dyDescent="0.4">
      <c r="A857" s="229">
        <v>43605</v>
      </c>
      <c r="B857" s="161">
        <v>6.4</v>
      </c>
      <c r="D857" s="229">
        <v>43697</v>
      </c>
      <c r="E857" s="161">
        <v>6.7</v>
      </c>
      <c r="G857" s="229">
        <v>43608</v>
      </c>
      <c r="H857" s="161">
        <v>6.6</v>
      </c>
      <c r="J857" s="229">
        <v>43727</v>
      </c>
      <c r="K857" s="161">
        <v>5.2</v>
      </c>
      <c r="L857" s="161">
        <v>5.9</v>
      </c>
      <c r="M857" s="161"/>
    </row>
    <row r="858" spans="1:13" ht="15" thickBot="1" x14ac:dyDescent="0.4">
      <c r="A858" s="229">
        <v>43606</v>
      </c>
      <c r="B858" s="161">
        <v>6.4</v>
      </c>
      <c r="D858" s="229">
        <v>43698</v>
      </c>
      <c r="E858" s="161">
        <v>6.5</v>
      </c>
      <c r="G858" s="229">
        <v>43609</v>
      </c>
      <c r="H858" s="161">
        <v>6.1</v>
      </c>
      <c r="J858" s="229">
        <v>43728</v>
      </c>
      <c r="K858" s="161">
        <v>7</v>
      </c>
      <c r="L858" s="161">
        <v>5.8</v>
      </c>
      <c r="M858" s="161"/>
    </row>
    <row r="859" spans="1:13" ht="15" thickBot="1" x14ac:dyDescent="0.4">
      <c r="A859" s="229">
        <v>43607</v>
      </c>
      <c r="B859" s="161">
        <v>5.4</v>
      </c>
      <c r="D859" s="229">
        <v>43699</v>
      </c>
      <c r="E859" s="161">
        <v>7.1</v>
      </c>
      <c r="G859" s="229">
        <v>43610</v>
      </c>
      <c r="H859" s="161">
        <v>5.8</v>
      </c>
      <c r="J859" s="229">
        <v>43729</v>
      </c>
      <c r="K859" s="161">
        <v>5.5</v>
      </c>
      <c r="L859" s="161">
        <v>5.2</v>
      </c>
      <c r="M859" s="161"/>
    </row>
    <row r="860" spans="1:13" ht="15" thickBot="1" x14ac:dyDescent="0.4">
      <c r="A860" s="229">
        <v>43608</v>
      </c>
      <c r="B860" s="161">
        <v>6.2</v>
      </c>
      <c r="D860" s="229">
        <v>43700</v>
      </c>
      <c r="E860" s="161">
        <v>7.1</v>
      </c>
      <c r="G860" s="229">
        <v>43611</v>
      </c>
      <c r="H860" s="161">
        <v>6</v>
      </c>
      <c r="J860" s="229">
        <v>43730</v>
      </c>
      <c r="K860" s="161">
        <v>6</v>
      </c>
      <c r="L860" s="161">
        <v>4.3</v>
      </c>
      <c r="M860" s="161"/>
    </row>
    <row r="861" spans="1:13" ht="15" thickBot="1" x14ac:dyDescent="0.4">
      <c r="A861" s="229">
        <v>43609</v>
      </c>
      <c r="B861" s="161">
        <v>6.3</v>
      </c>
      <c r="D861" s="229">
        <v>43701</v>
      </c>
      <c r="E861" s="161">
        <v>6.9</v>
      </c>
      <c r="G861" s="229">
        <v>43612</v>
      </c>
      <c r="H861" s="161">
        <v>5.9</v>
      </c>
      <c r="J861" s="229">
        <v>43731</v>
      </c>
      <c r="K861" s="161">
        <v>7.2</v>
      </c>
      <c r="L861" s="161"/>
      <c r="M861" s="161"/>
    </row>
    <row r="862" spans="1:13" ht="15" thickBot="1" x14ac:dyDescent="0.4">
      <c r="A862" s="229">
        <v>43610</v>
      </c>
      <c r="B862" s="161">
        <v>6.3</v>
      </c>
      <c r="D862" s="229">
        <v>43702</v>
      </c>
      <c r="E862" s="161">
        <v>6.6</v>
      </c>
      <c r="G862" s="229">
        <v>43613</v>
      </c>
      <c r="H862" s="161">
        <v>6</v>
      </c>
      <c r="J862" s="229">
        <v>43732</v>
      </c>
      <c r="K862" s="161">
        <v>8</v>
      </c>
      <c r="L862" s="161"/>
      <c r="M862" s="161"/>
    </row>
    <row r="863" spans="1:13" ht="15" thickBot="1" x14ac:dyDescent="0.4">
      <c r="A863" s="229">
        <v>43611</v>
      </c>
      <c r="B863" s="161">
        <v>6.3</v>
      </c>
      <c r="D863" s="229">
        <v>43703</v>
      </c>
      <c r="E863" s="161">
        <v>6.7</v>
      </c>
      <c r="G863" s="229">
        <v>43614</v>
      </c>
      <c r="H863" s="161">
        <v>6</v>
      </c>
      <c r="J863" s="229">
        <v>43733</v>
      </c>
      <c r="K863" s="161">
        <v>7.7</v>
      </c>
      <c r="L863" s="161"/>
      <c r="M863" s="161"/>
    </row>
    <row r="864" spans="1:13" ht="15" thickBot="1" x14ac:dyDescent="0.4">
      <c r="A864" s="229">
        <v>43612</v>
      </c>
      <c r="B864" s="161">
        <v>6.3</v>
      </c>
      <c r="D864" s="229">
        <v>43704</v>
      </c>
      <c r="E864" s="161">
        <v>7</v>
      </c>
      <c r="G864" s="229">
        <v>43615</v>
      </c>
      <c r="H864" s="161">
        <v>5.7</v>
      </c>
      <c r="J864" s="229">
        <v>43734</v>
      </c>
      <c r="K864" s="161">
        <v>6.5</v>
      </c>
      <c r="L864" s="161"/>
      <c r="M864" s="161"/>
    </row>
    <row r="865" spans="1:13" ht="15" thickBot="1" x14ac:dyDescent="0.4">
      <c r="A865" s="229">
        <v>43613</v>
      </c>
      <c r="B865" s="161">
        <v>6.5</v>
      </c>
      <c r="D865" s="229">
        <v>43705</v>
      </c>
      <c r="E865" s="161">
        <v>7.1</v>
      </c>
      <c r="G865" s="229">
        <v>43616</v>
      </c>
      <c r="H865" s="161">
        <v>5.8</v>
      </c>
      <c r="J865" s="229">
        <v>43735</v>
      </c>
      <c r="K865" s="161">
        <v>3.4</v>
      </c>
      <c r="L865" s="161"/>
      <c r="M865" s="161"/>
    </row>
    <row r="866" spans="1:13" ht="15" thickBot="1" x14ac:dyDescent="0.4">
      <c r="A866" s="229">
        <v>43614</v>
      </c>
      <c r="B866" s="161">
        <v>6.3</v>
      </c>
      <c r="D866" s="229">
        <v>43706</v>
      </c>
      <c r="E866" s="161">
        <v>7</v>
      </c>
      <c r="G866" s="229">
        <v>43617</v>
      </c>
      <c r="H866" s="161">
        <v>6.5</v>
      </c>
      <c r="J866" s="229">
        <v>43736</v>
      </c>
      <c r="K866" s="161">
        <v>5.5</v>
      </c>
      <c r="L866" s="161">
        <v>4.5999999999999996</v>
      </c>
      <c r="M866" s="161"/>
    </row>
    <row r="867" spans="1:13" ht="15" thickBot="1" x14ac:dyDescent="0.4">
      <c r="A867" s="229">
        <v>43615</v>
      </c>
      <c r="B867" s="161">
        <v>6.4</v>
      </c>
      <c r="D867" s="229">
        <v>43707</v>
      </c>
      <c r="E867" s="161">
        <v>6.9</v>
      </c>
      <c r="G867" s="229">
        <v>43618</v>
      </c>
      <c r="H867" s="161">
        <v>5.9</v>
      </c>
      <c r="J867" s="229">
        <v>43737</v>
      </c>
      <c r="K867" s="161">
        <v>5</v>
      </c>
      <c r="L867" s="161">
        <v>5.0999999999999996</v>
      </c>
      <c r="M867" s="161"/>
    </row>
    <row r="868" spans="1:13" ht="15" thickBot="1" x14ac:dyDescent="0.4">
      <c r="A868" s="229">
        <v>43616</v>
      </c>
      <c r="B868" s="161">
        <v>6.5</v>
      </c>
      <c r="D868" s="229">
        <v>43708</v>
      </c>
      <c r="E868" s="161">
        <v>6.7</v>
      </c>
      <c r="G868" s="229">
        <v>43619</v>
      </c>
      <c r="H868" s="161">
        <v>5.8</v>
      </c>
      <c r="J868" s="229">
        <v>43739</v>
      </c>
      <c r="K868" s="161">
        <v>5.8</v>
      </c>
      <c r="L868" s="161"/>
      <c r="M868" s="161"/>
    </row>
    <row r="869" spans="1:13" ht="15" thickBot="1" x14ac:dyDescent="0.4">
      <c r="A869" s="229">
        <v>43617</v>
      </c>
      <c r="B869" s="161">
        <v>6.7</v>
      </c>
      <c r="D869" s="229">
        <v>43709</v>
      </c>
      <c r="E869" s="161">
        <v>6.7</v>
      </c>
      <c r="G869" s="229">
        <v>43620</v>
      </c>
      <c r="H869" s="161">
        <v>6</v>
      </c>
      <c r="J869" s="229">
        <v>43740</v>
      </c>
      <c r="K869" s="161">
        <v>6.5</v>
      </c>
      <c r="L869" s="161">
        <v>7</v>
      </c>
      <c r="M869" s="161"/>
    </row>
    <row r="870" spans="1:13" ht="15" thickBot="1" x14ac:dyDescent="0.4">
      <c r="A870" s="229">
        <v>43618</v>
      </c>
      <c r="B870" s="161">
        <v>6.4</v>
      </c>
      <c r="D870" s="229">
        <v>43710</v>
      </c>
      <c r="E870" s="161">
        <v>6.6</v>
      </c>
      <c r="G870" s="229">
        <v>43621</v>
      </c>
      <c r="H870" s="161">
        <v>6.5</v>
      </c>
      <c r="J870" s="229">
        <v>43741</v>
      </c>
      <c r="K870" s="161">
        <v>5</v>
      </c>
      <c r="L870" s="161">
        <v>7.5</v>
      </c>
      <c r="M870" s="161"/>
    </row>
    <row r="871" spans="1:13" ht="15" thickBot="1" x14ac:dyDescent="0.4">
      <c r="A871" s="229">
        <v>43619</v>
      </c>
      <c r="B871" s="161">
        <v>6.1</v>
      </c>
      <c r="D871" s="229">
        <v>43711</v>
      </c>
      <c r="E871" s="161">
        <v>6.6</v>
      </c>
      <c r="G871" s="229">
        <v>43622</v>
      </c>
      <c r="H871" s="161">
        <v>6</v>
      </c>
      <c r="J871" s="229">
        <v>43742</v>
      </c>
      <c r="K871" s="161">
        <v>5.5</v>
      </c>
      <c r="L871" s="161">
        <v>7.5</v>
      </c>
      <c r="M871" s="161"/>
    </row>
    <row r="872" spans="1:13" ht="15" thickBot="1" x14ac:dyDescent="0.4">
      <c r="A872" s="229">
        <v>43620</v>
      </c>
      <c r="B872" s="161">
        <v>6.3</v>
      </c>
      <c r="D872" s="229">
        <v>43712</v>
      </c>
      <c r="E872" s="161">
        <v>7.1</v>
      </c>
      <c r="G872" s="229">
        <v>43623</v>
      </c>
      <c r="H872" s="161">
        <v>5.7</v>
      </c>
      <c r="J872" s="229">
        <v>43743</v>
      </c>
      <c r="K872" s="161">
        <v>7</v>
      </c>
      <c r="L872" s="161">
        <v>6.9</v>
      </c>
      <c r="M872" s="161"/>
    </row>
    <row r="873" spans="1:13" ht="15" thickBot="1" x14ac:dyDescent="0.4">
      <c r="A873" s="229">
        <v>43621</v>
      </c>
      <c r="B873" s="161">
        <v>6.6</v>
      </c>
      <c r="D873" s="229">
        <v>43713</v>
      </c>
      <c r="E873" s="161">
        <v>6.9</v>
      </c>
      <c r="G873" s="229">
        <v>43624</v>
      </c>
      <c r="H873" s="161">
        <v>5.7</v>
      </c>
      <c r="J873" s="229">
        <v>43744</v>
      </c>
      <c r="K873" s="161">
        <v>4.7</v>
      </c>
      <c r="L873" s="161">
        <v>6.4</v>
      </c>
      <c r="M873" s="161"/>
    </row>
    <row r="874" spans="1:13" ht="15" thickBot="1" x14ac:dyDescent="0.4">
      <c r="A874" s="229">
        <v>43622</v>
      </c>
      <c r="B874" s="161">
        <v>6.4</v>
      </c>
      <c r="D874" s="229">
        <v>43714</v>
      </c>
      <c r="E874" s="161">
        <v>6.6</v>
      </c>
      <c r="G874" s="229">
        <v>43625</v>
      </c>
      <c r="H874" s="161">
        <v>5.8</v>
      </c>
      <c r="J874" s="229">
        <v>43745</v>
      </c>
      <c r="K874" s="161">
        <v>6.5</v>
      </c>
      <c r="L874" s="161">
        <v>6.6</v>
      </c>
      <c r="M874" s="161"/>
    </row>
    <row r="875" spans="1:13" ht="15" thickBot="1" x14ac:dyDescent="0.4">
      <c r="A875" s="229">
        <v>43623</v>
      </c>
      <c r="B875" s="161">
        <v>6</v>
      </c>
      <c r="D875" s="229">
        <v>43715</v>
      </c>
      <c r="E875" s="161">
        <v>7</v>
      </c>
      <c r="G875" s="229">
        <v>43626</v>
      </c>
      <c r="H875" s="161">
        <v>6.1</v>
      </c>
      <c r="J875" s="229">
        <v>43746</v>
      </c>
      <c r="K875" s="161">
        <v>5.6</v>
      </c>
      <c r="L875" s="161">
        <v>6.6</v>
      </c>
      <c r="M875" s="161"/>
    </row>
    <row r="876" spans="1:13" ht="15" thickBot="1" x14ac:dyDescent="0.4">
      <c r="A876" s="229">
        <v>43624</v>
      </c>
      <c r="B876" s="161">
        <v>6.5</v>
      </c>
      <c r="D876" s="229">
        <v>43716</v>
      </c>
      <c r="E876" s="161">
        <v>7.1</v>
      </c>
      <c r="G876" s="229">
        <v>43627</v>
      </c>
      <c r="H876" s="161">
        <v>5.6</v>
      </c>
      <c r="J876" s="229">
        <v>43747</v>
      </c>
      <c r="K876" s="161">
        <v>8</v>
      </c>
      <c r="L876" s="161">
        <v>6.4</v>
      </c>
      <c r="M876" s="161"/>
    </row>
    <row r="877" spans="1:13" ht="15" thickBot="1" x14ac:dyDescent="0.4">
      <c r="A877" s="229">
        <v>43625</v>
      </c>
      <c r="B877" s="161">
        <v>6</v>
      </c>
      <c r="D877" s="229">
        <v>43717</v>
      </c>
      <c r="E877" s="161">
        <v>7.1</v>
      </c>
      <c r="G877" s="229">
        <v>43628</v>
      </c>
      <c r="H877" s="161">
        <v>7</v>
      </c>
      <c r="J877" s="229">
        <v>43749</v>
      </c>
      <c r="K877" s="161">
        <v>6.1</v>
      </c>
      <c r="L877" s="161">
        <v>6.5</v>
      </c>
      <c r="M877" s="161"/>
    </row>
    <row r="878" spans="1:13" ht="15" thickBot="1" x14ac:dyDescent="0.4">
      <c r="A878" s="229">
        <v>43626</v>
      </c>
      <c r="B878" s="161">
        <v>6.3</v>
      </c>
      <c r="D878" s="229">
        <v>43718</v>
      </c>
      <c r="E878" s="161">
        <v>7.3</v>
      </c>
      <c r="G878" s="229">
        <v>43629</v>
      </c>
      <c r="H878" s="161">
        <v>5.9</v>
      </c>
      <c r="J878" s="229">
        <v>43750</v>
      </c>
      <c r="K878" s="161">
        <v>5.6</v>
      </c>
      <c r="L878" s="161">
        <v>6.4</v>
      </c>
      <c r="M878" s="161"/>
    </row>
    <row r="879" spans="1:13" ht="15" thickBot="1" x14ac:dyDescent="0.4">
      <c r="A879" s="229">
        <v>43627</v>
      </c>
      <c r="B879" s="161">
        <v>6.2</v>
      </c>
      <c r="D879" s="229">
        <v>43719</v>
      </c>
      <c r="E879" s="161">
        <v>6.3</v>
      </c>
      <c r="G879" s="229">
        <v>43630</v>
      </c>
      <c r="H879" s="161">
        <v>6.1</v>
      </c>
      <c r="J879" s="229">
        <v>43751</v>
      </c>
      <c r="K879" s="161">
        <v>5.6</v>
      </c>
      <c r="L879" s="161">
        <v>6.2</v>
      </c>
      <c r="M879" s="161"/>
    </row>
    <row r="880" spans="1:13" ht="15" thickBot="1" x14ac:dyDescent="0.4">
      <c r="A880" s="229">
        <v>43628</v>
      </c>
      <c r="B880" s="161">
        <v>6.9</v>
      </c>
      <c r="D880" s="229">
        <v>43720</v>
      </c>
      <c r="E880" s="161">
        <v>6.4</v>
      </c>
      <c r="G880" s="229">
        <v>43631</v>
      </c>
      <c r="H880" s="161">
        <v>6.1</v>
      </c>
      <c r="J880" s="229">
        <v>43752</v>
      </c>
      <c r="K880" s="161">
        <v>6.2</v>
      </c>
      <c r="L880" s="161">
        <v>5.3</v>
      </c>
      <c r="M880" s="161"/>
    </row>
    <row r="881" spans="1:13" ht="15" thickBot="1" x14ac:dyDescent="0.4">
      <c r="A881" s="229">
        <v>43629</v>
      </c>
      <c r="B881" s="161">
        <v>6.4</v>
      </c>
      <c r="D881" s="229">
        <v>43721</v>
      </c>
      <c r="E881" s="161">
        <v>6.2</v>
      </c>
      <c r="G881" s="229">
        <v>43632</v>
      </c>
      <c r="H881" s="161">
        <v>4.7</v>
      </c>
      <c r="J881" s="229">
        <v>43753</v>
      </c>
      <c r="K881" s="161">
        <v>6.6</v>
      </c>
      <c r="L881" s="161">
        <v>5.8</v>
      </c>
      <c r="M881" s="161"/>
    </row>
    <row r="882" spans="1:13" ht="15" thickBot="1" x14ac:dyDescent="0.4">
      <c r="A882" s="229">
        <v>43630</v>
      </c>
      <c r="B882" s="161">
        <v>6</v>
      </c>
      <c r="D882" s="229">
        <v>43722</v>
      </c>
      <c r="E882" s="161">
        <v>6.2</v>
      </c>
      <c r="G882" s="229">
        <v>43633</v>
      </c>
      <c r="H882" s="161">
        <v>6.8</v>
      </c>
      <c r="J882" s="229">
        <v>43754</v>
      </c>
      <c r="K882" s="161">
        <v>4.8</v>
      </c>
      <c r="L882" s="161">
        <v>7.1</v>
      </c>
      <c r="M882" s="161"/>
    </row>
    <row r="883" spans="1:13" ht="15" thickBot="1" x14ac:dyDescent="0.4">
      <c r="A883" s="229">
        <v>43631</v>
      </c>
      <c r="B883" s="161">
        <v>6.6</v>
      </c>
      <c r="D883" s="229">
        <v>43723</v>
      </c>
      <c r="E883" s="161">
        <v>6.4</v>
      </c>
      <c r="G883" s="229">
        <v>43634</v>
      </c>
      <c r="H883" s="161">
        <v>5.7</v>
      </c>
      <c r="J883" s="229">
        <v>43755</v>
      </c>
      <c r="K883" s="161">
        <v>5.7</v>
      </c>
      <c r="L883" s="161">
        <v>6.8</v>
      </c>
      <c r="M883" s="161"/>
    </row>
    <row r="884" spans="1:13" ht="15" thickBot="1" x14ac:dyDescent="0.4">
      <c r="A884" s="229">
        <v>43632</v>
      </c>
      <c r="B884" s="161">
        <v>5.9</v>
      </c>
      <c r="D884" s="229">
        <v>43724</v>
      </c>
      <c r="E884" s="161">
        <v>6.3</v>
      </c>
      <c r="G884" s="229">
        <v>43635</v>
      </c>
      <c r="H884" s="161">
        <v>6.8</v>
      </c>
      <c r="J884" s="229">
        <v>43756</v>
      </c>
      <c r="K884" s="161">
        <v>5.7</v>
      </c>
      <c r="L884" s="161">
        <v>6.3</v>
      </c>
      <c r="M884" s="161"/>
    </row>
    <row r="885" spans="1:13" ht="15" thickBot="1" x14ac:dyDescent="0.4">
      <c r="A885" s="229">
        <v>43633</v>
      </c>
      <c r="B885" s="161">
        <v>6.2</v>
      </c>
      <c r="D885" s="229">
        <v>43725</v>
      </c>
      <c r="E885" s="161">
        <v>7.1</v>
      </c>
      <c r="G885" s="229">
        <v>43636</v>
      </c>
      <c r="H885" s="161">
        <v>5.4</v>
      </c>
      <c r="J885" s="229">
        <v>43757</v>
      </c>
      <c r="K885" s="161">
        <v>5.5</v>
      </c>
      <c r="L885" s="161">
        <v>4.9000000000000004</v>
      </c>
      <c r="M885" s="161"/>
    </row>
    <row r="886" spans="1:13" ht="15" thickBot="1" x14ac:dyDescent="0.4">
      <c r="A886" s="229">
        <v>43634</v>
      </c>
      <c r="B886" s="161">
        <v>6.4</v>
      </c>
      <c r="D886" s="229">
        <v>43726</v>
      </c>
      <c r="E886" s="161">
        <v>6.7</v>
      </c>
      <c r="G886" s="229">
        <v>43637</v>
      </c>
      <c r="H886" s="161">
        <v>4.5</v>
      </c>
      <c r="J886" s="229">
        <v>43758</v>
      </c>
      <c r="K886" s="161">
        <v>5.8</v>
      </c>
      <c r="L886" s="161">
        <v>5.5</v>
      </c>
      <c r="M886" s="161"/>
    </row>
    <row r="887" spans="1:13" ht="15" thickBot="1" x14ac:dyDescent="0.4">
      <c r="A887" s="229">
        <v>43635</v>
      </c>
      <c r="B887" s="161">
        <v>6.7</v>
      </c>
      <c r="D887" s="229">
        <v>43727</v>
      </c>
      <c r="E887" s="161">
        <v>6.7</v>
      </c>
      <c r="G887" s="229">
        <v>43638</v>
      </c>
      <c r="H887" s="161">
        <v>5.2</v>
      </c>
      <c r="J887" s="229">
        <v>43759</v>
      </c>
      <c r="K887" s="161">
        <v>4.3</v>
      </c>
      <c r="L887" s="161">
        <v>7.5</v>
      </c>
      <c r="M887" s="161"/>
    </row>
    <row r="888" spans="1:13" ht="15" thickBot="1" x14ac:dyDescent="0.4">
      <c r="A888" s="229">
        <v>43636</v>
      </c>
      <c r="B888" s="161">
        <v>6.2</v>
      </c>
      <c r="D888" s="229">
        <v>43728</v>
      </c>
      <c r="E888" s="161">
        <v>6.4</v>
      </c>
      <c r="G888" s="229">
        <v>43639</v>
      </c>
      <c r="H888" s="161">
        <v>5.9</v>
      </c>
      <c r="J888" s="229">
        <v>43760</v>
      </c>
      <c r="K888" s="161">
        <v>5.3</v>
      </c>
      <c r="L888" s="161">
        <v>5.6</v>
      </c>
      <c r="M888" s="161"/>
    </row>
    <row r="889" spans="1:13" ht="15" thickBot="1" x14ac:dyDescent="0.4">
      <c r="A889" s="229">
        <v>43637</v>
      </c>
      <c r="B889" s="161">
        <v>6.3</v>
      </c>
      <c r="D889" s="229">
        <v>43729</v>
      </c>
      <c r="E889" s="161">
        <v>6.3</v>
      </c>
      <c r="G889" s="229">
        <v>43640</v>
      </c>
      <c r="H889" s="161">
        <v>6.5</v>
      </c>
      <c r="J889" s="229">
        <v>43761</v>
      </c>
      <c r="K889" s="161">
        <v>6</v>
      </c>
      <c r="L889" s="161">
        <v>5</v>
      </c>
      <c r="M889" s="161"/>
    </row>
    <row r="890" spans="1:13" ht="15" thickBot="1" x14ac:dyDescent="0.4">
      <c r="A890" s="229">
        <v>43638</v>
      </c>
      <c r="B890" s="161">
        <v>6.6</v>
      </c>
      <c r="D890" s="229">
        <v>43730</v>
      </c>
      <c r="E890" s="161">
        <v>6.7</v>
      </c>
      <c r="G890" s="229">
        <v>43641</v>
      </c>
      <c r="H890" s="161">
        <v>5.8</v>
      </c>
      <c r="J890" s="229">
        <v>43762</v>
      </c>
      <c r="K890" s="161">
        <v>6.5</v>
      </c>
      <c r="L890" s="161">
        <v>6.5</v>
      </c>
      <c r="M890" s="161"/>
    </row>
    <row r="891" spans="1:13" ht="15" thickBot="1" x14ac:dyDescent="0.4">
      <c r="A891" s="229">
        <v>43639</v>
      </c>
      <c r="B891" s="161">
        <v>7.2</v>
      </c>
      <c r="D891" s="229">
        <v>43731</v>
      </c>
      <c r="E891" s="161">
        <v>7.2</v>
      </c>
      <c r="G891" s="229">
        <v>43642</v>
      </c>
      <c r="H891" s="161">
        <v>6.3</v>
      </c>
      <c r="J891" s="229">
        <v>43763</v>
      </c>
      <c r="K891" s="161">
        <v>7</v>
      </c>
      <c r="L891" s="161">
        <v>6.6</v>
      </c>
      <c r="M891" s="161"/>
    </row>
    <row r="892" spans="1:13" ht="15" thickBot="1" x14ac:dyDescent="0.4">
      <c r="A892" s="229">
        <v>43640</v>
      </c>
      <c r="B892" s="161">
        <v>6.8</v>
      </c>
      <c r="D892" s="229">
        <v>43732</v>
      </c>
      <c r="E892" s="161">
        <v>3.5</v>
      </c>
      <c r="G892" s="229">
        <v>43643</v>
      </c>
      <c r="H892" s="161">
        <v>7</v>
      </c>
      <c r="J892" s="229">
        <v>43764</v>
      </c>
      <c r="K892" s="161">
        <v>3.3</v>
      </c>
      <c r="L892" s="161">
        <v>6.7</v>
      </c>
      <c r="M892" s="161"/>
    </row>
    <row r="893" spans="1:13" ht="15" thickBot="1" x14ac:dyDescent="0.4">
      <c r="A893" s="229">
        <v>43641</v>
      </c>
      <c r="B893" s="161">
        <v>6.3</v>
      </c>
      <c r="D893" s="229">
        <v>43733</v>
      </c>
      <c r="E893" s="161">
        <v>6.5</v>
      </c>
      <c r="G893" s="229">
        <v>43644</v>
      </c>
      <c r="H893" s="161">
        <v>5.7</v>
      </c>
      <c r="J893" s="229">
        <v>43765</v>
      </c>
      <c r="K893" s="161">
        <v>4.3</v>
      </c>
      <c r="L893" s="161">
        <v>6.8</v>
      </c>
      <c r="M893" s="161"/>
    </row>
    <row r="894" spans="1:13" ht="15" thickBot="1" x14ac:dyDescent="0.4">
      <c r="A894" s="229">
        <v>43642</v>
      </c>
      <c r="B894" s="161">
        <v>6.2</v>
      </c>
      <c r="D894" s="229">
        <v>43734</v>
      </c>
      <c r="E894" s="161">
        <v>6.5</v>
      </c>
      <c r="G894" s="229">
        <v>43645</v>
      </c>
      <c r="H894" s="161">
        <v>5</v>
      </c>
      <c r="J894" s="229">
        <v>43766</v>
      </c>
      <c r="K894" s="161">
        <v>6.2</v>
      </c>
      <c r="L894" s="161">
        <v>5</v>
      </c>
      <c r="M894" s="161"/>
    </row>
    <row r="895" spans="1:13" ht="15" thickBot="1" x14ac:dyDescent="0.4">
      <c r="A895" s="229">
        <v>43643</v>
      </c>
      <c r="B895" s="161">
        <v>6.6</v>
      </c>
      <c r="D895" s="229">
        <v>43735</v>
      </c>
      <c r="E895" s="161">
        <v>5</v>
      </c>
      <c r="G895" s="229">
        <v>43646</v>
      </c>
      <c r="H895" s="161">
        <v>6.6</v>
      </c>
      <c r="J895" s="229">
        <v>43767</v>
      </c>
      <c r="K895" s="161">
        <v>5.0999999999999996</v>
      </c>
      <c r="L895" s="161">
        <v>6.5</v>
      </c>
      <c r="M895" s="161"/>
    </row>
    <row r="896" spans="1:13" ht="15" thickBot="1" x14ac:dyDescent="0.4">
      <c r="A896" s="229">
        <v>43644</v>
      </c>
      <c r="B896" s="161">
        <v>6</v>
      </c>
      <c r="D896" s="229">
        <v>43736</v>
      </c>
      <c r="E896" s="161">
        <v>8</v>
      </c>
      <c r="G896" s="229">
        <v>43647</v>
      </c>
      <c r="H896" s="161">
        <v>5.2</v>
      </c>
      <c r="J896" s="229">
        <v>43768</v>
      </c>
      <c r="K896" s="161">
        <v>5.4</v>
      </c>
      <c r="L896" s="161">
        <v>6.2</v>
      </c>
      <c r="M896" s="161"/>
    </row>
    <row r="897" spans="1:13" ht="15" thickBot="1" x14ac:dyDescent="0.4">
      <c r="A897" s="229">
        <v>43645</v>
      </c>
      <c r="B897" s="161">
        <v>6.1</v>
      </c>
      <c r="D897" s="229">
        <v>43737</v>
      </c>
      <c r="E897" s="161">
        <v>4.0999999999999996</v>
      </c>
      <c r="G897" s="229">
        <v>43648</v>
      </c>
      <c r="H897" s="161">
        <v>5.2</v>
      </c>
      <c r="J897" s="229">
        <v>43769</v>
      </c>
      <c r="K897" s="161">
        <v>4.2</v>
      </c>
      <c r="L897" s="161">
        <v>6</v>
      </c>
      <c r="M897" s="161"/>
    </row>
    <row r="898" spans="1:13" ht="15" thickBot="1" x14ac:dyDescent="0.4">
      <c r="A898" s="229">
        <v>43646</v>
      </c>
      <c r="B898" s="161">
        <v>6.7</v>
      </c>
      <c r="D898" s="229">
        <v>43738</v>
      </c>
      <c r="E898" s="161">
        <v>7.4</v>
      </c>
      <c r="G898" s="229">
        <v>43649</v>
      </c>
      <c r="H898" s="161">
        <v>5.8</v>
      </c>
      <c r="J898" s="229">
        <v>42855</v>
      </c>
      <c r="K898" s="161"/>
      <c r="L898" s="161">
        <v>8</v>
      </c>
      <c r="M898" s="161"/>
    </row>
    <row r="899" spans="1:13" ht="15" thickBot="1" x14ac:dyDescent="0.4">
      <c r="A899" s="229">
        <v>43647</v>
      </c>
      <c r="B899" s="161">
        <v>5.9</v>
      </c>
      <c r="D899" s="229">
        <v>43739</v>
      </c>
      <c r="E899" s="161">
        <v>7.4</v>
      </c>
      <c r="G899" s="229">
        <v>43650</v>
      </c>
      <c r="H899" s="161">
        <v>5.6</v>
      </c>
      <c r="J899" s="229">
        <v>42864</v>
      </c>
      <c r="K899" s="161"/>
      <c r="L899" s="161">
        <v>0.5</v>
      </c>
      <c r="M899" s="161"/>
    </row>
    <row r="900" spans="1:13" ht="15" thickBot="1" x14ac:dyDescent="0.4">
      <c r="A900" s="229">
        <v>43648</v>
      </c>
      <c r="B900" s="161">
        <v>6.1</v>
      </c>
      <c r="D900" s="229">
        <v>43740</v>
      </c>
      <c r="E900" s="161">
        <v>7.8</v>
      </c>
      <c r="G900" s="229">
        <v>43651</v>
      </c>
      <c r="H900" s="161">
        <v>5.9</v>
      </c>
      <c r="J900" s="229">
        <v>42865</v>
      </c>
      <c r="K900" s="161"/>
      <c r="L900" s="161">
        <v>1</v>
      </c>
      <c r="M900" s="161"/>
    </row>
    <row r="901" spans="1:13" ht="15" thickBot="1" x14ac:dyDescent="0.4">
      <c r="A901" s="229">
        <v>43649</v>
      </c>
      <c r="B901" s="161">
        <v>6</v>
      </c>
      <c r="D901" s="229">
        <v>43741</v>
      </c>
      <c r="E901" s="161">
        <v>6.9</v>
      </c>
      <c r="G901" s="229">
        <v>43652</v>
      </c>
      <c r="H901" s="161">
        <v>6.4</v>
      </c>
      <c r="J901" s="229">
        <v>42903</v>
      </c>
      <c r="K901" s="161"/>
      <c r="L901" s="161">
        <v>4</v>
      </c>
      <c r="M901" s="161"/>
    </row>
    <row r="902" spans="1:13" ht="15" thickBot="1" x14ac:dyDescent="0.4">
      <c r="A902" s="229">
        <v>43650</v>
      </c>
      <c r="B902" s="161">
        <v>5.8</v>
      </c>
      <c r="D902" s="229">
        <v>43742</v>
      </c>
      <c r="E902" s="161">
        <v>6.2</v>
      </c>
      <c r="G902" s="229">
        <v>43653</v>
      </c>
      <c r="H902" s="161">
        <v>5.3</v>
      </c>
      <c r="J902" s="229">
        <v>42911</v>
      </c>
      <c r="K902" s="161"/>
      <c r="L902" s="161">
        <v>5.9</v>
      </c>
      <c r="M902" s="161"/>
    </row>
    <row r="903" spans="1:13" ht="15" thickBot="1" x14ac:dyDescent="0.4">
      <c r="A903" s="229">
        <v>43651</v>
      </c>
      <c r="B903" s="161">
        <v>6.4</v>
      </c>
      <c r="D903" s="229">
        <v>43743</v>
      </c>
      <c r="E903" s="161">
        <v>6.3</v>
      </c>
      <c r="G903" s="229">
        <v>43654</v>
      </c>
      <c r="H903" s="161">
        <v>5.9</v>
      </c>
      <c r="J903" s="229">
        <v>42930</v>
      </c>
      <c r="K903" s="161"/>
      <c r="L903" s="161">
        <v>3.2</v>
      </c>
      <c r="M903" s="161"/>
    </row>
    <row r="904" spans="1:13" ht="15" thickBot="1" x14ac:dyDescent="0.4">
      <c r="A904" s="229">
        <v>43652</v>
      </c>
      <c r="B904" s="161">
        <v>6.8</v>
      </c>
      <c r="D904" s="229">
        <v>43744</v>
      </c>
      <c r="E904" s="161">
        <v>7.3</v>
      </c>
      <c r="G904" s="229">
        <v>43655</v>
      </c>
      <c r="H904" s="161">
        <v>5.4</v>
      </c>
      <c r="J904" s="229">
        <v>42936</v>
      </c>
      <c r="K904" s="161"/>
      <c r="L904" s="161">
        <v>6</v>
      </c>
      <c r="M904" s="161"/>
    </row>
    <row r="905" spans="1:13" ht="15" thickBot="1" x14ac:dyDescent="0.4">
      <c r="A905" s="229">
        <v>43653</v>
      </c>
      <c r="B905" s="161">
        <v>5.3</v>
      </c>
      <c r="D905" s="229">
        <v>43745</v>
      </c>
      <c r="E905" s="161">
        <v>7.3</v>
      </c>
      <c r="G905" s="229">
        <v>43656</v>
      </c>
      <c r="H905" s="161">
        <v>5.2</v>
      </c>
      <c r="J905" s="229">
        <v>42967</v>
      </c>
      <c r="K905" s="161"/>
      <c r="L905" s="161">
        <v>2.8</v>
      </c>
      <c r="M905" s="161"/>
    </row>
    <row r="906" spans="1:13" ht="15" thickBot="1" x14ac:dyDescent="0.4">
      <c r="A906" s="229">
        <v>43654</v>
      </c>
      <c r="B906" s="161">
        <v>4.9000000000000004</v>
      </c>
      <c r="D906" s="229">
        <v>43746</v>
      </c>
      <c r="E906" s="161">
        <v>6.7</v>
      </c>
      <c r="G906" s="229">
        <v>43657</v>
      </c>
      <c r="H906" s="161">
        <v>5.6</v>
      </c>
      <c r="J906" s="229">
        <v>42996</v>
      </c>
      <c r="K906" s="161"/>
      <c r="L906" s="161">
        <v>7</v>
      </c>
      <c r="M906" s="161">
        <v>4.2</v>
      </c>
    </row>
    <row r="907" spans="1:13" ht="15" thickBot="1" x14ac:dyDescent="0.4">
      <c r="A907" s="229">
        <v>43655</v>
      </c>
      <c r="B907" s="161">
        <v>4.8</v>
      </c>
      <c r="D907" s="229">
        <v>43747</v>
      </c>
      <c r="E907" s="161">
        <v>6</v>
      </c>
      <c r="G907" s="229">
        <v>43658</v>
      </c>
      <c r="H907" s="161">
        <v>5.5</v>
      </c>
      <c r="J907" s="229">
        <v>43006</v>
      </c>
      <c r="K907" s="161"/>
      <c r="L907" s="161">
        <v>5.3</v>
      </c>
      <c r="M907" s="161">
        <v>3.3</v>
      </c>
    </row>
    <row r="908" spans="1:13" ht="15" thickBot="1" x14ac:dyDescent="0.4">
      <c r="A908" s="229">
        <v>43656</v>
      </c>
      <c r="B908" s="161">
        <v>5.0999999999999996</v>
      </c>
      <c r="D908" s="229">
        <v>43748</v>
      </c>
      <c r="E908" s="161">
        <v>6.7</v>
      </c>
      <c r="G908" s="229">
        <v>43659</v>
      </c>
      <c r="H908" s="161">
        <v>4.5</v>
      </c>
      <c r="J908" s="229">
        <v>43046</v>
      </c>
      <c r="K908" s="161"/>
      <c r="L908" s="161">
        <v>4.7</v>
      </c>
      <c r="M908" s="161"/>
    </row>
    <row r="909" spans="1:13" ht="15" thickBot="1" x14ac:dyDescent="0.4">
      <c r="A909" s="229">
        <v>43657</v>
      </c>
      <c r="B909" s="161">
        <v>5.6</v>
      </c>
      <c r="D909" s="229">
        <v>43749</v>
      </c>
      <c r="E909" s="161">
        <v>6.8</v>
      </c>
      <c r="G909" s="229">
        <v>43660</v>
      </c>
      <c r="H909" s="161">
        <v>5.5</v>
      </c>
      <c r="J909" s="229">
        <v>43279</v>
      </c>
      <c r="K909" s="161"/>
      <c r="L909" s="161">
        <v>5.9</v>
      </c>
      <c r="M909" s="161">
        <v>7</v>
      </c>
    </row>
    <row r="910" spans="1:13" ht="15" thickBot="1" x14ac:dyDescent="0.4">
      <c r="A910" s="229">
        <v>43658</v>
      </c>
      <c r="B910" s="161">
        <v>5.5</v>
      </c>
      <c r="D910" s="229">
        <v>43750</v>
      </c>
      <c r="E910" s="161">
        <v>6.7</v>
      </c>
      <c r="G910" s="229">
        <v>43661</v>
      </c>
      <c r="H910" s="161">
        <v>5.7</v>
      </c>
      <c r="J910" s="229">
        <v>43438</v>
      </c>
      <c r="K910" s="161"/>
      <c r="L910" s="161">
        <v>6.7</v>
      </c>
      <c r="M910" s="161"/>
    </row>
    <row r="911" spans="1:13" ht="15" thickBot="1" x14ac:dyDescent="0.4">
      <c r="A911" s="229">
        <v>43659</v>
      </c>
      <c r="B911" s="161">
        <v>4.5</v>
      </c>
      <c r="D911" s="229">
        <v>43751</v>
      </c>
      <c r="E911" s="161">
        <v>6.5</v>
      </c>
      <c r="G911" s="229">
        <v>43662</v>
      </c>
      <c r="H911" s="161">
        <v>5.2</v>
      </c>
      <c r="J911" s="229">
        <v>43451</v>
      </c>
      <c r="K911" s="161"/>
      <c r="L911" s="161">
        <v>3.7</v>
      </c>
      <c r="M911" s="161"/>
    </row>
    <row r="912" spans="1:13" ht="15" thickBot="1" x14ac:dyDescent="0.4">
      <c r="A912" s="229">
        <v>43660</v>
      </c>
      <c r="B912" s="161">
        <v>5.5</v>
      </c>
      <c r="D912" s="229">
        <v>43752</v>
      </c>
      <c r="E912" s="161">
        <v>6.5</v>
      </c>
      <c r="G912" s="229">
        <v>43663</v>
      </c>
      <c r="H912" s="161">
        <v>5.0999999999999996</v>
      </c>
      <c r="J912" s="229">
        <v>43481</v>
      </c>
      <c r="K912" s="161"/>
      <c r="L912" s="161">
        <v>4.3</v>
      </c>
      <c r="M912" s="161"/>
    </row>
    <row r="913" spans="1:13" ht="15" thickBot="1" x14ac:dyDescent="0.4">
      <c r="A913" s="229">
        <v>43661</v>
      </c>
      <c r="B913" s="161">
        <v>4.9000000000000004</v>
      </c>
      <c r="D913" s="229">
        <v>43753</v>
      </c>
      <c r="E913" s="161">
        <v>6.6</v>
      </c>
      <c r="G913" s="229">
        <v>43664</v>
      </c>
      <c r="H913" s="161">
        <v>6.4</v>
      </c>
      <c r="J913" s="229">
        <v>43490</v>
      </c>
      <c r="K913" s="161"/>
      <c r="L913" s="161">
        <v>4.5999999999999996</v>
      </c>
      <c r="M913" s="161"/>
    </row>
    <row r="914" spans="1:13" ht="15" thickBot="1" x14ac:dyDescent="0.4">
      <c r="A914" s="229">
        <v>43662</v>
      </c>
      <c r="B914" s="161">
        <v>5.0999999999999996</v>
      </c>
      <c r="D914" s="229">
        <v>43754</v>
      </c>
      <c r="E914" s="161">
        <v>7</v>
      </c>
      <c r="G914" s="229">
        <v>43665</v>
      </c>
      <c r="H914" s="161">
        <v>5.6</v>
      </c>
      <c r="J914" s="229">
        <v>43491</v>
      </c>
      <c r="K914" s="161"/>
      <c r="L914" s="161">
        <v>3.1</v>
      </c>
      <c r="M914" s="161"/>
    </row>
    <row r="915" spans="1:13" ht="15" thickBot="1" x14ac:dyDescent="0.4">
      <c r="A915" s="229">
        <v>43663</v>
      </c>
      <c r="B915" s="161">
        <v>5.5</v>
      </c>
      <c r="D915" s="229">
        <v>43755</v>
      </c>
      <c r="E915" s="161">
        <v>6.6</v>
      </c>
      <c r="G915" s="229">
        <v>43666</v>
      </c>
      <c r="H915" s="161">
        <v>5.8</v>
      </c>
      <c r="J915" s="229">
        <v>43492</v>
      </c>
      <c r="K915" s="161"/>
      <c r="L915" s="161">
        <v>3.2</v>
      </c>
      <c r="M915" s="161"/>
    </row>
    <row r="916" spans="1:13" ht="15" thickBot="1" x14ac:dyDescent="0.4">
      <c r="A916" s="229">
        <v>43664</v>
      </c>
      <c r="B916" s="161">
        <v>5.6</v>
      </c>
      <c r="D916" s="229">
        <v>43756</v>
      </c>
      <c r="E916" s="161">
        <v>7</v>
      </c>
      <c r="G916" s="229">
        <v>43667</v>
      </c>
      <c r="H916" s="161">
        <v>5.9</v>
      </c>
      <c r="J916" s="229">
        <v>43510</v>
      </c>
      <c r="K916" s="161"/>
      <c r="L916" s="161">
        <v>3.2</v>
      </c>
      <c r="M916" s="161"/>
    </row>
    <row r="917" spans="1:13" ht="15" thickBot="1" x14ac:dyDescent="0.4">
      <c r="A917" s="229">
        <v>43665</v>
      </c>
      <c r="B917" s="161">
        <v>5.5</v>
      </c>
      <c r="D917" s="229">
        <v>43757</v>
      </c>
      <c r="E917" s="161">
        <v>6.7</v>
      </c>
      <c r="G917" s="229">
        <v>43668</v>
      </c>
      <c r="H917" s="161">
        <v>4.7</v>
      </c>
      <c r="J917" s="229">
        <v>43511</v>
      </c>
      <c r="K917" s="161"/>
      <c r="L917" s="161">
        <v>1.4</v>
      </c>
      <c r="M917" s="161"/>
    </row>
    <row r="918" spans="1:13" ht="15" thickBot="1" x14ac:dyDescent="0.4">
      <c r="A918" s="229">
        <v>43666</v>
      </c>
      <c r="B918" s="161">
        <v>5.6</v>
      </c>
      <c r="D918" s="229">
        <v>43758</v>
      </c>
      <c r="E918" s="161">
        <v>6.6</v>
      </c>
      <c r="G918" s="229">
        <v>43669</v>
      </c>
      <c r="H918" s="161">
        <v>5.7</v>
      </c>
      <c r="J918" s="229">
        <v>43748</v>
      </c>
      <c r="K918" s="161"/>
      <c r="L918" s="161">
        <v>6.6</v>
      </c>
      <c r="M918" s="161"/>
    </row>
    <row r="919" spans="1:13" ht="15" thickBot="1" x14ac:dyDescent="0.4">
      <c r="A919" s="229">
        <v>43667</v>
      </c>
      <c r="B919" s="161">
        <v>5.8</v>
      </c>
      <c r="D919" s="229">
        <v>43759</v>
      </c>
      <c r="E919" s="161">
        <v>6.3</v>
      </c>
      <c r="G919" s="229">
        <v>43670</v>
      </c>
      <c r="H919" s="161">
        <v>5.2</v>
      </c>
      <c r="J919" s="229">
        <v>43770</v>
      </c>
      <c r="K919" s="161"/>
      <c r="L919" s="161">
        <v>6.2</v>
      </c>
      <c r="M919" s="161"/>
    </row>
    <row r="920" spans="1:13" ht="15" thickBot="1" x14ac:dyDescent="0.4">
      <c r="A920" s="229">
        <v>43668</v>
      </c>
      <c r="B920" s="161">
        <v>4.9000000000000004</v>
      </c>
      <c r="D920" s="229">
        <v>43760</v>
      </c>
      <c r="E920" s="161">
        <v>6.7</v>
      </c>
      <c r="G920" s="229">
        <v>43671</v>
      </c>
      <c r="H920" s="161">
        <v>6</v>
      </c>
    </row>
    <row r="921" spans="1:13" ht="15" thickBot="1" x14ac:dyDescent="0.4">
      <c r="A921" s="229">
        <v>43669</v>
      </c>
      <c r="B921" s="161">
        <v>5.3</v>
      </c>
      <c r="D921" s="229">
        <v>43761</v>
      </c>
      <c r="E921" s="161">
        <v>6.4</v>
      </c>
      <c r="G921" s="229">
        <v>43672</v>
      </c>
      <c r="H921" s="161">
        <v>5.9</v>
      </c>
    </row>
    <row r="922" spans="1:13" ht="15" thickBot="1" x14ac:dyDescent="0.4">
      <c r="A922" s="229">
        <v>43670</v>
      </c>
      <c r="B922" s="161">
        <v>5.3</v>
      </c>
      <c r="D922" s="229">
        <v>43762</v>
      </c>
      <c r="E922" s="161">
        <v>6.7</v>
      </c>
      <c r="G922" s="229">
        <v>43673</v>
      </c>
      <c r="H922" s="161">
        <v>6.1</v>
      </c>
    </row>
    <row r="923" spans="1:13" ht="15" thickBot="1" x14ac:dyDescent="0.4">
      <c r="A923" s="229">
        <v>43671</v>
      </c>
      <c r="B923" s="161">
        <v>6.1</v>
      </c>
      <c r="D923" s="229">
        <v>43763</v>
      </c>
      <c r="E923" s="161">
        <v>6.5</v>
      </c>
      <c r="G923" s="229">
        <v>43674</v>
      </c>
      <c r="H923" s="161">
        <v>6.4</v>
      </c>
    </row>
    <row r="924" spans="1:13" ht="15" thickBot="1" x14ac:dyDescent="0.4">
      <c r="A924" s="229">
        <v>43672</v>
      </c>
      <c r="B924" s="161">
        <v>5.5</v>
      </c>
      <c r="D924" s="229">
        <v>43764</v>
      </c>
      <c r="E924" s="161">
        <v>6.3</v>
      </c>
      <c r="G924" s="229">
        <v>43675</v>
      </c>
      <c r="H924" s="161">
        <v>6.4</v>
      </c>
    </row>
    <row r="925" spans="1:13" ht="15" thickBot="1" x14ac:dyDescent="0.4">
      <c r="A925" s="229">
        <v>43673</v>
      </c>
      <c r="B925" s="161">
        <v>6.4</v>
      </c>
      <c r="D925" s="229">
        <v>43765</v>
      </c>
      <c r="E925" s="161">
        <v>7.3</v>
      </c>
      <c r="G925" s="229">
        <v>43676</v>
      </c>
      <c r="H925" s="161">
        <v>5.9</v>
      </c>
    </row>
    <row r="926" spans="1:13" ht="15" thickBot="1" x14ac:dyDescent="0.4">
      <c r="A926" s="229">
        <v>43674</v>
      </c>
      <c r="B926" s="161">
        <v>6.4</v>
      </c>
      <c r="D926" s="229">
        <v>43766</v>
      </c>
      <c r="E926" s="161">
        <v>7</v>
      </c>
      <c r="G926" s="229">
        <v>43677</v>
      </c>
      <c r="H926" s="161">
        <v>6.1</v>
      </c>
    </row>
    <row r="927" spans="1:13" ht="15" thickBot="1" x14ac:dyDescent="0.4">
      <c r="A927" s="229">
        <v>43675</v>
      </c>
      <c r="B927" s="161">
        <v>6.4</v>
      </c>
      <c r="D927" s="229">
        <v>43767</v>
      </c>
      <c r="E927" s="161">
        <v>6.8</v>
      </c>
      <c r="G927" s="229">
        <v>43678</v>
      </c>
      <c r="H927" s="161">
        <v>6</v>
      </c>
    </row>
    <row r="928" spans="1:13" ht="15" thickBot="1" x14ac:dyDescent="0.4">
      <c r="A928" s="229">
        <v>43676</v>
      </c>
      <c r="B928" s="161">
        <v>6.2</v>
      </c>
      <c r="D928" s="229">
        <v>43768</v>
      </c>
      <c r="E928" s="161">
        <v>6.8</v>
      </c>
      <c r="G928" s="229">
        <v>43679</v>
      </c>
      <c r="H928" s="161">
        <v>6.6</v>
      </c>
    </row>
    <row r="929" spans="1:8" ht="15" thickBot="1" x14ac:dyDescent="0.4">
      <c r="A929" s="229">
        <v>43677</v>
      </c>
      <c r="B929" s="161">
        <v>6.3</v>
      </c>
      <c r="D929" s="229">
        <v>43769</v>
      </c>
      <c r="E929" s="161">
        <v>6.4</v>
      </c>
      <c r="G929" s="229">
        <v>43680</v>
      </c>
      <c r="H929" s="161">
        <v>6.2</v>
      </c>
    </row>
    <row r="930" spans="1:8" ht="15" thickBot="1" x14ac:dyDescent="0.4">
      <c r="A930" s="229">
        <v>43678</v>
      </c>
      <c r="B930" s="161">
        <v>6.2</v>
      </c>
      <c r="D930" s="229">
        <v>43770</v>
      </c>
      <c r="E930" s="161">
        <v>6.2</v>
      </c>
      <c r="G930" s="229">
        <v>43681</v>
      </c>
      <c r="H930" s="161">
        <v>5.9</v>
      </c>
    </row>
    <row r="931" spans="1:8" ht="15" thickBot="1" x14ac:dyDescent="0.4">
      <c r="A931" s="229">
        <v>43679</v>
      </c>
      <c r="B931" s="161">
        <v>6.7</v>
      </c>
      <c r="D931" s="229">
        <v>42737</v>
      </c>
      <c r="E931" s="161"/>
      <c r="G931" s="229">
        <v>43682</v>
      </c>
      <c r="H931" s="161">
        <v>5.7</v>
      </c>
    </row>
    <row r="932" spans="1:8" ht="15" thickBot="1" x14ac:dyDescent="0.4">
      <c r="A932" s="229">
        <v>43680</v>
      </c>
      <c r="B932" s="161">
        <v>6.6</v>
      </c>
      <c r="D932" s="229">
        <v>42738</v>
      </c>
      <c r="E932" s="161"/>
      <c r="G932" s="229">
        <v>43683</v>
      </c>
      <c r="H932" s="161">
        <v>6.7</v>
      </c>
    </row>
    <row r="933" spans="1:8" ht="15" thickBot="1" x14ac:dyDescent="0.4">
      <c r="A933" s="229">
        <v>43681</v>
      </c>
      <c r="B933" s="161">
        <v>6.2</v>
      </c>
      <c r="D933" s="229">
        <v>42739</v>
      </c>
      <c r="E933" s="161"/>
      <c r="G933" s="229">
        <v>43684</v>
      </c>
      <c r="H933" s="161">
        <v>5.9</v>
      </c>
    </row>
    <row r="934" spans="1:8" ht="15" thickBot="1" x14ac:dyDescent="0.4">
      <c r="A934" s="229">
        <v>43682</v>
      </c>
      <c r="B934" s="161">
        <v>6</v>
      </c>
      <c r="D934" s="229">
        <v>42740</v>
      </c>
      <c r="E934" s="161"/>
      <c r="G934" s="229">
        <v>43685</v>
      </c>
      <c r="H934" s="161">
        <v>5.6</v>
      </c>
    </row>
    <row r="935" spans="1:8" ht="15" thickBot="1" x14ac:dyDescent="0.4">
      <c r="A935" s="229">
        <v>43683</v>
      </c>
      <c r="B935" s="161">
        <v>6.6</v>
      </c>
      <c r="D935" s="229">
        <v>42741</v>
      </c>
      <c r="E935" s="161"/>
      <c r="G935" s="229">
        <v>43686</v>
      </c>
      <c r="H935" s="161">
        <v>6.1</v>
      </c>
    </row>
    <row r="936" spans="1:8" ht="15" thickBot="1" x14ac:dyDescent="0.4">
      <c r="A936" s="229">
        <v>43684</v>
      </c>
      <c r="B936" s="161">
        <v>6</v>
      </c>
      <c r="D936" s="229">
        <v>42742</v>
      </c>
      <c r="E936" s="161"/>
      <c r="G936" s="229">
        <v>43687</v>
      </c>
      <c r="H936" s="161">
        <v>6.1</v>
      </c>
    </row>
    <row r="937" spans="1:8" ht="15" thickBot="1" x14ac:dyDescent="0.4">
      <c r="A937" s="229">
        <v>43685</v>
      </c>
      <c r="B937" s="161">
        <v>5.8</v>
      </c>
      <c r="D937" s="229">
        <v>42743</v>
      </c>
      <c r="E937" s="161"/>
      <c r="G937" s="229">
        <v>43688</v>
      </c>
      <c r="H937" s="161">
        <v>6</v>
      </c>
    </row>
    <row r="938" spans="1:8" ht="15" thickBot="1" x14ac:dyDescent="0.4">
      <c r="A938" s="229">
        <v>43686</v>
      </c>
      <c r="B938" s="161">
        <v>6.2</v>
      </c>
      <c r="D938" s="229">
        <v>42744</v>
      </c>
      <c r="E938" s="161"/>
      <c r="G938" s="229">
        <v>43689</v>
      </c>
      <c r="H938" s="161">
        <v>6.2</v>
      </c>
    </row>
    <row r="939" spans="1:8" ht="15" thickBot="1" x14ac:dyDescent="0.4">
      <c r="A939" s="229">
        <v>43687</v>
      </c>
      <c r="B939" s="161">
        <v>6.4</v>
      </c>
      <c r="D939" s="229">
        <v>42745</v>
      </c>
      <c r="E939" s="161"/>
      <c r="G939" s="229">
        <v>43690</v>
      </c>
      <c r="H939" s="161">
        <v>6.7</v>
      </c>
    </row>
    <row r="940" spans="1:8" ht="15" thickBot="1" x14ac:dyDescent="0.4">
      <c r="A940" s="229">
        <v>43688</v>
      </c>
      <c r="B940" s="161">
        <v>6.4</v>
      </c>
      <c r="D940" s="229">
        <v>42746</v>
      </c>
      <c r="E940" s="161"/>
      <c r="G940" s="229">
        <v>43691</v>
      </c>
      <c r="H940" s="161">
        <v>7.7</v>
      </c>
    </row>
    <row r="941" spans="1:8" ht="15" thickBot="1" x14ac:dyDescent="0.4">
      <c r="A941" s="229">
        <v>43689</v>
      </c>
      <c r="B941" s="161">
        <v>6.6</v>
      </c>
      <c r="D941" s="229">
        <v>42747</v>
      </c>
      <c r="E941" s="161"/>
      <c r="G941" s="229">
        <v>43692</v>
      </c>
      <c r="H941" s="161">
        <v>6.5</v>
      </c>
    </row>
    <row r="942" spans="1:8" ht="15" thickBot="1" x14ac:dyDescent="0.4">
      <c r="A942" s="229">
        <v>43690</v>
      </c>
      <c r="B942" s="161">
        <v>6.9</v>
      </c>
      <c r="D942" s="229">
        <v>42748</v>
      </c>
      <c r="E942" s="161"/>
      <c r="G942" s="229">
        <v>43693</v>
      </c>
      <c r="H942" s="161">
        <v>6.7</v>
      </c>
    </row>
    <row r="943" spans="1:8" ht="15" thickBot="1" x14ac:dyDescent="0.4">
      <c r="A943" s="229">
        <v>43691</v>
      </c>
      <c r="B943" s="161">
        <v>7.5</v>
      </c>
      <c r="D943" s="229">
        <v>42749</v>
      </c>
      <c r="E943" s="161"/>
      <c r="G943" s="229">
        <v>43694</v>
      </c>
      <c r="H943" s="161">
        <v>6.2</v>
      </c>
    </row>
    <row r="944" spans="1:8" ht="15" thickBot="1" x14ac:dyDescent="0.4">
      <c r="A944" s="229">
        <v>43692</v>
      </c>
      <c r="B944" s="161">
        <v>6.7</v>
      </c>
      <c r="D944" s="229">
        <v>42750</v>
      </c>
      <c r="E944" s="161"/>
      <c r="G944" s="229">
        <v>43695</v>
      </c>
      <c r="H944" s="161">
        <v>6.4</v>
      </c>
    </row>
    <row r="945" spans="1:8" ht="15" thickBot="1" x14ac:dyDescent="0.4">
      <c r="A945" s="229">
        <v>43693</v>
      </c>
      <c r="B945" s="161">
        <v>6.9</v>
      </c>
      <c r="D945" s="229">
        <v>42751</v>
      </c>
      <c r="E945" s="161"/>
      <c r="G945" s="229">
        <v>43696</v>
      </c>
      <c r="H945" s="161">
        <v>6.2</v>
      </c>
    </row>
    <row r="946" spans="1:8" ht="15" thickBot="1" x14ac:dyDescent="0.4">
      <c r="A946" s="229">
        <v>43694</v>
      </c>
      <c r="B946" s="161">
        <v>6.4</v>
      </c>
      <c r="D946" s="229">
        <v>42752</v>
      </c>
      <c r="E946" s="161"/>
      <c r="G946" s="229">
        <v>43697</v>
      </c>
      <c r="H946" s="161">
        <v>6.7</v>
      </c>
    </row>
    <row r="947" spans="1:8" ht="15" thickBot="1" x14ac:dyDescent="0.4">
      <c r="A947" s="229">
        <v>43695</v>
      </c>
      <c r="B947" s="161">
        <v>6.5</v>
      </c>
      <c r="D947" s="229">
        <v>42753</v>
      </c>
      <c r="E947" s="161"/>
      <c r="G947" s="229">
        <v>43698</v>
      </c>
      <c r="H947" s="161">
        <v>6.7</v>
      </c>
    </row>
    <row r="948" spans="1:8" ht="15" thickBot="1" x14ac:dyDescent="0.4">
      <c r="A948" s="229">
        <v>43696</v>
      </c>
      <c r="B948" s="161">
        <v>6.6</v>
      </c>
      <c r="D948" s="229">
        <v>42754</v>
      </c>
      <c r="E948" s="161"/>
      <c r="G948" s="229">
        <v>43699</v>
      </c>
      <c r="H948" s="161">
        <v>6</v>
      </c>
    </row>
    <row r="949" spans="1:8" ht="15" thickBot="1" x14ac:dyDescent="0.4">
      <c r="A949" s="229">
        <v>43697</v>
      </c>
      <c r="B949" s="161">
        <v>6.7</v>
      </c>
      <c r="D949" s="229">
        <v>42755</v>
      </c>
      <c r="E949" s="161"/>
      <c r="G949" s="229">
        <v>43700</v>
      </c>
      <c r="H949" s="161">
        <v>6.2</v>
      </c>
    </row>
    <row r="950" spans="1:8" ht="15" thickBot="1" x14ac:dyDescent="0.4">
      <c r="A950" s="229">
        <v>43698</v>
      </c>
      <c r="B950" s="161">
        <v>6.6</v>
      </c>
      <c r="D950" s="229">
        <v>42756</v>
      </c>
      <c r="E950" s="161"/>
      <c r="G950" s="229">
        <v>43701</v>
      </c>
      <c r="H950" s="161">
        <v>6</v>
      </c>
    </row>
    <row r="951" spans="1:8" ht="15" thickBot="1" x14ac:dyDescent="0.4">
      <c r="A951" s="229">
        <v>43699</v>
      </c>
      <c r="B951" s="161">
        <v>6.5</v>
      </c>
      <c r="D951" s="229">
        <v>42757</v>
      </c>
      <c r="E951" s="161"/>
      <c r="G951" s="229">
        <v>43702</v>
      </c>
      <c r="H951" s="161">
        <v>6.4</v>
      </c>
    </row>
    <row r="952" spans="1:8" ht="15" thickBot="1" x14ac:dyDescent="0.4">
      <c r="A952" s="229">
        <v>43700</v>
      </c>
      <c r="B952" s="161">
        <v>6.6</v>
      </c>
      <c r="D952" s="229">
        <v>42758</v>
      </c>
      <c r="E952" s="161"/>
      <c r="G952" s="229">
        <v>43703</v>
      </c>
      <c r="H952" s="161">
        <v>6.5</v>
      </c>
    </row>
    <row r="953" spans="1:8" ht="15" thickBot="1" x14ac:dyDescent="0.4">
      <c r="A953" s="229">
        <v>43701</v>
      </c>
      <c r="B953" s="161">
        <v>6.4</v>
      </c>
      <c r="D953" s="229">
        <v>42759</v>
      </c>
      <c r="E953" s="161"/>
      <c r="G953" s="229">
        <v>43704</v>
      </c>
      <c r="H953" s="161">
        <v>6.2</v>
      </c>
    </row>
    <row r="954" spans="1:8" ht="15" thickBot="1" x14ac:dyDescent="0.4">
      <c r="A954" s="229">
        <v>43702</v>
      </c>
      <c r="B954" s="161">
        <v>6.4</v>
      </c>
      <c r="D954" s="229">
        <v>42760</v>
      </c>
      <c r="E954" s="161"/>
      <c r="G954" s="229">
        <v>43705</v>
      </c>
      <c r="H954" s="161">
        <v>6.6</v>
      </c>
    </row>
    <row r="955" spans="1:8" ht="15" thickBot="1" x14ac:dyDescent="0.4">
      <c r="A955" s="229">
        <v>43703</v>
      </c>
      <c r="B955" s="161">
        <v>6.6</v>
      </c>
      <c r="D955" s="229">
        <v>42761</v>
      </c>
      <c r="E955" s="161"/>
      <c r="G955" s="229">
        <v>43706</v>
      </c>
      <c r="H955" s="161">
        <v>6.3</v>
      </c>
    </row>
    <row r="956" spans="1:8" ht="15" thickBot="1" x14ac:dyDescent="0.4">
      <c r="A956" s="229">
        <v>43704</v>
      </c>
      <c r="B956" s="161">
        <v>6.5</v>
      </c>
      <c r="D956" s="229">
        <v>42762</v>
      </c>
      <c r="E956" s="161"/>
      <c r="G956" s="229">
        <v>43707</v>
      </c>
      <c r="H956" s="161">
        <v>6.4</v>
      </c>
    </row>
    <row r="957" spans="1:8" ht="15" thickBot="1" x14ac:dyDescent="0.4">
      <c r="A957" s="229">
        <v>43705</v>
      </c>
      <c r="B957" s="161">
        <v>6.8</v>
      </c>
      <c r="D957" s="229">
        <v>42763</v>
      </c>
      <c r="E957" s="161"/>
      <c r="G957" s="229">
        <v>43708</v>
      </c>
      <c r="H957" s="161">
        <v>6.1</v>
      </c>
    </row>
    <row r="958" spans="1:8" ht="15" thickBot="1" x14ac:dyDescent="0.4">
      <c r="A958" s="229">
        <v>43706</v>
      </c>
      <c r="B958" s="161">
        <v>6.6</v>
      </c>
      <c r="D958" s="229">
        <v>42764</v>
      </c>
      <c r="E958" s="161"/>
      <c r="G958" s="229">
        <v>43709</v>
      </c>
      <c r="H958" s="161">
        <v>6.2</v>
      </c>
    </row>
    <row r="959" spans="1:8" ht="15" thickBot="1" x14ac:dyDescent="0.4">
      <c r="A959" s="229">
        <v>43707</v>
      </c>
      <c r="B959" s="161">
        <v>6.6</v>
      </c>
      <c r="D959" s="229">
        <v>42765</v>
      </c>
      <c r="E959" s="161"/>
      <c r="G959" s="229">
        <v>43710</v>
      </c>
      <c r="H959" s="161">
        <v>6.5</v>
      </c>
    </row>
    <row r="960" spans="1:8" ht="15" thickBot="1" x14ac:dyDescent="0.4">
      <c r="A960" s="229">
        <v>43708</v>
      </c>
      <c r="B960" s="161">
        <v>6.4</v>
      </c>
      <c r="D960" s="229">
        <v>42766</v>
      </c>
      <c r="E960" s="161"/>
      <c r="G960" s="229">
        <v>43711</v>
      </c>
      <c r="H960" s="161">
        <v>6</v>
      </c>
    </row>
    <row r="961" spans="1:8" ht="15" thickBot="1" x14ac:dyDescent="0.4">
      <c r="A961" s="229">
        <v>43709</v>
      </c>
      <c r="B961" s="161">
        <v>6.4</v>
      </c>
      <c r="D961" s="229">
        <v>42767</v>
      </c>
      <c r="E961" s="161"/>
      <c r="G961" s="229">
        <v>43712</v>
      </c>
      <c r="H961" s="161">
        <v>6.2</v>
      </c>
    </row>
    <row r="962" spans="1:8" ht="15" thickBot="1" x14ac:dyDescent="0.4">
      <c r="A962" s="229">
        <v>43710</v>
      </c>
      <c r="B962" s="161">
        <v>6.5</v>
      </c>
      <c r="D962" s="229">
        <v>42768</v>
      </c>
      <c r="E962" s="161"/>
      <c r="G962" s="229">
        <v>43713</v>
      </c>
      <c r="H962" s="161">
        <v>6.5</v>
      </c>
    </row>
    <row r="963" spans="1:8" ht="15" thickBot="1" x14ac:dyDescent="0.4">
      <c r="A963" s="229">
        <v>43711</v>
      </c>
      <c r="B963" s="161">
        <v>6.2</v>
      </c>
      <c r="D963" s="229">
        <v>42769</v>
      </c>
      <c r="E963" s="161"/>
      <c r="G963" s="229">
        <v>43714</v>
      </c>
      <c r="H963" s="161">
        <v>6.5</v>
      </c>
    </row>
    <row r="964" spans="1:8" ht="15" thickBot="1" x14ac:dyDescent="0.4">
      <c r="A964" s="229">
        <v>43712</v>
      </c>
      <c r="B964" s="161">
        <v>6.5</v>
      </c>
      <c r="D964" s="229">
        <v>42770</v>
      </c>
      <c r="E964" s="161"/>
      <c r="G964" s="229">
        <v>43715</v>
      </c>
      <c r="H964" s="161">
        <v>6.4</v>
      </c>
    </row>
    <row r="965" spans="1:8" ht="15" thickBot="1" x14ac:dyDescent="0.4">
      <c r="A965" s="229">
        <v>43713</v>
      </c>
      <c r="B965" s="161">
        <v>6.7</v>
      </c>
      <c r="D965" s="229">
        <v>42771</v>
      </c>
      <c r="E965" s="161"/>
      <c r="G965" s="229">
        <v>43716</v>
      </c>
      <c r="H965" s="161">
        <v>6.7</v>
      </c>
    </row>
    <row r="966" spans="1:8" ht="15" thickBot="1" x14ac:dyDescent="0.4">
      <c r="A966" s="229">
        <v>43714</v>
      </c>
      <c r="B966" s="161">
        <v>6.5</v>
      </c>
      <c r="D966" s="229">
        <v>42772</v>
      </c>
      <c r="E966" s="161"/>
      <c r="G966" s="229">
        <v>43717</v>
      </c>
      <c r="H966" s="161">
        <v>6.3</v>
      </c>
    </row>
    <row r="967" spans="1:8" ht="15" thickBot="1" x14ac:dyDescent="0.4">
      <c r="A967" s="229">
        <v>43715</v>
      </c>
      <c r="B967" s="161">
        <v>6.6</v>
      </c>
      <c r="D967" s="229">
        <v>42773</v>
      </c>
      <c r="E967" s="161"/>
      <c r="G967" s="229">
        <v>43718</v>
      </c>
      <c r="H967" s="161">
        <v>6.7</v>
      </c>
    </row>
    <row r="968" spans="1:8" ht="15" thickBot="1" x14ac:dyDescent="0.4">
      <c r="A968" s="229">
        <v>43716</v>
      </c>
      <c r="B968" s="161">
        <v>6.9</v>
      </c>
      <c r="D968" s="229">
        <v>42774</v>
      </c>
      <c r="E968" s="161"/>
      <c r="G968" s="229">
        <v>43719</v>
      </c>
      <c r="H968" s="161">
        <v>6.1</v>
      </c>
    </row>
    <row r="969" spans="1:8" ht="15" thickBot="1" x14ac:dyDescent="0.4">
      <c r="A969" s="229">
        <v>43717</v>
      </c>
      <c r="B969" s="161">
        <v>6.6</v>
      </c>
      <c r="D969" s="229">
        <v>42775</v>
      </c>
      <c r="E969" s="161"/>
      <c r="G969" s="229">
        <v>43720</v>
      </c>
      <c r="H969" s="161">
        <v>6.4</v>
      </c>
    </row>
    <row r="970" spans="1:8" ht="15" thickBot="1" x14ac:dyDescent="0.4">
      <c r="A970" s="229">
        <v>43718</v>
      </c>
      <c r="B970" s="161">
        <v>6.9</v>
      </c>
      <c r="D970" s="229">
        <v>42776</v>
      </c>
      <c r="E970" s="161"/>
      <c r="G970" s="229">
        <v>43721</v>
      </c>
      <c r="H970" s="161">
        <v>6.6</v>
      </c>
    </row>
    <row r="971" spans="1:8" ht="15" thickBot="1" x14ac:dyDescent="0.4">
      <c r="A971" s="229">
        <v>43719</v>
      </c>
      <c r="B971" s="161">
        <v>6.2</v>
      </c>
      <c r="D971" s="229">
        <v>42777</v>
      </c>
      <c r="E971" s="161"/>
      <c r="G971" s="229">
        <v>43722</v>
      </c>
      <c r="H971" s="161">
        <v>6.5</v>
      </c>
    </row>
    <row r="972" spans="1:8" ht="15" thickBot="1" x14ac:dyDescent="0.4">
      <c r="A972" s="229">
        <v>43720</v>
      </c>
      <c r="B972" s="161">
        <v>6.4</v>
      </c>
      <c r="D972" s="229">
        <v>42778</v>
      </c>
      <c r="E972" s="161"/>
      <c r="G972" s="229">
        <v>43723</v>
      </c>
      <c r="H972" s="161">
        <v>6.4</v>
      </c>
    </row>
    <row r="973" spans="1:8" ht="15" thickBot="1" x14ac:dyDescent="0.4">
      <c r="A973" s="229">
        <v>43721</v>
      </c>
      <c r="B973" s="161">
        <v>6.4</v>
      </c>
      <c r="D973" s="229">
        <v>42779</v>
      </c>
      <c r="E973" s="161"/>
      <c r="G973" s="229">
        <v>43724</v>
      </c>
      <c r="H973" s="161">
        <v>5.6</v>
      </c>
    </row>
    <row r="974" spans="1:8" ht="15" thickBot="1" x14ac:dyDescent="0.4">
      <c r="A974" s="229">
        <v>43722</v>
      </c>
      <c r="B974" s="161">
        <v>6.4</v>
      </c>
      <c r="D974" s="229">
        <v>42780</v>
      </c>
      <c r="E974" s="161"/>
      <c r="G974" s="229">
        <v>43725</v>
      </c>
      <c r="H974" s="161">
        <v>6.1</v>
      </c>
    </row>
    <row r="975" spans="1:8" ht="15" thickBot="1" x14ac:dyDescent="0.4">
      <c r="A975" s="229">
        <v>43723</v>
      </c>
      <c r="B975" s="161">
        <v>6.4</v>
      </c>
      <c r="D975" s="229">
        <v>42781</v>
      </c>
      <c r="E975" s="161"/>
      <c r="G975" s="229">
        <v>43726</v>
      </c>
      <c r="H975" s="161">
        <v>6.2</v>
      </c>
    </row>
    <row r="976" spans="1:8" ht="15" thickBot="1" x14ac:dyDescent="0.4">
      <c r="A976" s="229">
        <v>43724</v>
      </c>
      <c r="B976" s="161">
        <v>6</v>
      </c>
      <c r="D976" s="229">
        <v>42782</v>
      </c>
      <c r="E976" s="161"/>
      <c r="G976" s="229">
        <v>43727</v>
      </c>
      <c r="H976" s="161">
        <v>5.6</v>
      </c>
    </row>
    <row r="977" spans="1:8" ht="15" thickBot="1" x14ac:dyDescent="0.4">
      <c r="A977" s="229">
        <v>43725</v>
      </c>
      <c r="B977" s="161">
        <v>6.6</v>
      </c>
      <c r="D977" s="229">
        <v>42783</v>
      </c>
      <c r="E977" s="161"/>
      <c r="G977" s="229">
        <v>43728</v>
      </c>
      <c r="H977" s="161">
        <v>6.3</v>
      </c>
    </row>
    <row r="978" spans="1:8" ht="15" thickBot="1" x14ac:dyDescent="0.4">
      <c r="A978" s="229">
        <v>43726</v>
      </c>
      <c r="B978" s="161">
        <v>6.5</v>
      </c>
      <c r="D978" s="229">
        <v>42784</v>
      </c>
      <c r="E978" s="161"/>
      <c r="G978" s="229">
        <v>43729</v>
      </c>
      <c r="H978" s="161">
        <v>5.8</v>
      </c>
    </row>
    <row r="979" spans="1:8" ht="15" thickBot="1" x14ac:dyDescent="0.4">
      <c r="A979" s="229">
        <v>43727</v>
      </c>
      <c r="B979" s="161">
        <v>6.2</v>
      </c>
      <c r="D979" s="229">
        <v>42785</v>
      </c>
      <c r="E979" s="161"/>
      <c r="G979" s="229">
        <v>43730</v>
      </c>
      <c r="H979" s="161">
        <v>4.9000000000000004</v>
      </c>
    </row>
    <row r="980" spans="1:8" ht="15" thickBot="1" x14ac:dyDescent="0.4">
      <c r="A980" s="229">
        <v>43728</v>
      </c>
      <c r="B980" s="161">
        <v>6.3</v>
      </c>
      <c r="D980" s="229">
        <v>42786</v>
      </c>
      <c r="E980" s="161"/>
      <c r="G980" s="229">
        <v>43731</v>
      </c>
      <c r="H980" s="161">
        <v>7.2</v>
      </c>
    </row>
    <row r="981" spans="1:8" ht="15" thickBot="1" x14ac:dyDescent="0.4">
      <c r="A981" s="229">
        <v>43729</v>
      </c>
      <c r="B981" s="161">
        <v>5.9</v>
      </c>
      <c r="D981" s="229">
        <v>42787</v>
      </c>
      <c r="E981" s="161"/>
      <c r="G981" s="229">
        <v>43732</v>
      </c>
      <c r="H981" s="161">
        <v>8</v>
      </c>
    </row>
    <row r="982" spans="1:8" ht="15" thickBot="1" x14ac:dyDescent="0.4">
      <c r="A982" s="229">
        <v>43730</v>
      </c>
      <c r="B982" s="161">
        <v>5.6</v>
      </c>
      <c r="D982" s="229">
        <v>42788</v>
      </c>
      <c r="E982" s="161"/>
      <c r="G982" s="229">
        <v>43733</v>
      </c>
      <c r="H982" s="161">
        <v>7.7</v>
      </c>
    </row>
    <row r="983" spans="1:8" ht="15" thickBot="1" x14ac:dyDescent="0.4">
      <c r="A983" s="229">
        <v>43731</v>
      </c>
      <c r="B983" s="161">
        <v>7.2</v>
      </c>
      <c r="D983" s="229">
        <v>42789</v>
      </c>
      <c r="E983" s="161"/>
      <c r="G983" s="229">
        <v>43734</v>
      </c>
      <c r="H983" s="161">
        <v>7.2</v>
      </c>
    </row>
    <row r="984" spans="1:8" ht="15" thickBot="1" x14ac:dyDescent="0.4">
      <c r="A984" s="229">
        <v>43732</v>
      </c>
      <c r="B984" s="161">
        <v>5.8</v>
      </c>
      <c r="D984" s="229">
        <v>42790</v>
      </c>
      <c r="E984" s="161"/>
      <c r="G984" s="229">
        <v>43735</v>
      </c>
      <c r="H984" s="161">
        <v>3.4</v>
      </c>
    </row>
    <row r="985" spans="1:8" ht="15" thickBot="1" x14ac:dyDescent="0.4">
      <c r="A985" s="229">
        <v>43733</v>
      </c>
      <c r="B985" s="161">
        <v>7.1</v>
      </c>
      <c r="D985" s="229">
        <v>42791</v>
      </c>
      <c r="E985" s="161"/>
      <c r="G985" s="229">
        <v>43736</v>
      </c>
      <c r="H985" s="161">
        <v>4.9000000000000004</v>
      </c>
    </row>
    <row r="986" spans="1:8" ht="15" thickBot="1" x14ac:dyDescent="0.4">
      <c r="A986" s="229">
        <v>43734</v>
      </c>
      <c r="B986" s="161">
        <v>7</v>
      </c>
      <c r="D986" s="229">
        <v>42792</v>
      </c>
      <c r="E986" s="161"/>
      <c r="G986" s="229">
        <v>43737</v>
      </c>
      <c r="H986" s="161">
        <v>5</v>
      </c>
    </row>
    <row r="987" spans="1:8" ht="15" thickBot="1" x14ac:dyDescent="0.4">
      <c r="A987" s="229">
        <v>43735</v>
      </c>
      <c r="B987" s="161">
        <v>3.9</v>
      </c>
      <c r="D987" s="229">
        <v>42793</v>
      </c>
      <c r="E987" s="161"/>
      <c r="G987" s="229">
        <v>43739</v>
      </c>
      <c r="H987" s="161">
        <v>5.8</v>
      </c>
    </row>
    <row r="988" spans="1:8" ht="15" thickBot="1" x14ac:dyDescent="0.4">
      <c r="A988" s="229">
        <v>43736</v>
      </c>
      <c r="B988" s="161">
        <v>5.7</v>
      </c>
      <c r="D988" s="229">
        <v>42794</v>
      </c>
      <c r="E988" s="161"/>
      <c r="G988" s="229">
        <v>43740</v>
      </c>
      <c r="H988" s="161">
        <v>6.8</v>
      </c>
    </row>
    <row r="989" spans="1:8" ht="15" thickBot="1" x14ac:dyDescent="0.4">
      <c r="A989" s="229">
        <v>43737</v>
      </c>
      <c r="B989" s="161">
        <v>4.7</v>
      </c>
      <c r="D989" s="229">
        <v>42795</v>
      </c>
      <c r="E989" s="161"/>
      <c r="G989" s="229">
        <v>43741</v>
      </c>
      <c r="H989" s="161">
        <v>6.7</v>
      </c>
    </row>
    <row r="990" spans="1:8" ht="15" thickBot="1" x14ac:dyDescent="0.4">
      <c r="A990" s="229">
        <v>43738</v>
      </c>
      <c r="B990" s="161">
        <v>7.4</v>
      </c>
      <c r="D990" s="229">
        <v>42796</v>
      </c>
      <c r="E990" s="161"/>
      <c r="G990" s="229">
        <v>43742</v>
      </c>
      <c r="H990" s="161">
        <v>6.5</v>
      </c>
    </row>
    <row r="991" spans="1:8" ht="15" thickBot="1" x14ac:dyDescent="0.4">
      <c r="A991" s="229">
        <v>43739</v>
      </c>
      <c r="B991" s="161">
        <v>6.9</v>
      </c>
      <c r="D991" s="229">
        <v>42804</v>
      </c>
      <c r="E991" s="161"/>
      <c r="G991" s="229">
        <v>43743</v>
      </c>
      <c r="H991" s="161">
        <v>6.9</v>
      </c>
    </row>
    <row r="992" spans="1:8" ht="15" thickBot="1" x14ac:dyDescent="0.4">
      <c r="A992" s="229">
        <v>43740</v>
      </c>
      <c r="B992" s="161">
        <v>7.4</v>
      </c>
      <c r="D992" s="229">
        <v>42810</v>
      </c>
      <c r="E992" s="161"/>
      <c r="G992" s="229">
        <v>43744</v>
      </c>
      <c r="H992" s="161">
        <v>6.2</v>
      </c>
    </row>
    <row r="993" spans="1:8" ht="15" thickBot="1" x14ac:dyDescent="0.4">
      <c r="A993" s="229">
        <v>43741</v>
      </c>
      <c r="B993" s="161">
        <v>6.8</v>
      </c>
      <c r="D993" s="229">
        <v>42811</v>
      </c>
      <c r="E993" s="161"/>
      <c r="G993" s="229">
        <v>43745</v>
      </c>
      <c r="H993" s="161">
        <v>6.6</v>
      </c>
    </row>
    <row r="994" spans="1:8" ht="15" thickBot="1" x14ac:dyDescent="0.4">
      <c r="A994" s="229">
        <v>43742</v>
      </c>
      <c r="B994" s="161">
        <v>6.4</v>
      </c>
      <c r="D994" s="229">
        <v>42813</v>
      </c>
      <c r="E994" s="161"/>
      <c r="G994" s="229">
        <v>43746</v>
      </c>
      <c r="H994" s="161">
        <v>6.1</v>
      </c>
    </row>
    <row r="995" spans="1:8" ht="15" thickBot="1" x14ac:dyDescent="0.4">
      <c r="A995" s="229">
        <v>43743</v>
      </c>
      <c r="B995" s="161">
        <v>6.6</v>
      </c>
      <c r="D995" s="229">
        <v>42818</v>
      </c>
      <c r="E995" s="161"/>
      <c r="G995" s="229">
        <v>43747</v>
      </c>
      <c r="H995" s="161">
        <v>6.7</v>
      </c>
    </row>
    <row r="996" spans="1:8" ht="15" thickBot="1" x14ac:dyDescent="0.4">
      <c r="A996" s="229">
        <v>43744</v>
      </c>
      <c r="B996" s="161">
        <v>6.7</v>
      </c>
      <c r="D996" s="229">
        <v>42822</v>
      </c>
      <c r="E996" s="161"/>
      <c r="G996" s="229">
        <v>43748</v>
      </c>
      <c r="H996" s="161">
        <v>6.6</v>
      </c>
    </row>
    <row r="997" spans="1:8" ht="15" thickBot="1" x14ac:dyDescent="0.4">
      <c r="A997" s="229">
        <v>43745</v>
      </c>
      <c r="B997" s="161">
        <v>7</v>
      </c>
      <c r="D997" s="229">
        <v>42823</v>
      </c>
      <c r="E997" s="161"/>
      <c r="G997" s="229">
        <v>43749</v>
      </c>
      <c r="H997" s="161">
        <v>6.4</v>
      </c>
    </row>
    <row r="998" spans="1:8" ht="15" thickBot="1" x14ac:dyDescent="0.4">
      <c r="A998" s="229">
        <v>43746</v>
      </c>
      <c r="B998" s="161">
        <v>6.4</v>
      </c>
      <c r="D998" s="229">
        <v>42824</v>
      </c>
      <c r="E998" s="161"/>
      <c r="G998" s="229">
        <v>43750</v>
      </c>
      <c r="H998" s="161">
        <v>6.1</v>
      </c>
    </row>
    <row r="999" spans="1:8" ht="15" thickBot="1" x14ac:dyDescent="0.4">
      <c r="A999" s="229">
        <v>43747</v>
      </c>
      <c r="B999" s="161">
        <v>6.2</v>
      </c>
      <c r="D999" s="229">
        <v>42825</v>
      </c>
      <c r="E999" s="161"/>
      <c r="G999" s="229">
        <v>43751</v>
      </c>
      <c r="H999" s="161">
        <v>6</v>
      </c>
    </row>
    <row r="1000" spans="1:8" ht="15" thickBot="1" x14ac:dyDescent="0.4">
      <c r="A1000" s="229">
        <v>43748</v>
      </c>
      <c r="B1000" s="161">
        <v>6.6</v>
      </c>
      <c r="D1000" s="229">
        <v>42826</v>
      </c>
      <c r="E1000" s="161"/>
      <c r="G1000" s="229">
        <v>43752</v>
      </c>
      <c r="H1000" s="161">
        <v>5.7</v>
      </c>
    </row>
    <row r="1001" spans="1:8" ht="15" thickBot="1" x14ac:dyDescent="0.4">
      <c r="A1001" s="229">
        <v>43749</v>
      </c>
      <c r="B1001" s="161">
        <v>6.6</v>
      </c>
      <c r="D1001" s="229">
        <v>42827</v>
      </c>
      <c r="E1001" s="161"/>
      <c r="G1001" s="229">
        <v>43753</v>
      </c>
      <c r="H1001" s="161">
        <v>6.1</v>
      </c>
    </row>
    <row r="1002" spans="1:8" ht="15" thickBot="1" x14ac:dyDescent="0.4">
      <c r="A1002" s="229">
        <v>43750</v>
      </c>
      <c r="B1002" s="161">
        <v>6.4</v>
      </c>
      <c r="D1002" s="229">
        <v>42828</v>
      </c>
      <c r="E1002" s="161"/>
      <c r="G1002" s="229">
        <v>43754</v>
      </c>
      <c r="H1002" s="161">
        <v>5.4</v>
      </c>
    </row>
    <row r="1003" spans="1:8" ht="15" thickBot="1" x14ac:dyDescent="0.4">
      <c r="A1003" s="229">
        <v>43751</v>
      </c>
      <c r="B1003" s="161">
        <v>6.3</v>
      </c>
      <c r="D1003" s="229">
        <v>42893</v>
      </c>
      <c r="E1003" s="161"/>
      <c r="G1003" s="229">
        <v>43755</v>
      </c>
      <c r="H1003" s="161">
        <v>6.1</v>
      </c>
    </row>
    <row r="1004" spans="1:8" ht="15" thickBot="1" x14ac:dyDescent="0.4">
      <c r="A1004" s="229">
        <v>43752</v>
      </c>
      <c r="B1004" s="161">
        <v>6.1</v>
      </c>
      <c r="D1004" s="229">
        <v>42926</v>
      </c>
      <c r="E1004" s="161"/>
      <c r="G1004" s="229">
        <v>43756</v>
      </c>
      <c r="H1004" s="161">
        <v>6</v>
      </c>
    </row>
    <row r="1005" spans="1:8" ht="15" thickBot="1" x14ac:dyDescent="0.4">
      <c r="A1005" s="229">
        <v>43753</v>
      </c>
      <c r="B1005" s="161">
        <v>6.4</v>
      </c>
      <c r="D1005" s="229">
        <v>42927</v>
      </c>
      <c r="E1005" s="161"/>
      <c r="G1005" s="229">
        <v>43757</v>
      </c>
      <c r="H1005" s="161">
        <v>5.3</v>
      </c>
    </row>
    <row r="1006" spans="1:8" ht="15" thickBot="1" x14ac:dyDescent="0.4">
      <c r="A1006" s="229">
        <v>43754</v>
      </c>
      <c r="B1006" s="161">
        <v>6.1</v>
      </c>
      <c r="D1006" s="229">
        <v>42958</v>
      </c>
      <c r="E1006" s="161"/>
      <c r="G1006" s="229">
        <v>43758</v>
      </c>
      <c r="H1006" s="161">
        <v>5.7</v>
      </c>
    </row>
    <row r="1007" spans="1:8" ht="15" thickBot="1" x14ac:dyDescent="0.4">
      <c r="A1007" s="229">
        <v>43755</v>
      </c>
      <c r="B1007" s="161">
        <v>6.3</v>
      </c>
      <c r="D1007" s="229">
        <v>42959</v>
      </c>
      <c r="E1007" s="161"/>
      <c r="G1007" s="229">
        <v>43759</v>
      </c>
      <c r="H1007" s="161">
        <v>5.9</v>
      </c>
    </row>
    <row r="1008" spans="1:8" ht="15" thickBot="1" x14ac:dyDescent="0.4">
      <c r="A1008" s="229">
        <v>43756</v>
      </c>
      <c r="B1008" s="161">
        <v>6.5</v>
      </c>
      <c r="D1008" s="229">
        <v>42960</v>
      </c>
      <c r="E1008" s="161"/>
      <c r="G1008" s="229">
        <v>43760</v>
      </c>
      <c r="H1008" s="161">
        <v>5.5</v>
      </c>
    </row>
    <row r="1009" spans="1:8" ht="15" thickBot="1" x14ac:dyDescent="0.4">
      <c r="A1009" s="229">
        <v>43757</v>
      </c>
      <c r="B1009" s="161">
        <v>6.1</v>
      </c>
      <c r="D1009" s="229">
        <v>42961</v>
      </c>
      <c r="E1009" s="161"/>
      <c r="G1009" s="229">
        <v>43761</v>
      </c>
      <c r="H1009" s="161">
        <v>5.3</v>
      </c>
    </row>
    <row r="1010" spans="1:8" ht="15" thickBot="1" x14ac:dyDescent="0.4">
      <c r="A1010" s="229">
        <v>43758</v>
      </c>
      <c r="B1010" s="161">
        <v>6.2</v>
      </c>
      <c r="D1010" s="229">
        <v>42963</v>
      </c>
      <c r="E1010" s="161"/>
      <c r="G1010" s="229">
        <v>43762</v>
      </c>
      <c r="H1010" s="161">
        <v>6.5</v>
      </c>
    </row>
    <row r="1011" spans="1:8" ht="15" thickBot="1" x14ac:dyDescent="0.4">
      <c r="A1011" s="229">
        <v>43759</v>
      </c>
      <c r="B1011" s="161">
        <v>6.2</v>
      </c>
      <c r="D1011" s="229">
        <v>42964</v>
      </c>
      <c r="E1011" s="161"/>
      <c r="G1011" s="229">
        <v>43763</v>
      </c>
      <c r="H1011" s="161">
        <v>6.8</v>
      </c>
    </row>
    <row r="1012" spans="1:8" ht="15" thickBot="1" x14ac:dyDescent="0.4">
      <c r="A1012" s="229">
        <v>43760</v>
      </c>
      <c r="B1012" s="161">
        <v>6.3</v>
      </c>
      <c r="D1012" s="229">
        <v>42989</v>
      </c>
      <c r="E1012" s="161"/>
      <c r="G1012" s="229">
        <v>43764</v>
      </c>
      <c r="H1012" s="161">
        <v>5.8</v>
      </c>
    </row>
    <row r="1013" spans="1:8" ht="15" thickBot="1" x14ac:dyDescent="0.4">
      <c r="A1013" s="229">
        <v>43761</v>
      </c>
      <c r="B1013" s="161">
        <v>6.1</v>
      </c>
      <c r="D1013" s="229">
        <v>42990</v>
      </c>
      <c r="E1013" s="161"/>
      <c r="G1013" s="229">
        <v>43765</v>
      </c>
      <c r="H1013" s="161">
        <v>5.8</v>
      </c>
    </row>
    <row r="1014" spans="1:8" ht="15" thickBot="1" x14ac:dyDescent="0.4">
      <c r="A1014" s="229">
        <v>43762</v>
      </c>
      <c r="B1014" s="161">
        <v>6.6</v>
      </c>
      <c r="D1014" s="229">
        <v>42991</v>
      </c>
      <c r="E1014" s="161"/>
      <c r="G1014" s="229">
        <v>43766</v>
      </c>
      <c r="H1014" s="161">
        <v>5.9</v>
      </c>
    </row>
    <row r="1015" spans="1:8" ht="15" thickBot="1" x14ac:dyDescent="0.4">
      <c r="A1015" s="229">
        <v>43763</v>
      </c>
      <c r="B1015" s="161">
        <v>6.6</v>
      </c>
      <c r="D1015" s="229">
        <v>42992</v>
      </c>
      <c r="E1015" s="161"/>
      <c r="G1015" s="229">
        <v>43767</v>
      </c>
      <c r="H1015" s="161">
        <v>5.6</v>
      </c>
    </row>
    <row r="1016" spans="1:8" ht="15" thickBot="1" x14ac:dyDescent="0.4">
      <c r="A1016" s="229">
        <v>43764</v>
      </c>
      <c r="B1016" s="161">
        <v>6.1</v>
      </c>
      <c r="D1016" s="229">
        <v>42993</v>
      </c>
      <c r="E1016" s="161"/>
      <c r="G1016" s="229">
        <v>43768</v>
      </c>
      <c r="H1016" s="161">
        <v>5.7</v>
      </c>
    </row>
    <row r="1017" spans="1:8" ht="15" thickBot="1" x14ac:dyDescent="0.4">
      <c r="A1017" s="229">
        <v>43765</v>
      </c>
      <c r="B1017" s="161">
        <v>6.7</v>
      </c>
      <c r="D1017" s="229">
        <v>42994</v>
      </c>
      <c r="E1017" s="161"/>
      <c r="G1017" s="229">
        <v>43769</v>
      </c>
      <c r="H1017" s="161">
        <v>5.6</v>
      </c>
    </row>
    <row r="1018" spans="1:8" ht="15" thickBot="1" x14ac:dyDescent="0.4">
      <c r="A1018" s="229">
        <v>43766</v>
      </c>
      <c r="B1018" s="161">
        <v>6.6</v>
      </c>
      <c r="D1018" s="229">
        <v>42998</v>
      </c>
      <c r="E1018" s="161"/>
      <c r="G1018" s="229">
        <v>43770</v>
      </c>
      <c r="H1018" s="161">
        <v>6.2</v>
      </c>
    </row>
    <row r="1019" spans="1:8" ht="15" thickBot="1" x14ac:dyDescent="0.4">
      <c r="A1019" s="229">
        <v>43767</v>
      </c>
      <c r="B1019" s="161">
        <v>6.3</v>
      </c>
      <c r="D1019" s="229">
        <v>42999</v>
      </c>
      <c r="E1019" s="161"/>
      <c r="G1019" s="229">
        <v>42738</v>
      </c>
      <c r="H1019" s="161"/>
    </row>
    <row r="1020" spans="1:8" ht="15" thickBot="1" x14ac:dyDescent="0.4">
      <c r="A1020" s="229">
        <v>43768</v>
      </c>
      <c r="B1020" s="161">
        <v>6.3</v>
      </c>
      <c r="D1020" s="229">
        <v>43000</v>
      </c>
      <c r="E1020" s="161"/>
      <c r="G1020" s="229">
        <v>42741</v>
      </c>
      <c r="H1020" s="161"/>
    </row>
    <row r="1021" spans="1:8" ht="15" thickBot="1" x14ac:dyDescent="0.4">
      <c r="A1021" s="229">
        <v>43769</v>
      </c>
      <c r="B1021" s="161">
        <v>6.1</v>
      </c>
      <c r="D1021" s="229">
        <v>43101</v>
      </c>
      <c r="E1021" s="161"/>
      <c r="G1021" s="229">
        <v>42744</v>
      </c>
      <c r="H1021" s="161"/>
    </row>
    <row r="1022" spans="1:8" ht="15" thickBot="1" x14ac:dyDescent="0.4">
      <c r="A1022" s="229">
        <v>43770</v>
      </c>
      <c r="B1022" s="161">
        <v>6.2</v>
      </c>
      <c r="D1022" s="229">
        <v>43105</v>
      </c>
      <c r="E1022" s="161"/>
      <c r="G1022" s="229">
        <v>42762</v>
      </c>
      <c r="H1022" s="161"/>
    </row>
    <row r="1023" spans="1:8" ht="15" thickBot="1" x14ac:dyDescent="0.4">
      <c r="D1023" s="229">
        <v>43111</v>
      </c>
      <c r="E1023" s="161"/>
      <c r="G1023" s="229">
        <v>42765</v>
      </c>
      <c r="H1023" s="161"/>
    </row>
    <row r="1024" spans="1:8" ht="15" thickBot="1" x14ac:dyDescent="0.4">
      <c r="D1024" s="229">
        <v>43112</v>
      </c>
      <c r="E1024" s="161"/>
      <c r="G1024" s="229">
        <v>42766</v>
      </c>
      <c r="H1024" s="161"/>
    </row>
    <row r="1025" spans="4:8" ht="15" thickBot="1" x14ac:dyDescent="0.4">
      <c r="D1025" s="229">
        <v>43113</v>
      </c>
      <c r="E1025" s="161"/>
      <c r="G1025" s="229">
        <v>42767</v>
      </c>
      <c r="H1025" s="161"/>
    </row>
    <row r="1026" spans="4:8" ht="15" thickBot="1" x14ac:dyDescent="0.4">
      <c r="D1026" s="229">
        <v>43114</v>
      </c>
      <c r="E1026" s="161"/>
      <c r="G1026" s="229">
        <v>42769</v>
      </c>
      <c r="H1026" s="161"/>
    </row>
    <row r="1027" spans="4:8" ht="15" thickBot="1" x14ac:dyDescent="0.4">
      <c r="D1027" s="229">
        <v>43121</v>
      </c>
      <c r="E1027" s="161"/>
      <c r="G1027" s="229">
        <v>42775</v>
      </c>
      <c r="H1027" s="161"/>
    </row>
    <row r="1028" spans="4:8" ht="15" thickBot="1" x14ac:dyDescent="0.4">
      <c r="D1028" s="229">
        <v>43126</v>
      </c>
      <c r="E1028" s="161"/>
      <c r="G1028" s="229">
        <v>42894</v>
      </c>
      <c r="H1028" s="161"/>
    </row>
    <row r="1029" spans="4:8" ht="15" thickBot="1" x14ac:dyDescent="0.4">
      <c r="D1029" s="229">
        <v>43130</v>
      </c>
      <c r="E1029" s="161"/>
      <c r="G1029" s="229">
        <v>42927</v>
      </c>
      <c r="H1029" s="161"/>
    </row>
    <row r="1030" spans="4:8" ht="15" thickBot="1" x14ac:dyDescent="0.4">
      <c r="D1030" s="229">
        <v>43131</v>
      </c>
      <c r="E1030" s="161"/>
      <c r="G1030" s="229">
        <v>42961</v>
      </c>
      <c r="H1030" s="161"/>
    </row>
    <row r="1031" spans="4:8" ht="15" thickBot="1" x14ac:dyDescent="0.4">
      <c r="D1031" s="229">
        <v>43653</v>
      </c>
      <c r="E1031" s="161"/>
      <c r="G1031" s="229">
        <v>42962</v>
      </c>
      <c r="H1031" s="161"/>
    </row>
    <row r="1032" spans="4:8" ht="15" thickBot="1" x14ac:dyDescent="0.4">
      <c r="D1032" s="229">
        <v>43657</v>
      </c>
      <c r="E1032" s="161"/>
      <c r="G1032" s="229">
        <v>42963</v>
      </c>
      <c r="H1032" s="161"/>
    </row>
    <row r="1033" spans="4:8" ht="15" thickBot="1" x14ac:dyDescent="0.4">
      <c r="D1033" s="229">
        <v>43658</v>
      </c>
      <c r="E1033" s="161"/>
      <c r="G1033" s="229">
        <v>43101</v>
      </c>
      <c r="H1033" s="161"/>
    </row>
    <row r="1034" spans="4:8" ht="15" thickBot="1" x14ac:dyDescent="0.4">
      <c r="D1034" s="229">
        <v>43659</v>
      </c>
      <c r="E1034" s="161"/>
      <c r="G1034" s="229">
        <v>43102</v>
      </c>
      <c r="H1034" s="161"/>
    </row>
    <row r="1035" spans="4:8" x14ac:dyDescent="0.35">
      <c r="D1035" s="229">
        <v>43660</v>
      </c>
      <c r="E1035" s="161"/>
      <c r="G1035" s="229">
        <v>43738</v>
      </c>
      <c r="H1035" s="16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31"/>
  <sheetViews>
    <sheetView rightToLeft="1" zoomScale="90" workbookViewId="0">
      <pane ySplit="1" topLeftCell="A57" activePane="bottomLeft" state="frozen"/>
      <selection pane="bottomLeft" activeCell="G112" sqref="G112"/>
    </sheetView>
  </sheetViews>
  <sheetFormatPr defaultRowHeight="14.5" x14ac:dyDescent="0.35"/>
  <cols>
    <col min="8" max="8" width="8.6328125" customWidth="1"/>
    <col min="9" max="9" width="8.6328125" style="53" customWidth="1"/>
    <col min="10" max="10" width="8.6328125" customWidth="1"/>
  </cols>
  <sheetData>
    <row r="1" spans="1:24" s="53" customFormat="1" ht="29" thickBot="1" x14ac:dyDescent="0.4">
      <c r="A1" s="230" t="s">
        <v>143</v>
      </c>
      <c r="B1" s="230" t="s">
        <v>153</v>
      </c>
      <c r="C1" s="230" t="s">
        <v>215</v>
      </c>
      <c r="D1" s="230" t="s">
        <v>204</v>
      </c>
      <c r="E1" s="230" t="s">
        <v>205</v>
      </c>
      <c r="F1" s="230" t="s">
        <v>206</v>
      </c>
      <c r="G1" s="230" t="s">
        <v>207</v>
      </c>
      <c r="H1" s="230" t="s">
        <v>208</v>
      </c>
      <c r="I1" s="230" t="s">
        <v>209</v>
      </c>
      <c r="J1" s="230" t="s">
        <v>210</v>
      </c>
      <c r="K1" s="230" t="s">
        <v>211</v>
      </c>
      <c r="L1" s="230" t="s">
        <v>212</v>
      </c>
      <c r="M1" s="230" t="s">
        <v>213</v>
      </c>
      <c r="N1" s="230" t="s">
        <v>214</v>
      </c>
      <c r="P1" s="230" t="s">
        <v>195</v>
      </c>
      <c r="Q1" s="230" t="s">
        <v>196</v>
      </c>
      <c r="R1" s="230" t="s">
        <v>197</v>
      </c>
      <c r="S1" s="230" t="s">
        <v>198</v>
      </c>
      <c r="T1" s="230" t="s">
        <v>199</v>
      </c>
      <c r="U1" s="230" t="s">
        <v>200</v>
      </c>
      <c r="V1" s="230" t="s">
        <v>201</v>
      </c>
      <c r="W1" s="230" t="s">
        <v>202</v>
      </c>
      <c r="X1" s="230" t="s">
        <v>203</v>
      </c>
    </row>
    <row r="2" spans="1:24" s="316" customFormat="1" ht="15" thickBot="1" x14ac:dyDescent="0.4">
      <c r="A2" s="302">
        <v>2017</v>
      </c>
      <c r="B2" s="314" t="s">
        <v>54</v>
      </c>
      <c r="C2" s="314" t="s">
        <v>59</v>
      </c>
      <c r="D2" s="302">
        <v>145</v>
      </c>
      <c r="E2" s="302">
        <v>70</v>
      </c>
      <c r="F2" s="302">
        <v>15</v>
      </c>
      <c r="G2" s="302">
        <v>230</v>
      </c>
      <c r="H2" s="302">
        <v>65</v>
      </c>
      <c r="I2" s="315">
        <v>60</v>
      </c>
      <c r="J2" s="302">
        <v>105</v>
      </c>
      <c r="K2" s="302">
        <v>22</v>
      </c>
      <c r="L2" s="302">
        <v>13</v>
      </c>
      <c r="M2" s="302">
        <v>5</v>
      </c>
      <c r="N2" s="302">
        <v>40</v>
      </c>
      <c r="P2" s="302">
        <v>35</v>
      </c>
      <c r="Q2" s="302">
        <v>30</v>
      </c>
      <c r="R2" s="302">
        <v>80</v>
      </c>
      <c r="S2" s="302">
        <v>15</v>
      </c>
      <c r="T2" s="302">
        <v>30</v>
      </c>
      <c r="U2" s="302">
        <v>25</v>
      </c>
      <c r="V2" s="302">
        <v>15</v>
      </c>
      <c r="W2" s="302"/>
      <c r="X2" s="302"/>
    </row>
    <row r="3" spans="1:24" s="316" customFormat="1" ht="15" thickBot="1" x14ac:dyDescent="0.4">
      <c r="A3" s="302">
        <v>2017</v>
      </c>
      <c r="B3" s="314" t="s">
        <v>54</v>
      </c>
      <c r="C3" s="314" t="s">
        <v>67</v>
      </c>
      <c r="D3" s="302">
        <v>127</v>
      </c>
      <c r="E3" s="302">
        <v>162</v>
      </c>
      <c r="F3" s="302">
        <v>90</v>
      </c>
      <c r="G3" s="302">
        <v>379</v>
      </c>
      <c r="H3" s="302">
        <v>232</v>
      </c>
      <c r="I3" s="315">
        <v>60</v>
      </c>
      <c r="J3" s="302">
        <v>87</v>
      </c>
      <c r="K3" s="302">
        <v>18</v>
      </c>
      <c r="L3" s="302">
        <v>22</v>
      </c>
      <c r="M3" s="302">
        <v>15</v>
      </c>
      <c r="N3" s="302">
        <v>55</v>
      </c>
      <c r="P3" s="302">
        <v>70</v>
      </c>
      <c r="Q3" s="302">
        <v>30</v>
      </c>
      <c r="R3" s="302">
        <v>27</v>
      </c>
      <c r="S3" s="302">
        <v>72</v>
      </c>
      <c r="T3" s="302">
        <v>30</v>
      </c>
      <c r="U3" s="302">
        <v>60</v>
      </c>
      <c r="V3" s="302">
        <v>90</v>
      </c>
      <c r="W3" s="302"/>
      <c r="X3" s="302"/>
    </row>
    <row r="4" spans="1:24" s="316" customFormat="1" ht="15" thickBot="1" x14ac:dyDescent="0.4">
      <c r="A4" s="302">
        <v>2017</v>
      </c>
      <c r="B4" s="314" t="s">
        <v>54</v>
      </c>
      <c r="C4" s="314" t="s">
        <v>77</v>
      </c>
      <c r="D4" s="302">
        <v>134</v>
      </c>
      <c r="E4" s="302">
        <v>208</v>
      </c>
      <c r="F4" s="302">
        <v>143</v>
      </c>
      <c r="G4" s="302">
        <v>485</v>
      </c>
      <c r="H4" s="302">
        <v>84</v>
      </c>
      <c r="I4" s="315">
        <v>265</v>
      </c>
      <c r="J4" s="302">
        <v>136</v>
      </c>
      <c r="K4" s="302">
        <v>15</v>
      </c>
      <c r="L4" s="302">
        <v>24</v>
      </c>
      <c r="M4" s="302">
        <v>20</v>
      </c>
      <c r="N4" s="302">
        <v>59</v>
      </c>
      <c r="P4" s="302"/>
      <c r="Q4" s="302">
        <v>70</v>
      </c>
      <c r="R4" s="302">
        <v>64</v>
      </c>
      <c r="S4" s="302"/>
      <c r="T4" s="302">
        <v>160</v>
      </c>
      <c r="U4" s="302">
        <v>48</v>
      </c>
      <c r="V4" s="302">
        <v>84</v>
      </c>
      <c r="W4" s="302">
        <v>35</v>
      </c>
      <c r="X4" s="302">
        <v>24</v>
      </c>
    </row>
    <row r="5" spans="1:24" s="316" customFormat="1" ht="15" thickBot="1" x14ac:dyDescent="0.4">
      <c r="A5" s="302">
        <v>2017</v>
      </c>
      <c r="B5" s="314" t="s">
        <v>54</v>
      </c>
      <c r="C5" s="314" t="s">
        <v>64</v>
      </c>
      <c r="D5" s="302">
        <v>150</v>
      </c>
      <c r="E5" s="302">
        <v>200</v>
      </c>
      <c r="F5" s="302">
        <v>156</v>
      </c>
      <c r="G5" s="302">
        <v>506</v>
      </c>
      <c r="H5" s="302">
        <v>144</v>
      </c>
      <c r="I5" s="315">
        <v>362</v>
      </c>
      <c r="J5" s="302"/>
      <c r="K5" s="302">
        <v>15</v>
      </c>
      <c r="L5" s="302">
        <v>30</v>
      </c>
      <c r="M5" s="302">
        <v>21</v>
      </c>
      <c r="N5" s="302">
        <v>66</v>
      </c>
      <c r="P5" s="302"/>
      <c r="Q5" s="302">
        <v>150</v>
      </c>
      <c r="R5" s="302"/>
      <c r="S5" s="302">
        <v>60</v>
      </c>
      <c r="T5" s="302">
        <v>140</v>
      </c>
      <c r="U5" s="302"/>
      <c r="V5" s="302">
        <v>84</v>
      </c>
      <c r="W5" s="302">
        <v>72</v>
      </c>
      <c r="X5" s="302"/>
    </row>
    <row r="6" spans="1:24" s="316" customFormat="1" ht="15" thickBot="1" x14ac:dyDescent="0.4">
      <c r="A6" s="302">
        <v>2017</v>
      </c>
      <c r="B6" s="314" t="s">
        <v>54</v>
      </c>
      <c r="C6" s="314" t="s">
        <v>75</v>
      </c>
      <c r="D6" s="302">
        <v>56</v>
      </c>
      <c r="E6" s="302">
        <v>39</v>
      </c>
      <c r="F6" s="302">
        <v>196</v>
      </c>
      <c r="G6" s="302">
        <v>291</v>
      </c>
      <c r="H6" s="302"/>
      <c r="I6" s="315"/>
      <c r="J6" s="302">
        <v>291</v>
      </c>
      <c r="K6" s="302">
        <v>14</v>
      </c>
      <c r="L6" s="302">
        <v>13</v>
      </c>
      <c r="M6" s="302">
        <v>49</v>
      </c>
      <c r="N6" s="302">
        <v>76</v>
      </c>
      <c r="P6" s="302"/>
      <c r="Q6" s="302"/>
      <c r="R6" s="302">
        <v>56</v>
      </c>
      <c r="S6" s="302"/>
      <c r="T6" s="302"/>
      <c r="U6" s="302">
        <v>39</v>
      </c>
      <c r="V6" s="302"/>
      <c r="W6" s="302"/>
      <c r="X6" s="302">
        <v>196</v>
      </c>
    </row>
    <row r="7" spans="1:24" s="316" customFormat="1" ht="15" thickBot="1" x14ac:dyDescent="0.4">
      <c r="A7" s="302">
        <v>2017</v>
      </c>
      <c r="B7" s="314" t="s">
        <v>54</v>
      </c>
      <c r="C7" s="314" t="s">
        <v>70</v>
      </c>
      <c r="D7" s="302">
        <v>125</v>
      </c>
      <c r="E7" s="302">
        <v>110</v>
      </c>
      <c r="F7" s="302">
        <v>280</v>
      </c>
      <c r="G7" s="302">
        <v>515</v>
      </c>
      <c r="H7" s="302">
        <v>515</v>
      </c>
      <c r="I7" s="315"/>
      <c r="J7" s="302"/>
      <c r="K7" s="302">
        <v>25</v>
      </c>
      <c r="L7" s="302">
        <v>22</v>
      </c>
      <c r="M7" s="302">
        <v>35</v>
      </c>
      <c r="N7" s="302">
        <v>82</v>
      </c>
      <c r="P7" s="302">
        <v>125</v>
      </c>
      <c r="Q7" s="302"/>
      <c r="R7" s="302"/>
      <c r="S7" s="302">
        <v>110</v>
      </c>
      <c r="T7" s="302"/>
      <c r="U7" s="302"/>
      <c r="V7" s="302">
        <v>280</v>
      </c>
      <c r="W7" s="302"/>
      <c r="X7" s="302"/>
    </row>
    <row r="8" spans="1:24" s="316" customFormat="1" ht="15" thickBot="1" x14ac:dyDescent="0.4">
      <c r="A8" s="302">
        <v>2017</v>
      </c>
      <c r="B8" s="314" t="s">
        <v>54</v>
      </c>
      <c r="C8" s="314" t="s">
        <v>63</v>
      </c>
      <c r="D8" s="302">
        <v>20</v>
      </c>
      <c r="E8" s="302">
        <v>100</v>
      </c>
      <c r="F8" s="302">
        <v>200</v>
      </c>
      <c r="G8" s="302">
        <v>320</v>
      </c>
      <c r="H8" s="302">
        <v>200</v>
      </c>
      <c r="I8" s="315">
        <v>120</v>
      </c>
      <c r="J8" s="302"/>
      <c r="K8" s="302">
        <v>5</v>
      </c>
      <c r="L8" s="302">
        <v>20</v>
      </c>
      <c r="M8" s="302">
        <v>40</v>
      </c>
      <c r="N8" s="302">
        <v>65</v>
      </c>
      <c r="P8" s="302"/>
      <c r="Q8" s="302">
        <v>20</v>
      </c>
      <c r="R8" s="302"/>
      <c r="S8" s="302"/>
      <c r="T8" s="302">
        <v>100</v>
      </c>
      <c r="U8" s="302"/>
      <c r="V8" s="302">
        <v>200</v>
      </c>
      <c r="W8" s="302"/>
      <c r="X8" s="302"/>
    </row>
    <row r="9" spans="1:24" s="316" customFormat="1" ht="15" thickBot="1" x14ac:dyDescent="0.4">
      <c r="A9" s="302">
        <v>2017</v>
      </c>
      <c r="B9" s="314" t="s">
        <v>54</v>
      </c>
      <c r="C9" s="314" t="s">
        <v>60</v>
      </c>
      <c r="D9" s="302">
        <v>350</v>
      </c>
      <c r="E9" s="302">
        <v>175</v>
      </c>
      <c r="F9" s="302">
        <v>420</v>
      </c>
      <c r="G9" s="302">
        <v>945</v>
      </c>
      <c r="H9" s="302">
        <v>945</v>
      </c>
      <c r="I9" s="315"/>
      <c r="J9" s="302"/>
      <c r="K9" s="302">
        <v>50</v>
      </c>
      <c r="L9" s="302">
        <v>35</v>
      </c>
      <c r="M9" s="302">
        <v>60</v>
      </c>
      <c r="N9" s="302">
        <v>145</v>
      </c>
      <c r="P9" s="302">
        <v>350</v>
      </c>
      <c r="Q9" s="302"/>
      <c r="R9" s="302"/>
      <c r="S9" s="302">
        <v>175</v>
      </c>
      <c r="T9" s="302"/>
      <c r="U9" s="302"/>
      <c r="V9" s="302">
        <v>420</v>
      </c>
      <c r="W9" s="302"/>
      <c r="X9" s="302"/>
    </row>
    <row r="10" spans="1:24" s="316" customFormat="1" ht="15" thickBot="1" x14ac:dyDescent="0.4">
      <c r="A10" s="302">
        <v>2017</v>
      </c>
      <c r="B10" s="314" t="s">
        <v>54</v>
      </c>
      <c r="C10" s="314" t="s">
        <v>74</v>
      </c>
      <c r="D10" s="302"/>
      <c r="E10" s="302"/>
      <c r="F10" s="302"/>
      <c r="G10" s="302"/>
      <c r="H10" s="302"/>
      <c r="I10" s="315"/>
      <c r="J10" s="302"/>
      <c r="K10" s="302"/>
      <c r="L10" s="302"/>
      <c r="M10" s="302"/>
      <c r="N10" s="302"/>
      <c r="P10" s="302"/>
      <c r="Q10" s="302"/>
      <c r="R10" s="302"/>
      <c r="S10" s="302"/>
      <c r="T10" s="302"/>
      <c r="U10" s="302"/>
      <c r="V10" s="302"/>
      <c r="W10" s="302"/>
      <c r="X10" s="302"/>
    </row>
    <row r="11" spans="1:24" s="316" customFormat="1" ht="15" thickBot="1" x14ac:dyDescent="0.4">
      <c r="A11" s="302">
        <v>2017</v>
      </c>
      <c r="B11" s="314" t="s">
        <v>54</v>
      </c>
      <c r="C11" s="314" t="s">
        <v>68</v>
      </c>
      <c r="D11" s="302">
        <v>6</v>
      </c>
      <c r="E11" s="302">
        <v>20</v>
      </c>
      <c r="F11" s="302">
        <v>28</v>
      </c>
      <c r="G11" s="302">
        <v>54</v>
      </c>
      <c r="H11" s="302">
        <v>14</v>
      </c>
      <c r="I11" s="315">
        <v>26</v>
      </c>
      <c r="J11" s="302">
        <v>14</v>
      </c>
      <c r="K11" s="302">
        <v>3</v>
      </c>
      <c r="L11" s="302">
        <v>7</v>
      </c>
      <c r="M11" s="302">
        <v>8</v>
      </c>
      <c r="N11" s="302">
        <v>18</v>
      </c>
      <c r="P11" s="302">
        <v>2</v>
      </c>
      <c r="Q11" s="302">
        <v>2</v>
      </c>
      <c r="R11" s="302">
        <v>2</v>
      </c>
      <c r="S11" s="302">
        <v>6</v>
      </c>
      <c r="T11" s="302">
        <v>8</v>
      </c>
      <c r="U11" s="302">
        <v>6</v>
      </c>
      <c r="V11" s="302">
        <v>6</v>
      </c>
      <c r="W11" s="302">
        <v>16</v>
      </c>
      <c r="X11" s="302">
        <v>6</v>
      </c>
    </row>
    <row r="12" spans="1:24" s="316" customFormat="1" ht="15" thickBot="1" x14ac:dyDescent="0.4">
      <c r="A12" s="302">
        <v>2017</v>
      </c>
      <c r="B12" s="314" t="s">
        <v>54</v>
      </c>
      <c r="C12" s="314" t="s">
        <v>58</v>
      </c>
      <c r="D12" s="302">
        <v>27</v>
      </c>
      <c r="E12" s="302">
        <v>28</v>
      </c>
      <c r="F12" s="302">
        <v>52</v>
      </c>
      <c r="G12" s="302">
        <v>107</v>
      </c>
      <c r="H12" s="302">
        <v>28</v>
      </c>
      <c r="I12" s="315">
        <v>48</v>
      </c>
      <c r="J12" s="302">
        <v>31</v>
      </c>
      <c r="K12" s="302">
        <v>10</v>
      </c>
      <c r="L12" s="302">
        <v>12</v>
      </c>
      <c r="M12" s="302">
        <v>22</v>
      </c>
      <c r="N12" s="302">
        <v>44</v>
      </c>
      <c r="P12" s="302">
        <v>6</v>
      </c>
      <c r="Q12" s="302">
        <v>12</v>
      </c>
      <c r="R12" s="302">
        <v>9</v>
      </c>
      <c r="S12" s="302">
        <v>8</v>
      </c>
      <c r="T12" s="302">
        <v>12</v>
      </c>
      <c r="U12" s="302">
        <v>8</v>
      </c>
      <c r="V12" s="302">
        <v>14</v>
      </c>
      <c r="W12" s="302">
        <v>24</v>
      </c>
      <c r="X12" s="302">
        <v>14</v>
      </c>
    </row>
    <row r="13" spans="1:24" s="316" customFormat="1" ht="15" thickBot="1" x14ac:dyDescent="0.4">
      <c r="A13" s="302">
        <v>2017</v>
      </c>
      <c r="B13" s="314" t="s">
        <v>54</v>
      </c>
      <c r="C13" s="314" t="s">
        <v>71</v>
      </c>
      <c r="D13" s="302">
        <v>27</v>
      </c>
      <c r="E13" s="302">
        <v>65</v>
      </c>
      <c r="F13" s="302">
        <v>70</v>
      </c>
      <c r="G13" s="302">
        <v>162</v>
      </c>
      <c r="H13" s="302">
        <v>77</v>
      </c>
      <c r="I13" s="315">
        <v>85</v>
      </c>
      <c r="J13" s="302"/>
      <c r="K13" s="302">
        <v>5</v>
      </c>
      <c r="L13" s="302">
        <v>10</v>
      </c>
      <c r="M13" s="302">
        <v>10</v>
      </c>
      <c r="N13" s="302">
        <v>25</v>
      </c>
      <c r="P13" s="302">
        <v>12</v>
      </c>
      <c r="Q13" s="302">
        <v>15</v>
      </c>
      <c r="R13" s="302"/>
      <c r="S13" s="302">
        <v>30</v>
      </c>
      <c r="T13" s="302">
        <v>35</v>
      </c>
      <c r="U13" s="302"/>
      <c r="V13" s="302">
        <v>35</v>
      </c>
      <c r="W13" s="302">
        <v>35</v>
      </c>
      <c r="X13" s="302"/>
    </row>
    <row r="14" spans="1:24" s="316" customFormat="1" ht="15" thickBot="1" x14ac:dyDescent="0.4">
      <c r="A14" s="302">
        <v>2017</v>
      </c>
      <c r="B14" s="314" t="s">
        <v>54</v>
      </c>
      <c r="C14" s="314" t="s">
        <v>65</v>
      </c>
      <c r="D14" s="302">
        <v>35</v>
      </c>
      <c r="E14" s="302">
        <v>66</v>
      </c>
      <c r="F14" s="302">
        <v>30</v>
      </c>
      <c r="G14" s="302">
        <v>131</v>
      </c>
      <c r="H14" s="302">
        <v>131</v>
      </c>
      <c r="I14" s="315"/>
      <c r="J14" s="302"/>
      <c r="K14" s="302">
        <v>7</v>
      </c>
      <c r="L14" s="302">
        <v>11</v>
      </c>
      <c r="M14" s="302">
        <v>5</v>
      </c>
      <c r="N14" s="302">
        <v>23</v>
      </c>
      <c r="P14" s="302">
        <v>35</v>
      </c>
      <c r="Q14" s="302"/>
      <c r="R14" s="302"/>
      <c r="S14" s="302">
        <v>66</v>
      </c>
      <c r="T14" s="302"/>
      <c r="U14" s="302"/>
      <c r="V14" s="302">
        <v>30</v>
      </c>
      <c r="W14" s="302"/>
      <c r="X14" s="302"/>
    </row>
    <row r="15" spans="1:24" s="316" customFormat="1" ht="15" thickBot="1" x14ac:dyDescent="0.4">
      <c r="A15" s="302">
        <v>2017</v>
      </c>
      <c r="B15" s="314" t="s">
        <v>54</v>
      </c>
      <c r="C15" s="314" t="s">
        <v>78</v>
      </c>
      <c r="D15" s="302">
        <v>85</v>
      </c>
      <c r="E15" s="302">
        <v>70</v>
      </c>
      <c r="F15" s="302">
        <v>36</v>
      </c>
      <c r="G15" s="302">
        <v>191</v>
      </c>
      <c r="H15" s="302">
        <v>97</v>
      </c>
      <c r="I15" s="315">
        <v>47</v>
      </c>
      <c r="J15" s="302">
        <v>47</v>
      </c>
      <c r="K15" s="302">
        <v>15</v>
      </c>
      <c r="L15" s="302">
        <v>15</v>
      </c>
      <c r="M15" s="302">
        <v>18</v>
      </c>
      <c r="N15" s="302">
        <v>48</v>
      </c>
      <c r="P15" s="302">
        <v>35</v>
      </c>
      <c r="Q15" s="302">
        <v>25</v>
      </c>
      <c r="R15" s="302">
        <v>25</v>
      </c>
      <c r="S15" s="302">
        <v>50</v>
      </c>
      <c r="T15" s="302">
        <v>10</v>
      </c>
      <c r="U15" s="302">
        <v>10</v>
      </c>
      <c r="V15" s="302">
        <v>12</v>
      </c>
      <c r="W15" s="302">
        <v>12</v>
      </c>
      <c r="X15" s="302">
        <v>12</v>
      </c>
    </row>
    <row r="16" spans="1:24" s="316" customFormat="1" ht="15" thickBot="1" x14ac:dyDescent="0.4">
      <c r="A16" s="302">
        <v>2017</v>
      </c>
      <c r="B16" s="314" t="s">
        <v>54</v>
      </c>
      <c r="C16" s="314" t="s">
        <v>72</v>
      </c>
      <c r="D16" s="302">
        <v>25</v>
      </c>
      <c r="E16" s="302">
        <v>14</v>
      </c>
      <c r="F16" s="302">
        <v>41</v>
      </c>
      <c r="G16" s="302">
        <v>80</v>
      </c>
      <c r="H16" s="302">
        <v>41</v>
      </c>
      <c r="I16" s="315">
        <v>39</v>
      </c>
      <c r="J16" s="302"/>
      <c r="K16" s="302">
        <v>10</v>
      </c>
      <c r="L16" s="302">
        <v>7</v>
      </c>
      <c r="M16" s="302">
        <v>13</v>
      </c>
      <c r="N16" s="302">
        <v>30</v>
      </c>
      <c r="P16" s="302">
        <v>10</v>
      </c>
      <c r="Q16" s="302">
        <v>15</v>
      </c>
      <c r="R16" s="302"/>
      <c r="S16" s="302">
        <v>6</v>
      </c>
      <c r="T16" s="302">
        <v>8</v>
      </c>
      <c r="U16" s="302"/>
      <c r="V16" s="302">
        <v>25</v>
      </c>
      <c r="W16" s="302">
        <v>16</v>
      </c>
      <c r="X16" s="302"/>
    </row>
    <row r="17" spans="1:24" s="316" customFormat="1" ht="15" thickBot="1" x14ac:dyDescent="0.4">
      <c r="A17" s="302">
        <v>2017</v>
      </c>
      <c r="B17" s="314" t="s">
        <v>54</v>
      </c>
      <c r="C17" s="314" t="s">
        <v>61</v>
      </c>
      <c r="D17" s="302">
        <v>40</v>
      </c>
      <c r="E17" s="302">
        <v>24</v>
      </c>
      <c r="F17" s="302">
        <v>18</v>
      </c>
      <c r="G17" s="302">
        <v>82</v>
      </c>
      <c r="H17" s="302">
        <v>82</v>
      </c>
      <c r="I17" s="315"/>
      <c r="J17" s="302"/>
      <c r="K17" s="302">
        <v>10</v>
      </c>
      <c r="L17" s="302">
        <v>6</v>
      </c>
      <c r="M17" s="302">
        <v>6</v>
      </c>
      <c r="N17" s="302">
        <v>22</v>
      </c>
      <c r="P17" s="302">
        <v>40</v>
      </c>
      <c r="Q17" s="302"/>
      <c r="R17" s="302"/>
      <c r="S17" s="302">
        <v>24</v>
      </c>
      <c r="T17" s="302"/>
      <c r="U17" s="302"/>
      <c r="V17" s="302">
        <v>18</v>
      </c>
      <c r="W17" s="302"/>
      <c r="X17" s="302"/>
    </row>
    <row r="18" spans="1:24" s="316" customFormat="1" ht="15" thickBot="1" x14ac:dyDescent="0.4">
      <c r="A18" s="302">
        <v>2017</v>
      </c>
      <c r="B18" s="314" t="s">
        <v>54</v>
      </c>
      <c r="C18" s="314" t="s">
        <v>73</v>
      </c>
      <c r="D18" s="302"/>
      <c r="E18" s="302">
        <v>18</v>
      </c>
      <c r="F18" s="302"/>
      <c r="G18" s="302">
        <v>18</v>
      </c>
      <c r="H18" s="302">
        <v>10</v>
      </c>
      <c r="I18" s="315">
        <v>8</v>
      </c>
      <c r="J18" s="302"/>
      <c r="K18" s="302"/>
      <c r="L18" s="302">
        <v>6</v>
      </c>
      <c r="M18" s="302"/>
      <c r="N18" s="302">
        <v>6</v>
      </c>
      <c r="P18" s="302"/>
      <c r="Q18" s="302"/>
      <c r="R18" s="302"/>
      <c r="S18" s="302">
        <v>10</v>
      </c>
      <c r="T18" s="302">
        <v>8</v>
      </c>
      <c r="U18" s="302"/>
      <c r="V18" s="302"/>
      <c r="W18" s="302"/>
      <c r="X18" s="302"/>
    </row>
    <row r="19" spans="1:24" s="316" customFormat="1" ht="15" thickBot="1" x14ac:dyDescent="0.4">
      <c r="A19" s="302">
        <v>2017</v>
      </c>
      <c r="B19" s="314" t="s">
        <v>54</v>
      </c>
      <c r="C19" s="314" t="s">
        <v>62</v>
      </c>
      <c r="D19" s="302"/>
      <c r="E19" s="302">
        <v>95</v>
      </c>
      <c r="F19" s="302">
        <v>24</v>
      </c>
      <c r="G19" s="302">
        <v>119</v>
      </c>
      <c r="H19" s="302">
        <v>104</v>
      </c>
      <c r="I19" s="315">
        <v>15</v>
      </c>
      <c r="J19" s="302"/>
      <c r="K19" s="302"/>
      <c r="L19" s="302">
        <v>25</v>
      </c>
      <c r="M19" s="302">
        <v>8</v>
      </c>
      <c r="N19" s="302">
        <v>33</v>
      </c>
      <c r="P19" s="302"/>
      <c r="Q19" s="302"/>
      <c r="R19" s="302"/>
      <c r="S19" s="302">
        <v>80</v>
      </c>
      <c r="T19" s="302">
        <v>15</v>
      </c>
      <c r="U19" s="302"/>
      <c r="V19" s="302">
        <v>24</v>
      </c>
      <c r="W19" s="302"/>
      <c r="X19" s="302"/>
    </row>
    <row r="20" spans="1:24" s="316" customFormat="1" ht="15" thickBot="1" x14ac:dyDescent="0.4">
      <c r="A20" s="302">
        <v>2017</v>
      </c>
      <c r="B20" s="314" t="s">
        <v>54</v>
      </c>
      <c r="C20" s="314" t="s">
        <v>69</v>
      </c>
      <c r="D20" s="302">
        <v>240</v>
      </c>
      <c r="E20" s="302">
        <v>330</v>
      </c>
      <c r="F20" s="302">
        <v>320</v>
      </c>
      <c r="G20" s="302">
        <v>890</v>
      </c>
      <c r="H20" s="302">
        <v>70</v>
      </c>
      <c r="I20" s="315">
        <v>820</v>
      </c>
      <c r="J20" s="302"/>
      <c r="K20" s="302">
        <v>30</v>
      </c>
      <c r="L20" s="302">
        <v>40</v>
      </c>
      <c r="M20" s="302">
        <v>43</v>
      </c>
      <c r="N20" s="302">
        <v>113</v>
      </c>
      <c r="P20" s="302"/>
      <c r="Q20" s="302">
        <v>240</v>
      </c>
      <c r="R20" s="302"/>
      <c r="S20" s="302">
        <v>30</v>
      </c>
      <c r="T20" s="302">
        <v>300</v>
      </c>
      <c r="U20" s="302"/>
      <c r="V20" s="302">
        <v>40</v>
      </c>
      <c r="W20" s="302">
        <v>280</v>
      </c>
      <c r="X20" s="302"/>
    </row>
    <row r="21" spans="1:24" s="316" customFormat="1" ht="15" thickBot="1" x14ac:dyDescent="0.4">
      <c r="A21" s="302">
        <v>2017</v>
      </c>
      <c r="B21" s="314" t="s">
        <v>54</v>
      </c>
      <c r="C21" s="314" t="s">
        <v>76</v>
      </c>
      <c r="D21" s="302">
        <v>75</v>
      </c>
      <c r="E21" s="302">
        <v>70</v>
      </c>
      <c r="F21" s="302">
        <v>280</v>
      </c>
      <c r="G21" s="302">
        <v>425</v>
      </c>
      <c r="H21" s="302">
        <v>340</v>
      </c>
      <c r="I21" s="315">
        <v>85</v>
      </c>
      <c r="J21" s="302"/>
      <c r="K21" s="302">
        <v>15</v>
      </c>
      <c r="L21" s="302">
        <v>15</v>
      </c>
      <c r="M21" s="302">
        <v>50</v>
      </c>
      <c r="N21" s="302">
        <v>80</v>
      </c>
      <c r="P21" s="302">
        <v>50</v>
      </c>
      <c r="Q21" s="302">
        <v>25</v>
      </c>
      <c r="R21" s="302"/>
      <c r="S21" s="302">
        <v>50</v>
      </c>
      <c r="T21" s="302">
        <v>20</v>
      </c>
      <c r="U21" s="302"/>
      <c r="V21" s="302">
        <v>240</v>
      </c>
      <c r="W21" s="302">
        <v>40</v>
      </c>
      <c r="X21" s="302"/>
    </row>
    <row r="22" spans="1:24" s="316" customFormat="1" ht="15" thickBot="1" x14ac:dyDescent="0.4">
      <c r="A22" s="302">
        <v>2017</v>
      </c>
      <c r="B22" s="314" t="s">
        <v>54</v>
      </c>
      <c r="C22" s="314" t="s">
        <v>56</v>
      </c>
      <c r="D22" s="302">
        <v>225</v>
      </c>
      <c r="E22" s="302">
        <v>220</v>
      </c>
      <c r="F22" s="302">
        <v>300</v>
      </c>
      <c r="G22" s="302">
        <v>745</v>
      </c>
      <c r="H22" s="302">
        <v>745</v>
      </c>
      <c r="I22" s="315"/>
      <c r="J22" s="302"/>
      <c r="K22" s="302">
        <v>45</v>
      </c>
      <c r="L22" s="302">
        <v>55</v>
      </c>
      <c r="M22" s="302">
        <v>60</v>
      </c>
      <c r="N22" s="302">
        <v>160</v>
      </c>
      <c r="P22" s="302">
        <v>225</v>
      </c>
      <c r="Q22" s="302"/>
      <c r="R22" s="302"/>
      <c r="S22" s="302">
        <v>220</v>
      </c>
      <c r="T22" s="302"/>
      <c r="U22" s="302"/>
      <c r="V22" s="302">
        <v>300</v>
      </c>
      <c r="W22" s="302"/>
      <c r="X22" s="302"/>
    </row>
    <row r="23" spans="1:24" s="316" customFormat="1" ht="15" thickBot="1" x14ac:dyDescent="0.4">
      <c r="A23" s="302">
        <v>2017</v>
      </c>
      <c r="B23" s="314" t="s">
        <v>54</v>
      </c>
      <c r="C23" s="314" t="s">
        <v>162</v>
      </c>
      <c r="D23" s="302">
        <v>50</v>
      </c>
      <c r="E23" s="302">
        <v>100</v>
      </c>
      <c r="F23" s="302">
        <v>90</v>
      </c>
      <c r="G23" s="302">
        <v>240</v>
      </c>
      <c r="H23" s="302">
        <v>240</v>
      </c>
      <c r="I23" s="315"/>
      <c r="J23" s="302"/>
      <c r="K23" s="302">
        <v>10</v>
      </c>
      <c r="L23" s="302">
        <v>20</v>
      </c>
      <c r="M23" s="302">
        <v>15</v>
      </c>
      <c r="N23" s="302">
        <v>45</v>
      </c>
      <c r="P23" s="302">
        <v>50</v>
      </c>
      <c r="Q23" s="302"/>
      <c r="R23" s="302"/>
      <c r="S23" s="302">
        <v>100</v>
      </c>
      <c r="T23" s="302"/>
      <c r="U23" s="302"/>
      <c r="V23" s="302">
        <v>90</v>
      </c>
      <c r="W23" s="302"/>
      <c r="X23" s="302"/>
    </row>
    <row r="24" spans="1:24" s="319" customFormat="1" ht="15" thickBot="1" x14ac:dyDescent="0.4">
      <c r="A24" s="305">
        <v>2018</v>
      </c>
      <c r="B24" s="317" t="s">
        <v>54</v>
      </c>
      <c r="C24" s="317" t="s">
        <v>77</v>
      </c>
      <c r="D24" s="305">
        <v>50</v>
      </c>
      <c r="E24" s="305">
        <v>140</v>
      </c>
      <c r="F24" s="305">
        <v>78</v>
      </c>
      <c r="G24" s="305">
        <v>268</v>
      </c>
      <c r="H24" s="305">
        <v>201</v>
      </c>
      <c r="I24" s="318">
        <v>55</v>
      </c>
      <c r="J24" s="305">
        <v>12</v>
      </c>
      <c r="K24" s="305">
        <v>9</v>
      </c>
      <c r="L24" s="305">
        <v>20</v>
      </c>
      <c r="M24" s="305">
        <v>13</v>
      </c>
      <c r="N24" s="305">
        <v>42</v>
      </c>
      <c r="P24" s="305">
        <v>18</v>
      </c>
      <c r="Q24" s="305">
        <v>20</v>
      </c>
      <c r="R24" s="305">
        <v>12</v>
      </c>
      <c r="S24" s="305">
        <v>105</v>
      </c>
      <c r="T24" s="305">
        <v>35</v>
      </c>
      <c r="U24" s="305"/>
      <c r="V24" s="305">
        <v>78</v>
      </c>
      <c r="W24" s="305"/>
      <c r="X24" s="305"/>
    </row>
    <row r="25" spans="1:24" s="319" customFormat="1" ht="15" thickBot="1" x14ac:dyDescent="0.4">
      <c r="A25" s="305">
        <v>2018</v>
      </c>
      <c r="B25" s="317" t="s">
        <v>54</v>
      </c>
      <c r="C25" s="317" t="s">
        <v>64</v>
      </c>
      <c r="D25" s="305">
        <v>67</v>
      </c>
      <c r="E25" s="305">
        <v>165</v>
      </c>
      <c r="F25" s="305">
        <v>49</v>
      </c>
      <c r="G25" s="305">
        <v>281</v>
      </c>
      <c r="H25" s="305">
        <v>196</v>
      </c>
      <c r="I25" s="318">
        <v>85</v>
      </c>
      <c r="J25" s="305"/>
      <c r="K25" s="305">
        <v>12</v>
      </c>
      <c r="L25" s="305">
        <v>27</v>
      </c>
      <c r="M25" s="305">
        <v>7</v>
      </c>
      <c r="N25" s="305">
        <v>46</v>
      </c>
      <c r="P25" s="305">
        <v>42</v>
      </c>
      <c r="Q25" s="305">
        <v>25</v>
      </c>
      <c r="R25" s="305"/>
      <c r="S25" s="305">
        <v>105</v>
      </c>
      <c r="T25" s="305">
        <v>60</v>
      </c>
      <c r="U25" s="305"/>
      <c r="V25" s="305">
        <v>49</v>
      </c>
      <c r="W25" s="305"/>
      <c r="X25" s="305"/>
    </row>
    <row r="26" spans="1:24" s="319" customFormat="1" ht="15" thickBot="1" x14ac:dyDescent="0.4">
      <c r="A26" s="305">
        <v>2018</v>
      </c>
      <c r="B26" s="317" t="s">
        <v>54</v>
      </c>
      <c r="C26" s="317" t="s">
        <v>67</v>
      </c>
      <c r="D26" s="305">
        <v>77</v>
      </c>
      <c r="E26" s="305">
        <v>81</v>
      </c>
      <c r="F26" s="305">
        <v>139</v>
      </c>
      <c r="G26" s="305">
        <v>297</v>
      </c>
      <c r="H26" s="305">
        <v>132</v>
      </c>
      <c r="I26" s="318">
        <v>62</v>
      </c>
      <c r="J26" s="305">
        <v>103</v>
      </c>
      <c r="K26" s="305">
        <v>14</v>
      </c>
      <c r="L26" s="305">
        <v>13</v>
      </c>
      <c r="M26" s="305">
        <v>15</v>
      </c>
      <c r="N26" s="305">
        <v>42</v>
      </c>
      <c r="P26" s="305">
        <v>42</v>
      </c>
      <c r="Q26" s="305">
        <v>35</v>
      </c>
      <c r="R26" s="305"/>
      <c r="S26" s="305">
        <v>48</v>
      </c>
      <c r="T26" s="305">
        <v>15</v>
      </c>
      <c r="U26" s="305">
        <v>18</v>
      </c>
      <c r="V26" s="305">
        <v>42</v>
      </c>
      <c r="W26" s="305">
        <v>12</v>
      </c>
      <c r="X26" s="305">
        <v>85</v>
      </c>
    </row>
    <row r="27" spans="1:24" s="319" customFormat="1" ht="15" thickBot="1" x14ac:dyDescent="0.4">
      <c r="A27" s="305">
        <v>2018</v>
      </c>
      <c r="B27" s="317" t="s">
        <v>54</v>
      </c>
      <c r="C27" s="317" t="s">
        <v>61</v>
      </c>
      <c r="D27" s="305"/>
      <c r="E27" s="305">
        <v>40</v>
      </c>
      <c r="F27" s="305"/>
      <c r="G27" s="305">
        <v>40</v>
      </c>
      <c r="H27" s="305">
        <v>40</v>
      </c>
      <c r="I27" s="318"/>
      <c r="J27" s="305"/>
      <c r="K27" s="305"/>
      <c r="L27" s="305">
        <v>10</v>
      </c>
      <c r="M27" s="305"/>
      <c r="N27" s="305">
        <v>10</v>
      </c>
      <c r="P27" s="305"/>
      <c r="Q27" s="305"/>
      <c r="R27" s="305"/>
      <c r="S27" s="305">
        <v>40</v>
      </c>
      <c r="T27" s="305"/>
      <c r="U27" s="305"/>
      <c r="V27" s="305"/>
      <c r="W27" s="305"/>
      <c r="X27" s="305"/>
    </row>
    <row r="28" spans="1:24" s="319" customFormat="1" ht="15" thickBot="1" x14ac:dyDescent="0.4">
      <c r="A28" s="305">
        <v>2018</v>
      </c>
      <c r="B28" s="317" t="s">
        <v>54</v>
      </c>
      <c r="C28" s="317" t="s">
        <v>73</v>
      </c>
      <c r="D28" s="305"/>
      <c r="E28" s="305">
        <v>18</v>
      </c>
      <c r="F28" s="305"/>
      <c r="G28" s="305">
        <v>18</v>
      </c>
      <c r="H28" s="305">
        <v>10</v>
      </c>
      <c r="I28" s="318">
        <v>8</v>
      </c>
      <c r="J28" s="305"/>
      <c r="K28" s="305"/>
      <c r="L28" s="305">
        <v>6</v>
      </c>
      <c r="M28" s="305"/>
      <c r="N28" s="305">
        <v>6</v>
      </c>
      <c r="P28" s="305"/>
      <c r="Q28" s="305"/>
      <c r="R28" s="305"/>
      <c r="S28" s="305">
        <v>10</v>
      </c>
      <c r="T28" s="305">
        <v>8</v>
      </c>
      <c r="U28" s="305"/>
      <c r="V28" s="305"/>
      <c r="W28" s="305"/>
      <c r="X28" s="305"/>
    </row>
    <row r="29" spans="1:24" s="319" customFormat="1" ht="15" thickBot="1" x14ac:dyDescent="0.4">
      <c r="A29" s="305">
        <v>2018</v>
      </c>
      <c r="B29" s="317" t="s">
        <v>54</v>
      </c>
      <c r="C29" s="317" t="s">
        <v>62</v>
      </c>
      <c r="D29" s="305"/>
      <c r="E29" s="305">
        <v>125</v>
      </c>
      <c r="F29" s="305"/>
      <c r="G29" s="305">
        <v>125</v>
      </c>
      <c r="H29" s="305">
        <v>50</v>
      </c>
      <c r="I29" s="318"/>
      <c r="J29" s="305">
        <v>75</v>
      </c>
      <c r="K29" s="305"/>
      <c r="L29" s="305">
        <v>25</v>
      </c>
      <c r="M29" s="305"/>
      <c r="N29" s="305">
        <v>25</v>
      </c>
      <c r="P29" s="305"/>
      <c r="Q29" s="305"/>
      <c r="R29" s="305"/>
      <c r="S29" s="305">
        <v>50</v>
      </c>
      <c r="T29" s="305"/>
      <c r="U29" s="305">
        <v>75</v>
      </c>
      <c r="V29" s="305"/>
      <c r="W29" s="305"/>
      <c r="X29" s="305"/>
    </row>
    <row r="30" spans="1:24" s="319" customFormat="1" ht="15" thickBot="1" x14ac:dyDescent="0.4">
      <c r="A30" s="305">
        <v>2018</v>
      </c>
      <c r="B30" s="317" t="s">
        <v>54</v>
      </c>
      <c r="C30" s="317" t="s">
        <v>69</v>
      </c>
      <c r="D30" s="305">
        <v>40</v>
      </c>
      <c r="E30" s="305">
        <v>275</v>
      </c>
      <c r="F30" s="305">
        <v>288</v>
      </c>
      <c r="G30" s="305">
        <v>603</v>
      </c>
      <c r="H30" s="305">
        <v>163</v>
      </c>
      <c r="I30" s="318">
        <v>440</v>
      </c>
      <c r="J30" s="305"/>
      <c r="K30" s="305">
        <v>10</v>
      </c>
      <c r="L30" s="305">
        <v>40</v>
      </c>
      <c r="M30" s="305">
        <v>42</v>
      </c>
      <c r="N30" s="305">
        <v>92</v>
      </c>
      <c r="P30" s="305">
        <v>40</v>
      </c>
      <c r="Q30" s="305"/>
      <c r="R30" s="305"/>
      <c r="S30" s="305">
        <v>75</v>
      </c>
      <c r="T30" s="305">
        <v>200</v>
      </c>
      <c r="U30" s="305"/>
      <c r="V30" s="305">
        <v>48</v>
      </c>
      <c r="W30" s="305">
        <v>240</v>
      </c>
      <c r="X30" s="305"/>
    </row>
    <row r="31" spans="1:24" s="319" customFormat="1" ht="15" thickBot="1" x14ac:dyDescent="0.4">
      <c r="A31" s="305">
        <v>2018</v>
      </c>
      <c r="B31" s="317" t="s">
        <v>54</v>
      </c>
      <c r="C31" s="317" t="s">
        <v>76</v>
      </c>
      <c r="D31" s="305"/>
      <c r="E31" s="305">
        <v>122</v>
      </c>
      <c r="F31" s="305">
        <v>60</v>
      </c>
      <c r="G31" s="305">
        <v>182</v>
      </c>
      <c r="H31" s="305">
        <v>150</v>
      </c>
      <c r="I31" s="318">
        <v>32</v>
      </c>
      <c r="J31" s="305"/>
      <c r="K31" s="305"/>
      <c r="L31" s="305">
        <v>23</v>
      </c>
      <c r="M31" s="305">
        <v>10</v>
      </c>
      <c r="N31" s="305">
        <v>33</v>
      </c>
      <c r="P31" s="305"/>
      <c r="Q31" s="305"/>
      <c r="R31" s="305"/>
      <c r="S31" s="305">
        <v>90</v>
      </c>
      <c r="T31" s="305">
        <v>32</v>
      </c>
      <c r="U31" s="305"/>
      <c r="V31" s="305">
        <v>60</v>
      </c>
      <c r="W31" s="305"/>
      <c r="X31" s="305"/>
    </row>
    <row r="32" spans="1:24" s="319" customFormat="1" ht="15" thickBot="1" x14ac:dyDescent="0.4">
      <c r="A32" s="305">
        <v>2018</v>
      </c>
      <c r="B32" s="317" t="s">
        <v>54</v>
      </c>
      <c r="C32" s="317" t="s">
        <v>59</v>
      </c>
      <c r="D32" s="305">
        <v>145</v>
      </c>
      <c r="E32" s="305">
        <v>70</v>
      </c>
      <c r="F32" s="305"/>
      <c r="G32" s="305">
        <v>215</v>
      </c>
      <c r="H32" s="305">
        <v>50</v>
      </c>
      <c r="I32" s="318">
        <v>60</v>
      </c>
      <c r="J32" s="305">
        <v>105</v>
      </c>
      <c r="K32" s="305">
        <v>22</v>
      </c>
      <c r="L32" s="305">
        <v>13</v>
      </c>
      <c r="M32" s="305"/>
      <c r="N32" s="305">
        <v>35</v>
      </c>
      <c r="P32" s="305">
        <v>35</v>
      </c>
      <c r="Q32" s="305">
        <v>30</v>
      </c>
      <c r="R32" s="305">
        <v>80</v>
      </c>
      <c r="S32" s="305">
        <v>15</v>
      </c>
      <c r="T32" s="305">
        <v>30</v>
      </c>
      <c r="U32" s="305">
        <v>25</v>
      </c>
      <c r="V32" s="305"/>
      <c r="W32" s="305"/>
      <c r="X32" s="305"/>
    </row>
    <row r="33" spans="1:24" s="319" customFormat="1" ht="15" thickBot="1" x14ac:dyDescent="0.4">
      <c r="A33" s="305">
        <v>2018</v>
      </c>
      <c r="B33" s="317" t="s">
        <v>54</v>
      </c>
      <c r="C33" s="317" t="s">
        <v>75</v>
      </c>
      <c r="D33" s="305">
        <v>100</v>
      </c>
      <c r="E33" s="305">
        <v>140</v>
      </c>
      <c r="F33" s="305">
        <v>240</v>
      </c>
      <c r="G33" s="305">
        <v>480</v>
      </c>
      <c r="H33" s="305">
        <v>480</v>
      </c>
      <c r="I33" s="318"/>
      <c r="J33" s="305"/>
      <c r="K33" s="305">
        <v>25</v>
      </c>
      <c r="L33" s="305">
        <v>35</v>
      </c>
      <c r="M33" s="305">
        <v>40</v>
      </c>
      <c r="N33" s="305">
        <v>100</v>
      </c>
      <c r="P33" s="305">
        <v>100</v>
      </c>
      <c r="Q33" s="305"/>
      <c r="R33" s="305"/>
      <c r="S33" s="305">
        <v>140</v>
      </c>
      <c r="T33" s="305"/>
      <c r="U33" s="305"/>
      <c r="V33" s="305">
        <v>240</v>
      </c>
      <c r="W33" s="305"/>
      <c r="X33" s="305"/>
    </row>
    <row r="34" spans="1:24" s="319" customFormat="1" ht="15" thickBot="1" x14ac:dyDescent="0.4">
      <c r="A34" s="305">
        <v>2018</v>
      </c>
      <c r="B34" s="317" t="s">
        <v>54</v>
      </c>
      <c r="C34" s="317" t="s">
        <v>70</v>
      </c>
      <c r="D34" s="305">
        <v>212</v>
      </c>
      <c r="E34" s="305">
        <v>210</v>
      </c>
      <c r="F34" s="305">
        <v>210</v>
      </c>
      <c r="G34" s="305">
        <v>632</v>
      </c>
      <c r="H34" s="305">
        <v>534</v>
      </c>
      <c r="I34" s="318">
        <v>98</v>
      </c>
      <c r="J34" s="305"/>
      <c r="K34" s="305">
        <v>37</v>
      </c>
      <c r="L34" s="305">
        <v>39</v>
      </c>
      <c r="M34" s="305">
        <v>35</v>
      </c>
      <c r="N34" s="305">
        <v>111</v>
      </c>
      <c r="P34" s="305">
        <v>162</v>
      </c>
      <c r="Q34" s="305">
        <v>50</v>
      </c>
      <c r="R34" s="305"/>
      <c r="S34" s="305">
        <v>162</v>
      </c>
      <c r="T34" s="305">
        <v>48</v>
      </c>
      <c r="U34" s="305"/>
      <c r="V34" s="305">
        <v>210</v>
      </c>
      <c r="W34" s="305"/>
      <c r="X34" s="305"/>
    </row>
    <row r="35" spans="1:24" s="319" customFormat="1" ht="15" thickBot="1" x14ac:dyDescent="0.4">
      <c r="A35" s="305">
        <v>2018</v>
      </c>
      <c r="B35" s="317" t="s">
        <v>54</v>
      </c>
      <c r="C35" s="317" t="s">
        <v>60</v>
      </c>
      <c r="D35" s="305">
        <v>200</v>
      </c>
      <c r="E35" s="305">
        <v>175</v>
      </c>
      <c r="F35" s="305">
        <v>420</v>
      </c>
      <c r="G35" s="305">
        <v>795</v>
      </c>
      <c r="H35" s="305">
        <v>795</v>
      </c>
      <c r="I35" s="318"/>
      <c r="J35" s="305"/>
      <c r="K35" s="305">
        <v>50</v>
      </c>
      <c r="L35" s="305">
        <v>35</v>
      </c>
      <c r="M35" s="305">
        <v>60</v>
      </c>
      <c r="N35" s="305">
        <v>145</v>
      </c>
      <c r="P35" s="305">
        <v>200</v>
      </c>
      <c r="Q35" s="305"/>
      <c r="R35" s="305"/>
      <c r="S35" s="305">
        <v>175</v>
      </c>
      <c r="T35" s="305"/>
      <c r="U35" s="305"/>
      <c r="V35" s="305">
        <v>420</v>
      </c>
      <c r="W35" s="305"/>
      <c r="X35" s="305"/>
    </row>
    <row r="36" spans="1:24" s="319" customFormat="1" ht="15" thickBot="1" x14ac:dyDescent="0.4">
      <c r="A36" s="305">
        <v>2018</v>
      </c>
      <c r="B36" s="317" t="s">
        <v>54</v>
      </c>
      <c r="C36" s="317" t="s">
        <v>74</v>
      </c>
      <c r="D36" s="305"/>
      <c r="E36" s="305"/>
      <c r="F36" s="305"/>
      <c r="G36" s="305"/>
      <c r="H36" s="305"/>
      <c r="I36" s="318"/>
      <c r="J36" s="305"/>
      <c r="K36" s="305"/>
      <c r="L36" s="305"/>
      <c r="M36" s="305"/>
      <c r="N36" s="305"/>
      <c r="P36" s="305"/>
      <c r="Q36" s="305"/>
      <c r="R36" s="305"/>
      <c r="S36" s="305"/>
      <c r="T36" s="305"/>
      <c r="U36" s="305"/>
      <c r="V36" s="305"/>
      <c r="W36" s="305"/>
      <c r="X36" s="305"/>
    </row>
    <row r="37" spans="1:24" s="319" customFormat="1" ht="15" thickBot="1" x14ac:dyDescent="0.4">
      <c r="A37" s="305">
        <v>2018</v>
      </c>
      <c r="B37" s="317" t="s">
        <v>54</v>
      </c>
      <c r="C37" s="317" t="s">
        <v>63</v>
      </c>
      <c r="D37" s="305">
        <v>60</v>
      </c>
      <c r="E37" s="305">
        <v>120</v>
      </c>
      <c r="F37" s="305">
        <v>140</v>
      </c>
      <c r="G37" s="305">
        <v>320</v>
      </c>
      <c r="H37" s="305">
        <v>320</v>
      </c>
      <c r="I37" s="318"/>
      <c r="J37" s="305"/>
      <c r="K37" s="305">
        <v>15</v>
      </c>
      <c r="L37" s="305">
        <v>30</v>
      </c>
      <c r="M37" s="305">
        <v>35</v>
      </c>
      <c r="N37" s="305">
        <v>80</v>
      </c>
      <c r="P37" s="305">
        <v>60</v>
      </c>
      <c r="Q37" s="305"/>
      <c r="R37" s="305"/>
      <c r="S37" s="305">
        <v>120</v>
      </c>
      <c r="T37" s="305"/>
      <c r="U37" s="305"/>
      <c r="V37" s="305">
        <v>140</v>
      </c>
      <c r="W37" s="305"/>
      <c r="X37" s="305"/>
    </row>
    <row r="38" spans="1:24" s="319" customFormat="1" ht="15" thickBot="1" x14ac:dyDescent="0.4">
      <c r="A38" s="305">
        <v>2018</v>
      </c>
      <c r="B38" s="317" t="s">
        <v>54</v>
      </c>
      <c r="C38" s="317" t="s">
        <v>68</v>
      </c>
      <c r="D38" s="305">
        <v>4</v>
      </c>
      <c r="E38" s="305">
        <v>16</v>
      </c>
      <c r="F38" s="305">
        <v>25</v>
      </c>
      <c r="G38" s="305">
        <v>45</v>
      </c>
      <c r="H38" s="305">
        <v>15</v>
      </c>
      <c r="I38" s="318">
        <v>19</v>
      </c>
      <c r="J38" s="305">
        <v>11</v>
      </c>
      <c r="K38" s="305">
        <v>3</v>
      </c>
      <c r="L38" s="305">
        <v>8</v>
      </c>
      <c r="M38" s="305">
        <v>8</v>
      </c>
      <c r="N38" s="305">
        <v>19</v>
      </c>
      <c r="P38" s="305">
        <v>1</v>
      </c>
      <c r="Q38" s="305">
        <v>2</v>
      </c>
      <c r="R38" s="305">
        <v>1</v>
      </c>
      <c r="S38" s="305">
        <v>4</v>
      </c>
      <c r="T38" s="305">
        <v>8</v>
      </c>
      <c r="U38" s="305">
        <v>4</v>
      </c>
      <c r="V38" s="305">
        <v>10</v>
      </c>
      <c r="W38" s="305">
        <v>9</v>
      </c>
      <c r="X38" s="305">
        <v>6</v>
      </c>
    </row>
    <row r="39" spans="1:24" s="319" customFormat="1" ht="15" thickBot="1" x14ac:dyDescent="0.4">
      <c r="A39" s="305">
        <v>2018</v>
      </c>
      <c r="B39" s="317" t="s">
        <v>54</v>
      </c>
      <c r="C39" s="317" t="s">
        <v>58</v>
      </c>
      <c r="D39" s="305">
        <v>342</v>
      </c>
      <c r="E39" s="305">
        <v>538</v>
      </c>
      <c r="F39" s="305">
        <v>30</v>
      </c>
      <c r="G39" s="305">
        <v>910</v>
      </c>
      <c r="H39" s="305">
        <v>102</v>
      </c>
      <c r="I39" s="318">
        <v>390</v>
      </c>
      <c r="J39" s="305">
        <v>418</v>
      </c>
      <c r="K39" s="305">
        <v>32</v>
      </c>
      <c r="L39" s="305">
        <v>47</v>
      </c>
      <c r="M39" s="305">
        <v>5</v>
      </c>
      <c r="N39" s="305">
        <v>84</v>
      </c>
      <c r="P39" s="305">
        <v>12</v>
      </c>
      <c r="Q39" s="305">
        <v>150</v>
      </c>
      <c r="R39" s="305">
        <v>180</v>
      </c>
      <c r="S39" s="305">
        <v>60</v>
      </c>
      <c r="T39" s="305">
        <v>240</v>
      </c>
      <c r="U39" s="305">
        <v>238</v>
      </c>
      <c r="V39" s="305">
        <v>30</v>
      </c>
      <c r="W39" s="305"/>
      <c r="X39" s="305"/>
    </row>
    <row r="40" spans="1:24" s="319" customFormat="1" ht="15" thickBot="1" x14ac:dyDescent="0.4">
      <c r="A40" s="305">
        <v>2018</v>
      </c>
      <c r="B40" s="317" t="s">
        <v>54</v>
      </c>
      <c r="C40" s="317" t="s">
        <v>71</v>
      </c>
      <c r="D40" s="305">
        <v>27</v>
      </c>
      <c r="E40" s="305">
        <v>65</v>
      </c>
      <c r="F40" s="305">
        <v>70</v>
      </c>
      <c r="G40" s="305">
        <v>162</v>
      </c>
      <c r="H40" s="305">
        <v>77</v>
      </c>
      <c r="I40" s="318">
        <v>85</v>
      </c>
      <c r="J40" s="305"/>
      <c r="K40" s="305">
        <v>5</v>
      </c>
      <c r="L40" s="305">
        <v>10</v>
      </c>
      <c r="M40" s="305">
        <v>10</v>
      </c>
      <c r="N40" s="305">
        <v>25</v>
      </c>
      <c r="P40" s="305">
        <v>12</v>
      </c>
      <c r="Q40" s="305">
        <v>15</v>
      </c>
      <c r="R40" s="305"/>
      <c r="S40" s="305">
        <v>30</v>
      </c>
      <c r="T40" s="305">
        <v>35</v>
      </c>
      <c r="U40" s="305"/>
      <c r="V40" s="305">
        <v>35</v>
      </c>
      <c r="W40" s="305">
        <v>35</v>
      </c>
      <c r="X40" s="305"/>
    </row>
    <row r="41" spans="1:24" s="319" customFormat="1" ht="15" thickBot="1" x14ac:dyDescent="0.4">
      <c r="A41" s="305">
        <v>2018</v>
      </c>
      <c r="B41" s="317" t="s">
        <v>54</v>
      </c>
      <c r="C41" s="317" t="s">
        <v>65</v>
      </c>
      <c r="D41" s="305">
        <v>30</v>
      </c>
      <c r="E41" s="305">
        <v>60</v>
      </c>
      <c r="F41" s="305">
        <v>15</v>
      </c>
      <c r="G41" s="305">
        <v>105</v>
      </c>
      <c r="H41" s="305">
        <v>105</v>
      </c>
      <c r="I41" s="318"/>
      <c r="J41" s="305"/>
      <c r="K41" s="305">
        <v>6</v>
      </c>
      <c r="L41" s="305">
        <v>10</v>
      </c>
      <c r="M41" s="305">
        <v>3</v>
      </c>
      <c r="N41" s="305">
        <v>19</v>
      </c>
      <c r="P41" s="305">
        <v>30</v>
      </c>
      <c r="Q41" s="305"/>
      <c r="R41" s="305"/>
      <c r="S41" s="305">
        <v>60</v>
      </c>
      <c r="T41" s="305"/>
      <c r="U41" s="305"/>
      <c r="V41" s="305">
        <v>15</v>
      </c>
      <c r="W41" s="305"/>
      <c r="X41" s="305"/>
    </row>
    <row r="42" spans="1:24" s="319" customFormat="1" ht="15" thickBot="1" x14ac:dyDescent="0.4">
      <c r="A42" s="305">
        <v>2018</v>
      </c>
      <c r="B42" s="317" t="s">
        <v>54</v>
      </c>
      <c r="C42" s="317" t="s">
        <v>78</v>
      </c>
      <c r="D42" s="305">
        <v>70</v>
      </c>
      <c r="E42" s="305">
        <v>85</v>
      </c>
      <c r="F42" s="305">
        <v>36</v>
      </c>
      <c r="G42" s="305">
        <v>191</v>
      </c>
      <c r="H42" s="305">
        <v>97</v>
      </c>
      <c r="I42" s="318">
        <v>47</v>
      </c>
      <c r="J42" s="305">
        <v>47</v>
      </c>
      <c r="K42" s="305">
        <v>15</v>
      </c>
      <c r="L42" s="305">
        <v>15</v>
      </c>
      <c r="M42" s="305">
        <v>18</v>
      </c>
      <c r="N42" s="305">
        <v>48</v>
      </c>
      <c r="P42" s="305">
        <v>50</v>
      </c>
      <c r="Q42" s="305">
        <v>10</v>
      </c>
      <c r="R42" s="305">
        <v>10</v>
      </c>
      <c r="S42" s="305">
        <v>35</v>
      </c>
      <c r="T42" s="305">
        <v>25</v>
      </c>
      <c r="U42" s="305">
        <v>25</v>
      </c>
      <c r="V42" s="305">
        <v>12</v>
      </c>
      <c r="W42" s="305">
        <v>12</v>
      </c>
      <c r="X42" s="305">
        <v>12</v>
      </c>
    </row>
    <row r="43" spans="1:24" s="319" customFormat="1" ht="15" thickBot="1" x14ac:dyDescent="0.4">
      <c r="A43" s="305">
        <v>2018</v>
      </c>
      <c r="B43" s="317" t="s">
        <v>54</v>
      </c>
      <c r="C43" s="317" t="s">
        <v>72</v>
      </c>
      <c r="D43" s="305">
        <v>165</v>
      </c>
      <c r="E43" s="305">
        <v>288</v>
      </c>
      <c r="F43" s="305">
        <v>53</v>
      </c>
      <c r="G43" s="305">
        <v>506</v>
      </c>
      <c r="H43" s="305">
        <v>178</v>
      </c>
      <c r="I43" s="318">
        <v>328</v>
      </c>
      <c r="J43" s="305"/>
      <c r="K43" s="305">
        <v>24</v>
      </c>
      <c r="L43" s="305">
        <v>38</v>
      </c>
      <c r="M43" s="305">
        <v>12</v>
      </c>
      <c r="N43" s="305">
        <v>74</v>
      </c>
      <c r="P43" s="305">
        <v>45</v>
      </c>
      <c r="Q43" s="305">
        <v>120</v>
      </c>
      <c r="R43" s="305"/>
      <c r="S43" s="305">
        <v>108</v>
      </c>
      <c r="T43" s="305">
        <v>180</v>
      </c>
      <c r="U43" s="305"/>
      <c r="V43" s="305">
        <v>25</v>
      </c>
      <c r="W43" s="305">
        <v>28</v>
      </c>
      <c r="X43" s="305"/>
    </row>
    <row r="44" spans="1:24" s="319" customFormat="1" ht="15" thickBot="1" x14ac:dyDescent="0.4">
      <c r="A44" s="305">
        <v>2018</v>
      </c>
      <c r="B44" s="317" t="s">
        <v>54</v>
      </c>
      <c r="C44" s="317" t="s">
        <v>162</v>
      </c>
      <c r="D44" s="305">
        <v>50</v>
      </c>
      <c r="E44" s="305">
        <v>100</v>
      </c>
      <c r="F44" s="305">
        <v>90</v>
      </c>
      <c r="G44" s="305">
        <v>240</v>
      </c>
      <c r="H44" s="305">
        <v>240</v>
      </c>
      <c r="I44" s="318"/>
      <c r="J44" s="305"/>
      <c r="K44" s="305">
        <v>10</v>
      </c>
      <c r="L44" s="305">
        <v>20</v>
      </c>
      <c r="M44" s="305">
        <v>15</v>
      </c>
      <c r="N44" s="305">
        <v>45</v>
      </c>
      <c r="P44" s="305">
        <v>50</v>
      </c>
      <c r="Q44" s="305"/>
      <c r="R44" s="305"/>
      <c r="S44" s="305">
        <v>100</v>
      </c>
      <c r="T44" s="305"/>
      <c r="U44" s="305"/>
      <c r="V44" s="305">
        <v>90</v>
      </c>
      <c r="W44" s="305"/>
      <c r="X44" s="305"/>
    </row>
    <row r="45" spans="1:24" s="319" customFormat="1" ht="15" thickBot="1" x14ac:dyDescent="0.4">
      <c r="A45" s="305">
        <v>2018</v>
      </c>
      <c r="B45" s="317" t="s">
        <v>54</v>
      </c>
      <c r="C45" s="317" t="s">
        <v>56</v>
      </c>
      <c r="D45" s="305">
        <v>225</v>
      </c>
      <c r="E45" s="305">
        <v>220</v>
      </c>
      <c r="F45" s="305">
        <v>300</v>
      </c>
      <c r="G45" s="305">
        <v>745</v>
      </c>
      <c r="H45" s="305">
        <v>745</v>
      </c>
      <c r="I45" s="318"/>
      <c r="J45" s="305"/>
      <c r="K45" s="305">
        <v>45</v>
      </c>
      <c r="L45" s="305">
        <v>55</v>
      </c>
      <c r="M45" s="305">
        <v>60</v>
      </c>
      <c r="N45" s="305">
        <v>160</v>
      </c>
      <c r="P45" s="305">
        <v>225</v>
      </c>
      <c r="Q45" s="305"/>
      <c r="R45" s="305"/>
      <c r="S45" s="305">
        <v>220</v>
      </c>
      <c r="T45" s="305"/>
      <c r="U45" s="305"/>
      <c r="V45" s="305">
        <v>300</v>
      </c>
      <c r="W45" s="305"/>
      <c r="X45" s="305"/>
    </row>
    <row r="46" spans="1:24" s="323" customFormat="1" ht="15" thickBot="1" x14ac:dyDescent="0.4">
      <c r="A46" s="320">
        <v>2019</v>
      </c>
      <c r="B46" s="321" t="s">
        <v>54</v>
      </c>
      <c r="C46" s="321" t="s">
        <v>58</v>
      </c>
      <c r="D46" s="320">
        <v>67</v>
      </c>
      <c r="E46" s="320">
        <v>73</v>
      </c>
      <c r="F46" s="320">
        <v>66</v>
      </c>
      <c r="G46" s="320">
        <v>206</v>
      </c>
      <c r="H46" s="320">
        <v>113</v>
      </c>
      <c r="I46" s="322">
        <v>57</v>
      </c>
      <c r="J46" s="320">
        <v>36</v>
      </c>
      <c r="K46" s="320">
        <v>13</v>
      </c>
      <c r="L46" s="320">
        <v>10</v>
      </c>
      <c r="M46" s="320">
        <v>10</v>
      </c>
      <c r="N46" s="320">
        <v>33</v>
      </c>
      <c r="P46" s="320">
        <v>40</v>
      </c>
      <c r="Q46" s="320">
        <v>21</v>
      </c>
      <c r="R46" s="320">
        <v>6</v>
      </c>
      <c r="S46" s="320">
        <v>28</v>
      </c>
      <c r="T46" s="320">
        <v>24</v>
      </c>
      <c r="U46" s="320">
        <v>21</v>
      </c>
      <c r="V46" s="320">
        <v>45</v>
      </c>
      <c r="W46" s="320">
        <v>12</v>
      </c>
      <c r="X46" s="320">
        <v>9</v>
      </c>
    </row>
    <row r="47" spans="1:24" s="323" customFormat="1" ht="15" thickBot="1" x14ac:dyDescent="0.4">
      <c r="A47" s="320">
        <v>2019</v>
      </c>
      <c r="B47" s="321" t="s">
        <v>54</v>
      </c>
      <c r="C47" s="321" t="s">
        <v>74</v>
      </c>
      <c r="D47" s="320">
        <v>50</v>
      </c>
      <c r="E47" s="320">
        <v>43</v>
      </c>
      <c r="F47" s="320">
        <v>61</v>
      </c>
      <c r="G47" s="320">
        <v>154</v>
      </c>
      <c r="H47" s="320">
        <v>50</v>
      </c>
      <c r="I47" s="322">
        <v>52</v>
      </c>
      <c r="J47" s="320">
        <v>52</v>
      </c>
      <c r="K47" s="320">
        <v>10</v>
      </c>
      <c r="L47" s="320">
        <v>10</v>
      </c>
      <c r="M47" s="320">
        <v>11</v>
      </c>
      <c r="N47" s="320">
        <v>31</v>
      </c>
      <c r="P47" s="320">
        <v>15</v>
      </c>
      <c r="Q47" s="320">
        <v>20</v>
      </c>
      <c r="R47" s="320">
        <v>15</v>
      </c>
      <c r="S47" s="320">
        <v>15</v>
      </c>
      <c r="T47" s="320">
        <v>12</v>
      </c>
      <c r="U47" s="320">
        <v>16</v>
      </c>
      <c r="V47" s="320">
        <v>20</v>
      </c>
      <c r="W47" s="320">
        <v>20</v>
      </c>
      <c r="X47" s="320">
        <v>21</v>
      </c>
    </row>
    <row r="48" spans="1:24" s="323" customFormat="1" ht="15" thickBot="1" x14ac:dyDescent="0.4">
      <c r="A48" s="320">
        <v>2019</v>
      </c>
      <c r="B48" s="321" t="s">
        <v>54</v>
      </c>
      <c r="C48" s="321" t="s">
        <v>76</v>
      </c>
      <c r="D48" s="320">
        <v>70</v>
      </c>
      <c r="E48" s="320">
        <v>30</v>
      </c>
      <c r="F48" s="320">
        <v>48</v>
      </c>
      <c r="G48" s="320">
        <v>148</v>
      </c>
      <c r="H48" s="320">
        <v>83</v>
      </c>
      <c r="I48" s="322">
        <v>65</v>
      </c>
      <c r="J48" s="320"/>
      <c r="K48" s="320">
        <v>10</v>
      </c>
      <c r="L48" s="320">
        <v>8</v>
      </c>
      <c r="M48" s="320">
        <v>8</v>
      </c>
      <c r="N48" s="320">
        <v>26</v>
      </c>
      <c r="P48" s="320">
        <v>40</v>
      </c>
      <c r="Q48" s="320">
        <v>30</v>
      </c>
      <c r="R48" s="320"/>
      <c r="S48" s="320">
        <v>15</v>
      </c>
      <c r="T48" s="320">
        <v>15</v>
      </c>
      <c r="U48" s="320"/>
      <c r="V48" s="320">
        <v>28</v>
      </c>
      <c r="W48" s="320">
        <v>20</v>
      </c>
      <c r="X48" s="320"/>
    </row>
    <row r="49" spans="1:24" s="323" customFormat="1" ht="15" thickBot="1" x14ac:dyDescent="0.4">
      <c r="A49" s="320">
        <v>2019</v>
      </c>
      <c r="B49" s="321" t="s">
        <v>54</v>
      </c>
      <c r="C49" s="321" t="s">
        <v>61</v>
      </c>
      <c r="D49" s="320">
        <v>420</v>
      </c>
      <c r="E49" s="320"/>
      <c r="F49" s="320">
        <v>200</v>
      </c>
      <c r="G49" s="320">
        <v>620</v>
      </c>
      <c r="H49" s="320">
        <v>620</v>
      </c>
      <c r="I49" s="322"/>
      <c r="J49" s="320"/>
      <c r="K49" s="320">
        <v>60</v>
      </c>
      <c r="L49" s="320">
        <v>45</v>
      </c>
      <c r="M49" s="320">
        <v>50</v>
      </c>
      <c r="N49" s="320">
        <v>155</v>
      </c>
      <c r="P49" s="320">
        <v>420</v>
      </c>
      <c r="Q49" s="320"/>
      <c r="R49" s="320"/>
      <c r="S49" s="320"/>
      <c r="T49" s="320"/>
      <c r="U49" s="320"/>
      <c r="V49" s="320">
        <v>200</v>
      </c>
      <c r="W49" s="320"/>
      <c r="X49" s="320"/>
    </row>
    <row r="50" spans="1:24" s="323" customFormat="1" ht="15" thickBot="1" x14ac:dyDescent="0.4">
      <c r="A50" s="320">
        <v>2019</v>
      </c>
      <c r="B50" s="321" t="s">
        <v>54</v>
      </c>
      <c r="C50" s="321" t="s">
        <v>56</v>
      </c>
      <c r="D50" s="320">
        <v>280</v>
      </c>
      <c r="E50" s="320"/>
      <c r="F50" s="320">
        <v>180</v>
      </c>
      <c r="G50" s="320">
        <v>460</v>
      </c>
      <c r="H50" s="320">
        <v>460</v>
      </c>
      <c r="I50" s="322"/>
      <c r="J50" s="320"/>
      <c r="K50" s="320">
        <v>70</v>
      </c>
      <c r="L50" s="320">
        <v>40</v>
      </c>
      <c r="M50" s="320">
        <v>60</v>
      </c>
      <c r="N50" s="320">
        <v>170</v>
      </c>
      <c r="P50" s="320">
        <v>280</v>
      </c>
      <c r="Q50" s="320"/>
      <c r="R50" s="320"/>
      <c r="S50" s="320"/>
      <c r="T50" s="320"/>
      <c r="U50" s="320"/>
      <c r="V50" s="320">
        <v>180</v>
      </c>
      <c r="W50" s="320"/>
      <c r="X50" s="320"/>
    </row>
    <row r="51" spans="1:24" s="323" customFormat="1" ht="15" thickBot="1" x14ac:dyDescent="0.4">
      <c r="A51" s="320">
        <v>2019</v>
      </c>
      <c r="B51" s="321" t="s">
        <v>54</v>
      </c>
      <c r="C51" s="321" t="s">
        <v>163</v>
      </c>
      <c r="D51" s="320">
        <v>12</v>
      </c>
      <c r="E51" s="320"/>
      <c r="F51" s="320">
        <v>32</v>
      </c>
      <c r="G51" s="320">
        <v>44</v>
      </c>
      <c r="H51" s="320">
        <v>44</v>
      </c>
      <c r="I51" s="322"/>
      <c r="J51" s="320"/>
      <c r="K51" s="320">
        <v>3</v>
      </c>
      <c r="L51" s="320">
        <v>8</v>
      </c>
      <c r="M51" s="320">
        <v>8</v>
      </c>
      <c r="N51" s="320">
        <v>19</v>
      </c>
      <c r="P51" s="320">
        <v>12</v>
      </c>
      <c r="Q51" s="320"/>
      <c r="R51" s="320"/>
      <c r="S51" s="320"/>
      <c r="T51" s="320"/>
      <c r="U51" s="320"/>
      <c r="V51" s="320">
        <v>32</v>
      </c>
      <c r="W51" s="320"/>
      <c r="X51" s="320"/>
    </row>
    <row r="52" spans="1:24" s="323" customFormat="1" ht="15" thickBot="1" x14ac:dyDescent="0.4">
      <c r="A52" s="320">
        <v>2019</v>
      </c>
      <c r="B52" s="321" t="s">
        <v>54</v>
      </c>
      <c r="C52" s="321" t="s">
        <v>162</v>
      </c>
      <c r="D52" s="320">
        <v>4</v>
      </c>
      <c r="E52" s="320"/>
      <c r="F52" s="320">
        <v>105</v>
      </c>
      <c r="G52" s="320">
        <v>109</v>
      </c>
      <c r="H52" s="320">
        <v>109</v>
      </c>
      <c r="I52" s="322"/>
      <c r="J52" s="320"/>
      <c r="K52" s="320">
        <v>2</v>
      </c>
      <c r="L52" s="320">
        <v>5</v>
      </c>
      <c r="M52" s="320">
        <v>15</v>
      </c>
      <c r="N52" s="320">
        <v>22</v>
      </c>
      <c r="P52" s="320">
        <v>4</v>
      </c>
      <c r="Q52" s="320"/>
      <c r="R52" s="320"/>
      <c r="S52" s="320"/>
      <c r="T52" s="320"/>
      <c r="U52" s="320"/>
      <c r="V52" s="320">
        <v>105</v>
      </c>
      <c r="W52" s="320"/>
      <c r="X52" s="320"/>
    </row>
    <row r="53" spans="1:24" s="323" customFormat="1" ht="15" thickBot="1" x14ac:dyDescent="0.4">
      <c r="A53" s="320">
        <v>2019</v>
      </c>
      <c r="B53" s="321" t="s">
        <v>54</v>
      </c>
      <c r="C53" s="321" t="s">
        <v>77</v>
      </c>
      <c r="D53" s="320">
        <v>480</v>
      </c>
      <c r="E53" s="320">
        <v>42</v>
      </c>
      <c r="F53" s="320">
        <v>270</v>
      </c>
      <c r="G53" s="320">
        <v>792</v>
      </c>
      <c r="H53" s="320">
        <v>760</v>
      </c>
      <c r="I53" s="322">
        <v>28</v>
      </c>
      <c r="J53" s="320">
        <v>4</v>
      </c>
      <c r="K53" s="320">
        <v>60</v>
      </c>
      <c r="L53" s="320">
        <v>18</v>
      </c>
      <c r="M53" s="320">
        <v>30</v>
      </c>
      <c r="N53" s="320">
        <v>108</v>
      </c>
      <c r="P53" s="320">
        <v>480</v>
      </c>
      <c r="Q53" s="320"/>
      <c r="R53" s="320"/>
      <c r="S53" s="320">
        <v>10</v>
      </c>
      <c r="T53" s="320">
        <v>28</v>
      </c>
      <c r="U53" s="320">
        <v>4</v>
      </c>
      <c r="V53" s="320">
        <v>270</v>
      </c>
      <c r="W53" s="320"/>
      <c r="X53" s="320"/>
    </row>
    <row r="54" spans="1:24" s="323" customFormat="1" ht="15" thickBot="1" x14ac:dyDescent="0.4">
      <c r="A54" s="320">
        <v>2019</v>
      </c>
      <c r="B54" s="321" t="s">
        <v>54</v>
      </c>
      <c r="C54" s="321" t="s">
        <v>73</v>
      </c>
      <c r="D54" s="320">
        <v>50</v>
      </c>
      <c r="E54" s="320"/>
      <c r="F54" s="320">
        <v>341</v>
      </c>
      <c r="G54" s="320">
        <v>391</v>
      </c>
      <c r="H54" s="320">
        <v>370</v>
      </c>
      <c r="I54" s="322">
        <v>21</v>
      </c>
      <c r="J54" s="320"/>
      <c r="K54" s="320">
        <v>10</v>
      </c>
      <c r="L54" s="320">
        <v>25</v>
      </c>
      <c r="M54" s="320">
        <v>87</v>
      </c>
      <c r="N54" s="320">
        <v>122</v>
      </c>
      <c r="P54" s="320">
        <v>50</v>
      </c>
      <c r="Q54" s="320"/>
      <c r="R54" s="320"/>
      <c r="S54" s="320"/>
      <c r="T54" s="320"/>
      <c r="U54" s="320"/>
      <c r="V54" s="320">
        <v>320</v>
      </c>
      <c r="W54" s="320">
        <v>21</v>
      </c>
      <c r="X54" s="320"/>
    </row>
    <row r="55" spans="1:24" s="323" customFormat="1" ht="15" thickBot="1" x14ac:dyDescent="0.4">
      <c r="A55" s="320">
        <v>2019</v>
      </c>
      <c r="B55" s="321" t="s">
        <v>54</v>
      </c>
      <c r="C55" s="321" t="s">
        <v>64</v>
      </c>
      <c r="D55" s="320">
        <v>210</v>
      </c>
      <c r="E55" s="320"/>
      <c r="F55" s="320">
        <v>225</v>
      </c>
      <c r="G55" s="320">
        <v>435</v>
      </c>
      <c r="H55" s="320">
        <v>435</v>
      </c>
      <c r="I55" s="322"/>
      <c r="J55" s="320"/>
      <c r="K55" s="320">
        <v>35</v>
      </c>
      <c r="L55" s="320"/>
      <c r="M55" s="320">
        <v>45</v>
      </c>
      <c r="N55" s="320">
        <v>80</v>
      </c>
      <c r="P55" s="320">
        <v>210</v>
      </c>
      <c r="Q55" s="320"/>
      <c r="R55" s="320"/>
      <c r="S55" s="320"/>
      <c r="T55" s="320"/>
      <c r="U55" s="320"/>
      <c r="V55" s="320">
        <v>225</v>
      </c>
      <c r="W55" s="320"/>
      <c r="X55" s="320"/>
    </row>
    <row r="56" spans="1:24" s="323" customFormat="1" ht="15" thickBot="1" x14ac:dyDescent="0.4">
      <c r="A56" s="320">
        <v>2019</v>
      </c>
      <c r="B56" s="321" t="s">
        <v>54</v>
      </c>
      <c r="C56" s="321" t="s">
        <v>59</v>
      </c>
      <c r="D56" s="320"/>
      <c r="E56" s="320"/>
      <c r="F56" s="320">
        <v>20</v>
      </c>
      <c r="G56" s="320">
        <v>20</v>
      </c>
      <c r="H56" s="320">
        <v>20</v>
      </c>
      <c r="I56" s="322"/>
      <c r="J56" s="320"/>
      <c r="K56" s="320"/>
      <c r="L56" s="320">
        <v>10</v>
      </c>
      <c r="M56" s="320">
        <v>5</v>
      </c>
      <c r="N56" s="320">
        <v>15</v>
      </c>
      <c r="P56" s="320"/>
      <c r="Q56" s="320"/>
      <c r="R56" s="320"/>
      <c r="S56" s="320"/>
      <c r="T56" s="320"/>
      <c r="U56" s="320"/>
      <c r="V56" s="320">
        <v>20</v>
      </c>
      <c r="W56" s="320"/>
      <c r="X56" s="320"/>
    </row>
    <row r="57" spans="1:24" s="323" customFormat="1" ht="15" thickBot="1" x14ac:dyDescent="0.4">
      <c r="A57" s="320">
        <v>2019</v>
      </c>
      <c r="B57" s="321" t="s">
        <v>54</v>
      </c>
      <c r="C57" s="321" t="s">
        <v>75</v>
      </c>
      <c r="D57" s="320">
        <v>425</v>
      </c>
      <c r="E57" s="320"/>
      <c r="F57" s="320">
        <v>140</v>
      </c>
      <c r="G57" s="320">
        <v>565</v>
      </c>
      <c r="H57" s="320">
        <v>460</v>
      </c>
      <c r="I57" s="322">
        <v>105</v>
      </c>
      <c r="J57" s="320"/>
      <c r="K57" s="320">
        <v>115</v>
      </c>
      <c r="L57" s="320">
        <v>40</v>
      </c>
      <c r="M57" s="320">
        <v>35</v>
      </c>
      <c r="N57" s="320">
        <v>190</v>
      </c>
      <c r="P57" s="320">
        <v>320</v>
      </c>
      <c r="Q57" s="320">
        <v>105</v>
      </c>
      <c r="R57" s="320"/>
      <c r="S57" s="320"/>
      <c r="T57" s="320"/>
      <c r="U57" s="320"/>
      <c r="V57" s="320">
        <v>140</v>
      </c>
      <c r="W57" s="320"/>
      <c r="X57" s="320"/>
    </row>
    <row r="58" spans="1:24" s="323" customFormat="1" ht="15" thickBot="1" x14ac:dyDescent="0.4">
      <c r="A58" s="320">
        <v>2019</v>
      </c>
      <c r="B58" s="321" t="s">
        <v>54</v>
      </c>
      <c r="C58" s="321" t="s">
        <v>72</v>
      </c>
      <c r="D58" s="320">
        <v>150</v>
      </c>
      <c r="E58" s="320">
        <v>470</v>
      </c>
      <c r="F58" s="320">
        <v>272</v>
      </c>
      <c r="G58" s="320">
        <v>892</v>
      </c>
      <c r="H58" s="320">
        <v>444</v>
      </c>
      <c r="I58" s="322">
        <v>448</v>
      </c>
      <c r="J58" s="320"/>
      <c r="K58" s="320">
        <v>15</v>
      </c>
      <c r="L58" s="320">
        <v>38</v>
      </c>
      <c r="M58" s="320">
        <v>28</v>
      </c>
      <c r="N58" s="320">
        <v>81</v>
      </c>
      <c r="P58" s="320">
        <v>30</v>
      </c>
      <c r="Q58" s="320">
        <v>120</v>
      </c>
      <c r="R58" s="320"/>
      <c r="S58" s="320">
        <v>270</v>
      </c>
      <c r="T58" s="320">
        <v>200</v>
      </c>
      <c r="U58" s="320"/>
      <c r="V58" s="320">
        <v>144</v>
      </c>
      <c r="W58" s="320">
        <v>128</v>
      </c>
      <c r="X58" s="320"/>
    </row>
    <row r="59" spans="1:24" s="323" customFormat="1" ht="15" thickBot="1" x14ac:dyDescent="0.4">
      <c r="A59" s="320">
        <v>2019</v>
      </c>
      <c r="B59" s="321" t="s">
        <v>54</v>
      </c>
      <c r="C59" s="321" t="s">
        <v>70</v>
      </c>
      <c r="D59" s="320">
        <v>12</v>
      </c>
      <c r="E59" s="320"/>
      <c r="F59" s="320">
        <v>35</v>
      </c>
      <c r="G59" s="320">
        <v>47</v>
      </c>
      <c r="H59" s="320">
        <v>47</v>
      </c>
      <c r="I59" s="322"/>
      <c r="J59" s="320"/>
      <c r="K59" s="320">
        <v>4</v>
      </c>
      <c r="L59" s="320">
        <v>7</v>
      </c>
      <c r="M59" s="320">
        <v>5</v>
      </c>
      <c r="N59" s="320">
        <v>16</v>
      </c>
      <c r="P59" s="320">
        <v>12</v>
      </c>
      <c r="Q59" s="320"/>
      <c r="R59" s="320"/>
      <c r="S59" s="320"/>
      <c r="T59" s="320"/>
      <c r="U59" s="320"/>
      <c r="V59" s="320">
        <v>35</v>
      </c>
      <c r="W59" s="320"/>
      <c r="X59" s="320"/>
    </row>
    <row r="60" spans="1:24" s="323" customFormat="1" ht="15" thickBot="1" x14ac:dyDescent="0.4">
      <c r="A60" s="320">
        <v>2019</v>
      </c>
      <c r="B60" s="321" t="s">
        <v>54</v>
      </c>
      <c r="C60" s="321" t="s">
        <v>69</v>
      </c>
      <c r="D60" s="320"/>
      <c r="E60" s="320">
        <v>14</v>
      </c>
      <c r="F60" s="320">
        <v>49</v>
      </c>
      <c r="G60" s="320">
        <v>63</v>
      </c>
      <c r="H60" s="320">
        <v>54</v>
      </c>
      <c r="I60" s="322">
        <v>9</v>
      </c>
      <c r="J60" s="320"/>
      <c r="K60" s="320"/>
      <c r="L60" s="320">
        <v>7</v>
      </c>
      <c r="M60" s="320">
        <v>7</v>
      </c>
      <c r="N60" s="320">
        <v>14</v>
      </c>
      <c r="P60" s="320"/>
      <c r="Q60" s="320"/>
      <c r="R60" s="320"/>
      <c r="S60" s="320">
        <v>6</v>
      </c>
      <c r="T60" s="320">
        <v>8</v>
      </c>
      <c r="U60" s="320"/>
      <c r="V60" s="320">
        <v>48</v>
      </c>
      <c r="W60" s="320">
        <v>1</v>
      </c>
      <c r="X60" s="320"/>
    </row>
    <row r="61" spans="1:24" s="323" customFormat="1" ht="15" thickBot="1" x14ac:dyDescent="0.4">
      <c r="A61" s="320">
        <v>2019</v>
      </c>
      <c r="B61" s="321" t="s">
        <v>54</v>
      </c>
      <c r="C61" s="321" t="s">
        <v>60</v>
      </c>
      <c r="D61" s="320">
        <v>120</v>
      </c>
      <c r="E61" s="320"/>
      <c r="F61" s="320">
        <v>150</v>
      </c>
      <c r="G61" s="320">
        <v>270</v>
      </c>
      <c r="H61" s="320">
        <v>270</v>
      </c>
      <c r="I61" s="322"/>
      <c r="J61" s="320"/>
      <c r="K61" s="320">
        <v>15</v>
      </c>
      <c r="L61" s="320">
        <v>30</v>
      </c>
      <c r="M61" s="320">
        <v>30</v>
      </c>
      <c r="N61" s="320">
        <v>75</v>
      </c>
      <c r="P61" s="320">
        <v>120</v>
      </c>
      <c r="Q61" s="320"/>
      <c r="R61" s="320"/>
      <c r="S61" s="320"/>
      <c r="T61" s="320"/>
      <c r="U61" s="320"/>
      <c r="V61" s="320">
        <v>150</v>
      </c>
      <c r="W61" s="320"/>
      <c r="X61" s="320"/>
    </row>
    <row r="62" spans="1:24" s="323" customFormat="1" ht="15" thickBot="1" x14ac:dyDescent="0.4">
      <c r="A62" s="320">
        <v>2019</v>
      </c>
      <c r="B62" s="321" t="s">
        <v>54</v>
      </c>
      <c r="C62" s="321" t="s">
        <v>65</v>
      </c>
      <c r="D62" s="320"/>
      <c r="E62" s="320"/>
      <c r="F62" s="320">
        <v>8</v>
      </c>
      <c r="G62" s="320">
        <v>8</v>
      </c>
      <c r="H62" s="320">
        <v>8</v>
      </c>
      <c r="I62" s="322"/>
      <c r="J62" s="320"/>
      <c r="K62" s="320"/>
      <c r="L62" s="320">
        <v>6</v>
      </c>
      <c r="M62" s="320">
        <v>4</v>
      </c>
      <c r="N62" s="320">
        <v>10</v>
      </c>
      <c r="P62" s="320"/>
      <c r="Q62" s="320"/>
      <c r="R62" s="320"/>
      <c r="S62" s="320"/>
      <c r="T62" s="320"/>
      <c r="U62" s="320"/>
      <c r="V62" s="320">
        <v>8</v>
      </c>
      <c r="W62" s="320"/>
      <c r="X62" s="320"/>
    </row>
    <row r="63" spans="1:24" s="323" customFormat="1" ht="15" thickBot="1" x14ac:dyDescent="0.4">
      <c r="A63" s="320">
        <v>2019</v>
      </c>
      <c r="B63" s="321" t="s">
        <v>54</v>
      </c>
      <c r="C63" s="321" t="s">
        <v>68</v>
      </c>
      <c r="D63" s="320">
        <v>4</v>
      </c>
      <c r="E63" s="320">
        <v>114</v>
      </c>
      <c r="F63" s="320">
        <v>135</v>
      </c>
      <c r="G63" s="320">
        <v>253</v>
      </c>
      <c r="H63" s="320">
        <v>200</v>
      </c>
      <c r="I63" s="322">
        <v>27</v>
      </c>
      <c r="J63" s="320">
        <v>26</v>
      </c>
      <c r="K63" s="320">
        <v>2</v>
      </c>
      <c r="L63" s="320">
        <v>28</v>
      </c>
      <c r="M63" s="320">
        <v>30</v>
      </c>
      <c r="N63" s="320">
        <v>60</v>
      </c>
      <c r="P63" s="320"/>
      <c r="Q63" s="320"/>
      <c r="R63" s="320">
        <v>4</v>
      </c>
      <c r="S63" s="320">
        <v>100</v>
      </c>
      <c r="T63" s="320">
        <v>12</v>
      </c>
      <c r="U63" s="320">
        <v>2</v>
      </c>
      <c r="V63" s="320">
        <v>100</v>
      </c>
      <c r="W63" s="320">
        <v>15</v>
      </c>
      <c r="X63" s="320">
        <v>20</v>
      </c>
    </row>
    <row r="64" spans="1:24" s="323" customFormat="1" ht="15" thickBot="1" x14ac:dyDescent="0.4">
      <c r="A64" s="320">
        <v>2019</v>
      </c>
      <c r="B64" s="321" t="s">
        <v>54</v>
      </c>
      <c r="C64" s="321" t="s">
        <v>78</v>
      </c>
      <c r="D64" s="320">
        <v>38</v>
      </c>
      <c r="E64" s="320">
        <v>56</v>
      </c>
      <c r="F64" s="320">
        <v>141</v>
      </c>
      <c r="G64" s="320">
        <v>235</v>
      </c>
      <c r="H64" s="320">
        <v>119</v>
      </c>
      <c r="I64" s="322">
        <v>66</v>
      </c>
      <c r="J64" s="320">
        <v>50</v>
      </c>
      <c r="K64" s="320">
        <v>13</v>
      </c>
      <c r="L64" s="320">
        <v>22</v>
      </c>
      <c r="M64" s="320">
        <v>34</v>
      </c>
      <c r="N64" s="320">
        <v>69</v>
      </c>
      <c r="P64" s="320">
        <v>24</v>
      </c>
      <c r="Q64" s="320">
        <v>12</v>
      </c>
      <c r="R64" s="320">
        <v>2</v>
      </c>
      <c r="S64" s="320">
        <v>20</v>
      </c>
      <c r="T64" s="320">
        <v>24</v>
      </c>
      <c r="U64" s="320">
        <v>12</v>
      </c>
      <c r="V64" s="320">
        <v>75</v>
      </c>
      <c r="W64" s="320">
        <v>30</v>
      </c>
      <c r="X64" s="320">
        <v>36</v>
      </c>
    </row>
    <row r="65" spans="1:24" s="323" customFormat="1" ht="15" thickBot="1" x14ac:dyDescent="0.4">
      <c r="A65" s="320">
        <v>2019</v>
      </c>
      <c r="B65" s="321" t="s">
        <v>54</v>
      </c>
      <c r="C65" s="321" t="s">
        <v>67</v>
      </c>
      <c r="D65" s="320"/>
      <c r="E65" s="320"/>
      <c r="F65" s="320">
        <v>24</v>
      </c>
      <c r="G65" s="320">
        <v>24</v>
      </c>
      <c r="H65" s="320">
        <v>24</v>
      </c>
      <c r="I65" s="322"/>
      <c r="J65" s="320"/>
      <c r="K65" s="320"/>
      <c r="L65" s="320">
        <v>4</v>
      </c>
      <c r="M65" s="320">
        <v>4</v>
      </c>
      <c r="N65" s="320">
        <v>8</v>
      </c>
      <c r="P65" s="320"/>
      <c r="Q65" s="320"/>
      <c r="R65" s="320"/>
      <c r="S65" s="320"/>
      <c r="T65" s="320"/>
      <c r="U65" s="320"/>
      <c r="V65" s="320">
        <v>24</v>
      </c>
      <c r="W65" s="320"/>
      <c r="X65" s="320"/>
    </row>
    <row r="66" spans="1:24" s="323" customFormat="1" ht="15" thickBot="1" x14ac:dyDescent="0.4">
      <c r="A66" s="320">
        <v>2019</v>
      </c>
      <c r="B66" s="321" t="s">
        <v>54</v>
      </c>
      <c r="C66" s="321" t="s">
        <v>63</v>
      </c>
      <c r="D66" s="320">
        <v>55</v>
      </c>
      <c r="E66" s="320">
        <v>80</v>
      </c>
      <c r="F66" s="320">
        <v>112</v>
      </c>
      <c r="G66" s="320">
        <v>247</v>
      </c>
      <c r="H66" s="320">
        <v>176</v>
      </c>
      <c r="I66" s="322">
        <v>71</v>
      </c>
      <c r="J66" s="320"/>
      <c r="K66" s="320">
        <v>11</v>
      </c>
      <c r="L66" s="320">
        <v>16</v>
      </c>
      <c r="M66" s="320">
        <v>14</v>
      </c>
      <c r="N66" s="320">
        <v>41</v>
      </c>
      <c r="P66" s="320">
        <v>30</v>
      </c>
      <c r="Q66" s="320">
        <v>25</v>
      </c>
      <c r="R66" s="320"/>
      <c r="S66" s="320">
        <v>50</v>
      </c>
      <c r="T66" s="320">
        <v>30</v>
      </c>
      <c r="U66" s="320"/>
      <c r="V66" s="320">
        <v>96</v>
      </c>
      <c r="W66" s="320">
        <v>16</v>
      </c>
      <c r="X66" s="320"/>
    </row>
    <row r="67" spans="1:24" s="323" customFormat="1" ht="15" thickBot="1" x14ac:dyDescent="0.4">
      <c r="A67" s="320">
        <v>2019</v>
      </c>
      <c r="B67" s="321" t="s">
        <v>54</v>
      </c>
      <c r="C67" s="321" t="s">
        <v>71</v>
      </c>
      <c r="D67" s="320">
        <v>25</v>
      </c>
      <c r="E67" s="320"/>
      <c r="F67" s="320">
        <v>125</v>
      </c>
      <c r="G67" s="320">
        <v>150</v>
      </c>
      <c r="H67" s="320">
        <v>150</v>
      </c>
      <c r="I67" s="322"/>
      <c r="J67" s="320"/>
      <c r="K67" s="320">
        <v>5</v>
      </c>
      <c r="L67" s="320"/>
      <c r="M67" s="320">
        <v>25</v>
      </c>
      <c r="N67" s="320">
        <v>30</v>
      </c>
      <c r="P67" s="320">
        <v>25</v>
      </c>
      <c r="Q67" s="320"/>
      <c r="R67" s="320"/>
      <c r="S67" s="320"/>
      <c r="T67" s="320"/>
      <c r="U67" s="320"/>
      <c r="V67" s="320">
        <v>125</v>
      </c>
      <c r="W67" s="320"/>
      <c r="X67" s="320"/>
    </row>
    <row r="68" spans="1:24" s="323" customFormat="1" ht="15" thickBot="1" x14ac:dyDescent="0.4">
      <c r="A68" s="320">
        <v>2019</v>
      </c>
      <c r="B68" s="321" t="s">
        <v>54</v>
      </c>
      <c r="C68" s="321" t="s">
        <v>62</v>
      </c>
      <c r="D68" s="320">
        <v>28</v>
      </c>
      <c r="E68" s="320">
        <v>40</v>
      </c>
      <c r="F68" s="320">
        <v>38</v>
      </c>
      <c r="G68" s="320">
        <v>106</v>
      </c>
      <c r="H68" s="320">
        <v>76</v>
      </c>
      <c r="I68" s="322">
        <v>30</v>
      </c>
      <c r="J68" s="320"/>
      <c r="K68" s="320">
        <v>9</v>
      </c>
      <c r="L68" s="320">
        <v>8</v>
      </c>
      <c r="M68" s="320">
        <v>10</v>
      </c>
      <c r="N68" s="320">
        <v>27</v>
      </c>
      <c r="P68" s="320">
        <v>20</v>
      </c>
      <c r="Q68" s="320">
        <v>8</v>
      </c>
      <c r="R68" s="320"/>
      <c r="S68" s="320">
        <v>24</v>
      </c>
      <c r="T68" s="320">
        <v>16</v>
      </c>
      <c r="U68" s="320"/>
      <c r="V68" s="320">
        <v>32</v>
      </c>
      <c r="W68" s="320">
        <v>6</v>
      </c>
      <c r="X68" s="320"/>
    </row>
    <row r="69" spans="1:24" s="7" customFormat="1" ht="15" thickBot="1" x14ac:dyDescent="0.4">
      <c r="A69" s="324">
        <v>2018</v>
      </c>
      <c r="B69" s="325" t="s">
        <v>160</v>
      </c>
      <c r="C69" s="325" t="s">
        <v>51</v>
      </c>
      <c r="D69" s="324">
        <v>64</v>
      </c>
      <c r="E69" s="324">
        <v>60</v>
      </c>
      <c r="F69" s="324">
        <v>90</v>
      </c>
      <c r="G69" s="324">
        <v>214</v>
      </c>
      <c r="H69" s="324">
        <v>214</v>
      </c>
      <c r="I69" s="210"/>
      <c r="J69" s="324"/>
      <c r="K69" s="324">
        <v>8</v>
      </c>
      <c r="L69" s="324">
        <v>20</v>
      </c>
      <c r="M69" s="324">
        <v>30</v>
      </c>
      <c r="N69" s="324">
        <v>58</v>
      </c>
      <c r="P69" s="324">
        <v>64</v>
      </c>
      <c r="Q69" s="324"/>
      <c r="R69" s="324"/>
      <c r="S69" s="324">
        <v>60</v>
      </c>
      <c r="T69" s="324"/>
      <c r="U69" s="324"/>
      <c r="V69" s="324">
        <v>90</v>
      </c>
      <c r="W69" s="324"/>
      <c r="X69" s="324"/>
    </row>
    <row r="70" spans="1:24" s="7" customFormat="1" ht="15" thickBot="1" x14ac:dyDescent="0.4">
      <c r="A70" s="324">
        <v>2018</v>
      </c>
      <c r="B70" s="325" t="s">
        <v>160</v>
      </c>
      <c r="C70" s="325" t="s">
        <v>47</v>
      </c>
      <c r="D70" s="324"/>
      <c r="E70" s="324"/>
      <c r="F70" s="324"/>
      <c r="G70" s="324"/>
      <c r="H70" s="324"/>
      <c r="I70" s="210"/>
      <c r="J70" s="324"/>
      <c r="K70" s="324"/>
      <c r="L70" s="324"/>
      <c r="M70" s="324"/>
      <c r="N70" s="324"/>
      <c r="P70" s="324"/>
      <c r="Q70" s="324"/>
      <c r="R70" s="324"/>
      <c r="S70" s="324"/>
      <c r="T70" s="324"/>
      <c r="U70" s="324"/>
      <c r="V70" s="324"/>
      <c r="W70" s="324"/>
      <c r="X70" s="324"/>
    </row>
    <row r="71" spans="1:24" s="7" customFormat="1" ht="15" thickBot="1" x14ac:dyDescent="0.4">
      <c r="A71" s="324">
        <v>2018</v>
      </c>
      <c r="B71" s="325" t="s">
        <v>160</v>
      </c>
      <c r="C71" s="325" t="s">
        <v>52</v>
      </c>
      <c r="D71" s="324">
        <v>200</v>
      </c>
      <c r="E71" s="324">
        <v>35</v>
      </c>
      <c r="F71" s="324">
        <v>360</v>
      </c>
      <c r="G71" s="324">
        <v>595</v>
      </c>
      <c r="H71" s="324">
        <v>595</v>
      </c>
      <c r="I71" s="210"/>
      <c r="J71" s="324"/>
      <c r="K71" s="324">
        <v>20</v>
      </c>
      <c r="L71" s="324">
        <v>5</v>
      </c>
      <c r="M71" s="324">
        <v>30</v>
      </c>
      <c r="N71" s="324">
        <v>55</v>
      </c>
      <c r="P71" s="324">
        <v>200</v>
      </c>
      <c r="Q71" s="324"/>
      <c r="R71" s="324"/>
      <c r="S71" s="324">
        <v>35</v>
      </c>
      <c r="T71" s="324"/>
      <c r="U71" s="324"/>
      <c r="V71" s="324">
        <v>360</v>
      </c>
      <c r="W71" s="324"/>
      <c r="X71" s="324"/>
    </row>
    <row r="72" spans="1:24" s="7" customFormat="1" ht="15" thickBot="1" x14ac:dyDescent="0.4">
      <c r="A72" s="324">
        <v>2018</v>
      </c>
      <c r="B72" s="325" t="s">
        <v>160</v>
      </c>
      <c r="C72" s="325" t="s">
        <v>161</v>
      </c>
      <c r="D72" s="324">
        <v>35</v>
      </c>
      <c r="E72" s="324">
        <v>60</v>
      </c>
      <c r="F72" s="324">
        <v>100</v>
      </c>
      <c r="G72" s="324">
        <v>195</v>
      </c>
      <c r="H72" s="324">
        <v>195</v>
      </c>
      <c r="I72" s="210"/>
      <c r="J72" s="324"/>
      <c r="K72" s="324">
        <v>5</v>
      </c>
      <c r="L72" s="324">
        <v>15</v>
      </c>
      <c r="M72" s="324">
        <v>20</v>
      </c>
      <c r="N72" s="324">
        <v>40</v>
      </c>
      <c r="P72" s="324">
        <v>35</v>
      </c>
      <c r="Q72" s="324"/>
      <c r="R72" s="324"/>
      <c r="S72" s="324">
        <v>60</v>
      </c>
      <c r="T72" s="324"/>
      <c r="U72" s="324"/>
      <c r="V72" s="324">
        <v>100</v>
      </c>
      <c r="W72" s="324"/>
      <c r="X72" s="324"/>
    </row>
    <row r="73" spans="1:24" s="7" customFormat="1" ht="15" thickBot="1" x14ac:dyDescent="0.4">
      <c r="A73" s="324">
        <v>2018</v>
      </c>
      <c r="B73" s="325" t="s">
        <v>160</v>
      </c>
      <c r="C73" s="325" t="s">
        <v>46</v>
      </c>
      <c r="D73" s="324">
        <v>66</v>
      </c>
      <c r="E73" s="324">
        <v>125</v>
      </c>
      <c r="F73" s="324">
        <v>150</v>
      </c>
      <c r="G73" s="324">
        <v>341</v>
      </c>
      <c r="H73" s="324">
        <v>191</v>
      </c>
      <c r="I73" s="210">
        <v>150</v>
      </c>
      <c r="J73" s="324"/>
      <c r="K73" s="324">
        <v>14</v>
      </c>
      <c r="L73" s="324">
        <v>25</v>
      </c>
      <c r="M73" s="324">
        <v>30</v>
      </c>
      <c r="N73" s="324">
        <v>69</v>
      </c>
      <c r="P73" s="324">
        <v>16</v>
      </c>
      <c r="Q73" s="324">
        <v>50</v>
      </c>
      <c r="R73" s="324"/>
      <c r="S73" s="324">
        <v>75</v>
      </c>
      <c r="T73" s="324">
        <v>50</v>
      </c>
      <c r="U73" s="324"/>
      <c r="V73" s="324">
        <v>100</v>
      </c>
      <c r="W73" s="324">
        <v>50</v>
      </c>
      <c r="X73" s="324"/>
    </row>
    <row r="74" spans="1:24" s="7" customFormat="1" ht="15" thickBot="1" x14ac:dyDescent="0.4">
      <c r="A74" s="324">
        <v>2018</v>
      </c>
      <c r="B74" s="325" t="s">
        <v>160</v>
      </c>
      <c r="C74" s="325" t="s">
        <v>45</v>
      </c>
      <c r="D74" s="324">
        <v>50</v>
      </c>
      <c r="E74" s="324">
        <v>90</v>
      </c>
      <c r="F74" s="324">
        <v>100</v>
      </c>
      <c r="G74" s="324">
        <v>240</v>
      </c>
      <c r="H74" s="324">
        <v>240</v>
      </c>
      <c r="I74" s="210"/>
      <c r="J74" s="324"/>
      <c r="K74" s="324">
        <v>10</v>
      </c>
      <c r="L74" s="324">
        <v>15</v>
      </c>
      <c r="M74" s="324">
        <v>20</v>
      </c>
      <c r="N74" s="324">
        <v>45</v>
      </c>
      <c r="P74" s="324">
        <v>50</v>
      </c>
      <c r="Q74" s="324"/>
      <c r="R74" s="324"/>
      <c r="S74" s="324">
        <v>90</v>
      </c>
      <c r="T74" s="324"/>
      <c r="U74" s="324"/>
      <c r="V74" s="324">
        <v>100</v>
      </c>
      <c r="W74" s="324"/>
      <c r="X74" s="324"/>
    </row>
    <row r="75" spans="1:24" s="7" customFormat="1" ht="15" thickBot="1" x14ac:dyDescent="0.4">
      <c r="A75" s="324">
        <v>2018</v>
      </c>
      <c r="B75" s="325" t="s">
        <v>160</v>
      </c>
      <c r="C75" s="325" t="s">
        <v>81</v>
      </c>
      <c r="D75" s="324">
        <v>1280</v>
      </c>
      <c r="E75" s="324">
        <v>1140</v>
      </c>
      <c r="F75" s="324">
        <v>1130</v>
      </c>
      <c r="G75" s="324">
        <v>3550</v>
      </c>
      <c r="H75" s="324">
        <v>775</v>
      </c>
      <c r="I75" s="210">
        <v>1335</v>
      </c>
      <c r="J75" s="324">
        <v>1440</v>
      </c>
      <c r="K75" s="324">
        <v>240</v>
      </c>
      <c r="L75" s="324">
        <v>220</v>
      </c>
      <c r="M75" s="324">
        <v>220</v>
      </c>
      <c r="N75" s="324">
        <v>680</v>
      </c>
      <c r="P75" s="324">
        <v>400</v>
      </c>
      <c r="Q75" s="324">
        <v>480</v>
      </c>
      <c r="R75" s="324">
        <v>400</v>
      </c>
      <c r="S75" s="324">
        <v>180</v>
      </c>
      <c r="T75" s="324">
        <v>480</v>
      </c>
      <c r="U75" s="324">
        <v>480</v>
      </c>
      <c r="V75" s="324">
        <v>195</v>
      </c>
      <c r="W75" s="324">
        <v>375</v>
      </c>
      <c r="X75" s="324">
        <v>560</v>
      </c>
    </row>
    <row r="76" spans="1:24" s="7" customFormat="1" ht="15" thickBot="1" x14ac:dyDescent="0.4">
      <c r="A76" s="324">
        <v>2018</v>
      </c>
      <c r="B76" s="325" t="s">
        <v>160</v>
      </c>
      <c r="C76" s="325" t="s">
        <v>37</v>
      </c>
      <c r="D76" s="324">
        <v>25</v>
      </c>
      <c r="E76" s="324">
        <v>90</v>
      </c>
      <c r="F76" s="324">
        <v>75</v>
      </c>
      <c r="G76" s="324">
        <v>190</v>
      </c>
      <c r="H76" s="324">
        <v>190</v>
      </c>
      <c r="I76" s="210"/>
      <c r="J76" s="324"/>
      <c r="K76" s="324">
        <v>5</v>
      </c>
      <c r="L76" s="324">
        <v>15</v>
      </c>
      <c r="M76" s="324">
        <v>15</v>
      </c>
      <c r="N76" s="324">
        <v>35</v>
      </c>
      <c r="P76" s="324">
        <v>25</v>
      </c>
      <c r="Q76" s="324"/>
      <c r="R76" s="324"/>
      <c r="S76" s="324">
        <v>90</v>
      </c>
      <c r="T76" s="324"/>
      <c r="U76" s="324"/>
      <c r="V76" s="324">
        <v>75</v>
      </c>
      <c r="W76" s="324"/>
      <c r="X76" s="324"/>
    </row>
    <row r="77" spans="1:24" s="7" customFormat="1" ht="15" thickBot="1" x14ac:dyDescent="0.4">
      <c r="A77" s="324">
        <v>2018</v>
      </c>
      <c r="B77" s="325" t="s">
        <v>160</v>
      </c>
      <c r="C77" s="325" t="s">
        <v>34</v>
      </c>
      <c r="D77" s="324">
        <v>160</v>
      </c>
      <c r="E77" s="324">
        <v>320</v>
      </c>
      <c r="F77" s="324">
        <v>80</v>
      </c>
      <c r="G77" s="324">
        <v>560</v>
      </c>
      <c r="H77" s="324">
        <v>560</v>
      </c>
      <c r="I77" s="210"/>
      <c r="J77" s="324"/>
      <c r="K77" s="324">
        <v>20</v>
      </c>
      <c r="L77" s="324">
        <v>40</v>
      </c>
      <c r="M77" s="324">
        <v>10</v>
      </c>
      <c r="N77" s="324">
        <v>70</v>
      </c>
      <c r="P77" s="324">
        <v>160</v>
      </c>
      <c r="Q77" s="324"/>
      <c r="R77" s="324"/>
      <c r="S77" s="324">
        <v>320</v>
      </c>
      <c r="T77" s="324"/>
      <c r="U77" s="324"/>
      <c r="V77" s="324">
        <v>80</v>
      </c>
      <c r="W77" s="324"/>
      <c r="X77" s="324"/>
    </row>
    <row r="78" spans="1:24" s="7" customFormat="1" ht="15" thickBot="1" x14ac:dyDescent="0.4">
      <c r="A78" s="324">
        <v>2018</v>
      </c>
      <c r="B78" s="325" t="s">
        <v>160</v>
      </c>
      <c r="C78" s="325" t="s">
        <v>26</v>
      </c>
      <c r="D78" s="324">
        <v>200</v>
      </c>
      <c r="E78" s="324"/>
      <c r="F78" s="324">
        <v>180</v>
      </c>
      <c r="G78" s="324">
        <v>380</v>
      </c>
      <c r="H78" s="324">
        <v>380</v>
      </c>
      <c r="I78" s="210"/>
      <c r="J78" s="324"/>
      <c r="K78" s="324">
        <v>20</v>
      </c>
      <c r="L78" s="324"/>
      <c r="M78" s="324">
        <v>15</v>
      </c>
      <c r="N78" s="324">
        <v>35</v>
      </c>
      <c r="P78" s="324">
        <v>200</v>
      </c>
      <c r="Q78" s="324"/>
      <c r="R78" s="324"/>
      <c r="S78" s="324"/>
      <c r="T78" s="324"/>
      <c r="U78" s="324"/>
      <c r="V78" s="324">
        <v>180</v>
      </c>
      <c r="W78" s="324"/>
      <c r="X78" s="324"/>
    </row>
    <row r="79" spans="1:24" s="7" customFormat="1" ht="15" thickBot="1" x14ac:dyDescent="0.4">
      <c r="A79" s="324">
        <v>2018</v>
      </c>
      <c r="B79" s="325" t="s">
        <v>160</v>
      </c>
      <c r="C79" s="325" t="s">
        <v>50</v>
      </c>
      <c r="D79" s="324"/>
      <c r="E79" s="324">
        <v>40</v>
      </c>
      <c r="F79" s="324">
        <v>25</v>
      </c>
      <c r="G79" s="324">
        <v>65</v>
      </c>
      <c r="H79" s="324">
        <v>65</v>
      </c>
      <c r="I79" s="210"/>
      <c r="J79" s="324"/>
      <c r="K79" s="324"/>
      <c r="L79" s="324">
        <v>5</v>
      </c>
      <c r="M79" s="324">
        <v>5</v>
      </c>
      <c r="N79" s="324">
        <v>10</v>
      </c>
      <c r="P79" s="324"/>
      <c r="Q79" s="324"/>
      <c r="R79" s="324"/>
      <c r="S79" s="324">
        <v>40</v>
      </c>
      <c r="T79" s="324"/>
      <c r="U79" s="324"/>
      <c r="V79" s="324">
        <v>25</v>
      </c>
      <c r="W79" s="324"/>
      <c r="X79" s="324"/>
    </row>
    <row r="80" spans="1:24" s="7" customFormat="1" ht="15" thickBot="1" x14ac:dyDescent="0.4">
      <c r="A80" s="324">
        <v>2018</v>
      </c>
      <c r="B80" s="325" t="s">
        <v>160</v>
      </c>
      <c r="C80" s="325" t="s">
        <v>38</v>
      </c>
      <c r="D80" s="324">
        <v>200</v>
      </c>
      <c r="E80" s="324">
        <v>25</v>
      </c>
      <c r="F80" s="324">
        <v>150</v>
      </c>
      <c r="G80" s="324">
        <v>375</v>
      </c>
      <c r="H80" s="324">
        <v>375</v>
      </c>
      <c r="I80" s="210"/>
      <c r="J80" s="324"/>
      <c r="K80" s="324">
        <v>40</v>
      </c>
      <c r="L80" s="324">
        <v>5</v>
      </c>
      <c r="M80" s="324">
        <v>30</v>
      </c>
      <c r="N80" s="324">
        <v>75</v>
      </c>
      <c r="P80" s="324">
        <v>200</v>
      </c>
      <c r="Q80" s="324"/>
      <c r="R80" s="324"/>
      <c r="S80" s="324">
        <v>25</v>
      </c>
      <c r="T80" s="324"/>
      <c r="U80" s="324"/>
      <c r="V80" s="324">
        <v>150</v>
      </c>
      <c r="W80" s="324"/>
      <c r="X80" s="324"/>
    </row>
    <row r="81" spans="1:24" s="7" customFormat="1" ht="15" thickBot="1" x14ac:dyDescent="0.4">
      <c r="A81" s="324">
        <v>2018</v>
      </c>
      <c r="B81" s="325" t="s">
        <v>160</v>
      </c>
      <c r="C81" s="325" t="s">
        <v>82</v>
      </c>
      <c r="D81" s="324"/>
      <c r="E81" s="324"/>
      <c r="F81" s="324"/>
      <c r="G81" s="324"/>
      <c r="H81" s="324"/>
      <c r="I81" s="210"/>
      <c r="J81" s="324"/>
      <c r="K81" s="324"/>
      <c r="L81" s="324"/>
      <c r="M81" s="324"/>
      <c r="N81" s="324"/>
      <c r="P81" s="324"/>
      <c r="Q81" s="324"/>
      <c r="R81" s="324"/>
      <c r="S81" s="324"/>
      <c r="T81" s="324"/>
      <c r="U81" s="324"/>
      <c r="V81" s="324"/>
      <c r="W81" s="324"/>
      <c r="X81" s="324"/>
    </row>
    <row r="82" spans="1:24" s="7" customFormat="1" ht="15" thickBot="1" x14ac:dyDescent="0.4">
      <c r="A82" s="324">
        <v>2018</v>
      </c>
      <c r="B82" s="325" t="s">
        <v>160</v>
      </c>
      <c r="C82" s="325" t="s">
        <v>35</v>
      </c>
      <c r="D82" s="324">
        <v>90</v>
      </c>
      <c r="E82" s="324">
        <v>120</v>
      </c>
      <c r="F82" s="324">
        <v>30</v>
      </c>
      <c r="G82" s="324">
        <v>240</v>
      </c>
      <c r="H82" s="324">
        <v>240</v>
      </c>
      <c r="I82" s="210"/>
      <c r="J82" s="324"/>
      <c r="K82" s="324">
        <v>15</v>
      </c>
      <c r="L82" s="324">
        <v>20</v>
      </c>
      <c r="M82" s="324">
        <v>6</v>
      </c>
      <c r="N82" s="324">
        <v>41</v>
      </c>
      <c r="P82" s="324">
        <v>90</v>
      </c>
      <c r="Q82" s="324"/>
      <c r="R82" s="324"/>
      <c r="S82" s="324">
        <v>120</v>
      </c>
      <c r="T82" s="324"/>
      <c r="U82" s="324"/>
      <c r="V82" s="324">
        <v>30</v>
      </c>
      <c r="W82" s="324"/>
      <c r="X82" s="324"/>
    </row>
    <row r="83" spans="1:24" s="7" customFormat="1" ht="15" thickBot="1" x14ac:dyDescent="0.4">
      <c r="A83" s="324">
        <v>2018</v>
      </c>
      <c r="B83" s="325" t="s">
        <v>160</v>
      </c>
      <c r="C83" s="325" t="s">
        <v>49</v>
      </c>
      <c r="D83" s="324">
        <v>25</v>
      </c>
      <c r="E83" s="324">
        <v>120</v>
      </c>
      <c r="F83" s="324">
        <v>120</v>
      </c>
      <c r="G83" s="324">
        <v>265</v>
      </c>
      <c r="H83" s="324">
        <v>265</v>
      </c>
      <c r="I83" s="210"/>
      <c r="J83" s="324"/>
      <c r="K83" s="324">
        <v>5</v>
      </c>
      <c r="L83" s="324">
        <v>15</v>
      </c>
      <c r="M83" s="324">
        <v>15</v>
      </c>
      <c r="N83" s="324">
        <v>35</v>
      </c>
      <c r="P83" s="324">
        <v>25</v>
      </c>
      <c r="Q83" s="324"/>
      <c r="R83" s="324"/>
      <c r="S83" s="324">
        <v>120</v>
      </c>
      <c r="T83" s="324"/>
      <c r="U83" s="324"/>
      <c r="V83" s="324">
        <v>120</v>
      </c>
      <c r="W83" s="324"/>
      <c r="X83" s="324"/>
    </row>
    <row r="84" spans="1:24" s="7" customFormat="1" ht="15" thickBot="1" x14ac:dyDescent="0.4">
      <c r="A84" s="324">
        <v>2018</v>
      </c>
      <c r="B84" s="325" t="s">
        <v>160</v>
      </c>
      <c r="C84" s="325" t="s">
        <v>39</v>
      </c>
      <c r="D84" s="324">
        <v>320</v>
      </c>
      <c r="E84" s="324">
        <v>32</v>
      </c>
      <c r="F84" s="324">
        <v>140</v>
      </c>
      <c r="G84" s="324">
        <v>492</v>
      </c>
      <c r="H84" s="324">
        <v>330</v>
      </c>
      <c r="I84" s="210">
        <v>162</v>
      </c>
      <c r="J84" s="324"/>
      <c r="K84" s="324">
        <v>40</v>
      </c>
      <c r="L84" s="324">
        <v>4</v>
      </c>
      <c r="M84" s="324">
        <v>25</v>
      </c>
      <c r="N84" s="324">
        <v>69</v>
      </c>
      <c r="P84" s="324">
        <v>240</v>
      </c>
      <c r="Q84" s="324">
        <v>80</v>
      </c>
      <c r="R84" s="324"/>
      <c r="S84" s="324"/>
      <c r="T84" s="324">
        <v>32</v>
      </c>
      <c r="U84" s="324"/>
      <c r="V84" s="324">
        <v>90</v>
      </c>
      <c r="W84" s="324">
        <v>50</v>
      </c>
      <c r="X84" s="324"/>
    </row>
    <row r="85" spans="1:24" s="7" customFormat="1" ht="15" thickBot="1" x14ac:dyDescent="0.4">
      <c r="A85" s="324">
        <v>2018</v>
      </c>
      <c r="B85" s="325" t="s">
        <v>160</v>
      </c>
      <c r="C85" s="325" t="s">
        <v>53</v>
      </c>
      <c r="D85" s="324">
        <v>440</v>
      </c>
      <c r="E85" s="324">
        <v>80</v>
      </c>
      <c r="F85" s="324">
        <v>245</v>
      </c>
      <c r="G85" s="324">
        <v>765</v>
      </c>
      <c r="H85" s="324">
        <v>390</v>
      </c>
      <c r="I85" s="210">
        <v>375</v>
      </c>
      <c r="J85" s="324"/>
      <c r="K85" s="324">
        <v>70</v>
      </c>
      <c r="L85" s="324">
        <v>25</v>
      </c>
      <c r="M85" s="324">
        <v>40</v>
      </c>
      <c r="N85" s="324">
        <v>135</v>
      </c>
      <c r="P85" s="324">
        <v>240</v>
      </c>
      <c r="Q85" s="324">
        <v>200</v>
      </c>
      <c r="R85" s="324"/>
      <c r="S85" s="324">
        <v>30</v>
      </c>
      <c r="T85" s="324">
        <v>50</v>
      </c>
      <c r="U85" s="324"/>
      <c r="V85" s="324">
        <v>120</v>
      </c>
      <c r="W85" s="324">
        <v>125</v>
      </c>
      <c r="X85" s="324"/>
    </row>
    <row r="86" spans="1:24" s="7" customFormat="1" ht="15" thickBot="1" x14ac:dyDescent="0.4">
      <c r="A86" s="324">
        <v>2018</v>
      </c>
      <c r="B86" s="325" t="s">
        <v>160</v>
      </c>
      <c r="C86" s="325" t="s">
        <v>36</v>
      </c>
      <c r="D86" s="324"/>
      <c r="E86" s="324"/>
      <c r="F86" s="324"/>
      <c r="G86" s="324"/>
      <c r="H86" s="324"/>
      <c r="I86" s="210"/>
      <c r="J86" s="324"/>
      <c r="K86" s="324"/>
      <c r="L86" s="324"/>
      <c r="M86" s="324"/>
      <c r="N86" s="324"/>
      <c r="P86" s="324"/>
      <c r="Q86" s="324"/>
      <c r="R86" s="324"/>
      <c r="S86" s="324"/>
      <c r="T86" s="324"/>
      <c r="U86" s="324"/>
      <c r="V86" s="324"/>
      <c r="W86" s="324"/>
      <c r="X86" s="324"/>
    </row>
    <row r="87" spans="1:24" s="7" customFormat="1" ht="15" thickBot="1" x14ac:dyDescent="0.4">
      <c r="A87" s="324">
        <v>2018</v>
      </c>
      <c r="B87" s="325" t="s">
        <v>160</v>
      </c>
      <c r="C87" s="325" t="s">
        <v>41</v>
      </c>
      <c r="D87" s="324">
        <v>25</v>
      </c>
      <c r="E87" s="324"/>
      <c r="F87" s="324">
        <v>25</v>
      </c>
      <c r="G87" s="324">
        <v>50</v>
      </c>
      <c r="H87" s="324"/>
      <c r="I87" s="210">
        <v>50</v>
      </c>
      <c r="J87" s="324"/>
      <c r="K87" s="324">
        <v>5</v>
      </c>
      <c r="L87" s="324"/>
      <c r="M87" s="324">
        <v>5</v>
      </c>
      <c r="N87" s="324">
        <v>10</v>
      </c>
      <c r="P87" s="324"/>
      <c r="Q87" s="324">
        <v>25</v>
      </c>
      <c r="R87" s="324"/>
      <c r="S87" s="324"/>
      <c r="T87" s="324"/>
      <c r="U87" s="324"/>
      <c r="V87" s="324"/>
      <c r="W87" s="324">
        <v>25</v>
      </c>
      <c r="X87" s="324"/>
    </row>
    <row r="88" spans="1:24" s="7" customFormat="1" ht="15" thickBot="1" x14ac:dyDescent="0.4">
      <c r="A88" s="324">
        <v>2018</v>
      </c>
      <c r="B88" s="325" t="s">
        <v>160</v>
      </c>
      <c r="C88" s="325" t="s">
        <v>33</v>
      </c>
      <c r="D88" s="324"/>
      <c r="E88" s="324"/>
      <c r="F88" s="324"/>
      <c r="G88" s="324"/>
      <c r="H88" s="324"/>
      <c r="I88" s="210"/>
      <c r="J88" s="324"/>
      <c r="K88" s="324"/>
      <c r="L88" s="324"/>
      <c r="M88" s="324"/>
      <c r="N88" s="324"/>
      <c r="P88" s="324"/>
      <c r="Q88" s="324"/>
      <c r="R88" s="324"/>
      <c r="S88" s="324"/>
      <c r="T88" s="324"/>
      <c r="U88" s="324"/>
      <c r="V88" s="324"/>
      <c r="W88" s="324"/>
      <c r="X88" s="324"/>
    </row>
    <row r="89" spans="1:24" s="7" customFormat="1" ht="15" thickBot="1" x14ac:dyDescent="0.4">
      <c r="A89" s="324">
        <v>2018</v>
      </c>
      <c r="B89" s="325" t="s">
        <v>160</v>
      </c>
      <c r="C89" s="325" t="s">
        <v>42</v>
      </c>
      <c r="D89" s="324">
        <v>2160</v>
      </c>
      <c r="E89" s="324">
        <v>1200</v>
      </c>
      <c r="F89" s="324">
        <v>1920</v>
      </c>
      <c r="G89" s="324">
        <v>5280</v>
      </c>
      <c r="H89" s="324">
        <v>2400</v>
      </c>
      <c r="I89" s="210">
        <v>2880</v>
      </c>
      <c r="J89" s="324"/>
      <c r="K89" s="324">
        <v>180</v>
      </c>
      <c r="L89" s="324">
        <v>100</v>
      </c>
      <c r="M89" s="324">
        <v>160</v>
      </c>
      <c r="N89" s="324">
        <v>440</v>
      </c>
      <c r="P89" s="324">
        <v>1080</v>
      </c>
      <c r="Q89" s="324">
        <v>1080</v>
      </c>
      <c r="R89" s="324"/>
      <c r="S89" s="324">
        <v>600</v>
      </c>
      <c r="T89" s="324">
        <v>600</v>
      </c>
      <c r="U89" s="324"/>
      <c r="V89" s="324">
        <v>720</v>
      </c>
      <c r="W89" s="324">
        <v>1200</v>
      </c>
      <c r="X89" s="324"/>
    </row>
    <row r="90" spans="1:24" s="7" customFormat="1" ht="15" thickBot="1" x14ac:dyDescent="0.4">
      <c r="A90" s="324">
        <v>2018</v>
      </c>
      <c r="B90" s="325" t="s">
        <v>160</v>
      </c>
      <c r="C90" s="325" t="s">
        <v>32</v>
      </c>
      <c r="D90" s="324">
        <v>100</v>
      </c>
      <c r="E90" s="324"/>
      <c r="F90" s="324"/>
      <c r="G90" s="324">
        <v>100</v>
      </c>
      <c r="H90" s="324">
        <v>100</v>
      </c>
      <c r="I90" s="210"/>
      <c r="J90" s="324"/>
      <c r="K90" s="324">
        <v>20</v>
      </c>
      <c r="L90" s="324"/>
      <c r="M90" s="324"/>
      <c r="N90" s="324">
        <v>20</v>
      </c>
      <c r="P90" s="324">
        <v>100</v>
      </c>
      <c r="Q90" s="324"/>
      <c r="R90" s="324"/>
      <c r="S90" s="324"/>
      <c r="T90" s="324"/>
      <c r="U90" s="324"/>
      <c r="V90" s="324"/>
      <c r="W90" s="324"/>
      <c r="X90" s="324"/>
    </row>
    <row r="91" spans="1:24" s="7" customFormat="1" ht="15" thickBot="1" x14ac:dyDescent="0.4">
      <c r="A91" s="324">
        <v>2018</v>
      </c>
      <c r="B91" s="325" t="s">
        <v>160</v>
      </c>
      <c r="C91" s="325" t="s">
        <v>80</v>
      </c>
      <c r="D91" s="324">
        <v>50</v>
      </c>
      <c r="E91" s="324">
        <v>150</v>
      </c>
      <c r="F91" s="324">
        <v>450</v>
      </c>
      <c r="G91" s="324">
        <v>650</v>
      </c>
      <c r="H91" s="324">
        <v>650</v>
      </c>
      <c r="I91" s="210"/>
      <c r="J91" s="324"/>
      <c r="K91" s="324">
        <v>10</v>
      </c>
      <c r="L91" s="324">
        <v>30</v>
      </c>
      <c r="M91" s="324">
        <v>90</v>
      </c>
      <c r="N91" s="324">
        <v>130</v>
      </c>
      <c r="P91" s="324">
        <v>50</v>
      </c>
      <c r="Q91" s="324"/>
      <c r="R91" s="324"/>
      <c r="S91" s="324">
        <v>150</v>
      </c>
      <c r="T91" s="324"/>
      <c r="U91" s="324"/>
      <c r="V91" s="324">
        <v>450</v>
      </c>
      <c r="W91" s="324"/>
      <c r="X91" s="324"/>
    </row>
    <row r="92" spans="1:24" s="7" customFormat="1" ht="15" thickBot="1" x14ac:dyDescent="0.4">
      <c r="A92" s="324">
        <v>2018</v>
      </c>
      <c r="B92" s="325" t="s">
        <v>160</v>
      </c>
      <c r="C92" s="325" t="s">
        <v>40</v>
      </c>
      <c r="D92" s="324">
        <v>100</v>
      </c>
      <c r="E92" s="324">
        <v>100</v>
      </c>
      <c r="F92" s="324"/>
      <c r="G92" s="324">
        <v>200</v>
      </c>
      <c r="H92" s="324">
        <v>200</v>
      </c>
      <c r="I92" s="210"/>
      <c r="J92" s="324"/>
      <c r="K92" s="324">
        <v>20</v>
      </c>
      <c r="L92" s="324">
        <v>20</v>
      </c>
      <c r="M92" s="324"/>
      <c r="N92" s="324">
        <v>40</v>
      </c>
      <c r="P92" s="324">
        <v>100</v>
      </c>
      <c r="Q92" s="324"/>
      <c r="R92" s="324"/>
      <c r="S92" s="324">
        <v>100</v>
      </c>
      <c r="T92" s="324"/>
      <c r="U92" s="324"/>
      <c r="V92" s="324"/>
      <c r="W92" s="324"/>
      <c r="X92" s="324"/>
    </row>
    <row r="93" spans="1:24" s="7" customFormat="1" ht="15" thickBot="1" x14ac:dyDescent="0.4">
      <c r="A93" s="324">
        <v>2018</v>
      </c>
      <c r="B93" s="325" t="s">
        <v>160</v>
      </c>
      <c r="C93" s="325" t="s">
        <v>31</v>
      </c>
      <c r="D93" s="324">
        <v>100</v>
      </c>
      <c r="E93" s="324">
        <v>150</v>
      </c>
      <c r="F93" s="324"/>
      <c r="G93" s="324">
        <v>250</v>
      </c>
      <c r="H93" s="324">
        <v>250</v>
      </c>
      <c r="I93" s="210"/>
      <c r="J93" s="324"/>
      <c r="K93" s="324">
        <v>20</v>
      </c>
      <c r="L93" s="324">
        <v>30</v>
      </c>
      <c r="M93" s="324"/>
      <c r="N93" s="324">
        <v>50</v>
      </c>
      <c r="P93" s="324">
        <v>100</v>
      </c>
      <c r="Q93" s="324"/>
      <c r="R93" s="324"/>
      <c r="S93" s="324">
        <v>150</v>
      </c>
      <c r="T93" s="324"/>
      <c r="U93" s="324"/>
      <c r="V93" s="324"/>
      <c r="W93" s="324"/>
      <c r="X93" s="324"/>
    </row>
    <row r="94" spans="1:24" s="7" customFormat="1" ht="15" thickBot="1" x14ac:dyDescent="0.4">
      <c r="A94" s="324">
        <v>2018</v>
      </c>
      <c r="B94" s="325" t="s">
        <v>160</v>
      </c>
      <c r="C94" s="325" t="s">
        <v>30</v>
      </c>
      <c r="D94" s="324">
        <v>100</v>
      </c>
      <c r="E94" s="324">
        <v>240</v>
      </c>
      <c r="F94" s="324"/>
      <c r="G94" s="324">
        <v>340</v>
      </c>
      <c r="H94" s="324">
        <v>340</v>
      </c>
      <c r="I94" s="210"/>
      <c r="J94" s="324"/>
      <c r="K94" s="324">
        <v>20</v>
      </c>
      <c r="L94" s="324">
        <v>30</v>
      </c>
      <c r="M94" s="324"/>
      <c r="N94" s="324">
        <v>50</v>
      </c>
      <c r="P94" s="324">
        <v>100</v>
      </c>
      <c r="Q94" s="324"/>
      <c r="R94" s="324"/>
      <c r="S94" s="324">
        <v>240</v>
      </c>
      <c r="T94" s="324"/>
      <c r="U94" s="324"/>
      <c r="V94" s="324"/>
      <c r="W94" s="324"/>
      <c r="X94" s="324"/>
    </row>
    <row r="95" spans="1:24" s="7" customFormat="1" ht="15" thickBot="1" x14ac:dyDescent="0.4">
      <c r="A95" s="324">
        <v>2018</v>
      </c>
      <c r="B95" s="325" t="s">
        <v>160</v>
      </c>
      <c r="C95" s="325" t="s">
        <v>28</v>
      </c>
      <c r="D95" s="324">
        <v>100</v>
      </c>
      <c r="E95" s="324">
        <v>300</v>
      </c>
      <c r="F95" s="324">
        <v>240</v>
      </c>
      <c r="G95" s="324">
        <v>640</v>
      </c>
      <c r="H95" s="324">
        <v>490</v>
      </c>
      <c r="I95" s="210">
        <v>150</v>
      </c>
      <c r="J95" s="324"/>
      <c r="K95" s="324">
        <v>20</v>
      </c>
      <c r="L95" s="324">
        <v>60</v>
      </c>
      <c r="M95" s="324">
        <v>30</v>
      </c>
      <c r="N95" s="324">
        <v>110</v>
      </c>
      <c r="P95" s="324">
        <v>50</v>
      </c>
      <c r="Q95" s="324">
        <v>50</v>
      </c>
      <c r="R95" s="324"/>
      <c r="S95" s="324">
        <v>200</v>
      </c>
      <c r="T95" s="324">
        <v>100</v>
      </c>
      <c r="U95" s="324"/>
      <c r="V95" s="324">
        <v>240</v>
      </c>
      <c r="W95" s="324"/>
      <c r="X95" s="324"/>
    </row>
    <row r="96" spans="1:24" s="7" customFormat="1" ht="15" thickBot="1" x14ac:dyDescent="0.4">
      <c r="A96" s="324">
        <v>2018</v>
      </c>
      <c r="B96" s="325" t="s">
        <v>160</v>
      </c>
      <c r="C96" s="325" t="s">
        <v>43</v>
      </c>
      <c r="D96" s="324">
        <v>160</v>
      </c>
      <c r="E96" s="324">
        <v>200</v>
      </c>
      <c r="F96" s="324"/>
      <c r="G96" s="324">
        <v>360</v>
      </c>
      <c r="H96" s="324">
        <v>360</v>
      </c>
      <c r="I96" s="210"/>
      <c r="J96" s="324"/>
      <c r="K96" s="324">
        <v>20</v>
      </c>
      <c r="L96" s="324">
        <v>40</v>
      </c>
      <c r="M96" s="324"/>
      <c r="N96" s="324">
        <v>60</v>
      </c>
      <c r="P96" s="324">
        <v>160</v>
      </c>
      <c r="Q96" s="324"/>
      <c r="R96" s="324"/>
      <c r="S96" s="324">
        <v>200</v>
      </c>
      <c r="T96" s="324"/>
      <c r="U96" s="324"/>
      <c r="V96" s="324"/>
      <c r="W96" s="324"/>
      <c r="X96" s="324"/>
    </row>
    <row r="97" spans="1:24" s="7" customFormat="1" ht="15" thickBot="1" x14ac:dyDescent="0.4">
      <c r="A97" s="324">
        <v>2018</v>
      </c>
      <c r="B97" s="325" t="s">
        <v>160</v>
      </c>
      <c r="C97" s="325" t="s">
        <v>29</v>
      </c>
      <c r="D97" s="324">
        <v>25</v>
      </c>
      <c r="E97" s="324">
        <v>425</v>
      </c>
      <c r="F97" s="324">
        <v>640</v>
      </c>
      <c r="G97" s="324">
        <v>1090</v>
      </c>
      <c r="H97" s="324">
        <v>1040</v>
      </c>
      <c r="I97" s="210">
        <v>50</v>
      </c>
      <c r="J97" s="324"/>
      <c r="K97" s="324">
        <v>5</v>
      </c>
      <c r="L97" s="324">
        <v>85</v>
      </c>
      <c r="M97" s="324">
        <v>80</v>
      </c>
      <c r="N97" s="324">
        <v>170</v>
      </c>
      <c r="P97" s="324"/>
      <c r="Q97" s="324">
        <v>25</v>
      </c>
      <c r="R97" s="324"/>
      <c r="S97" s="324">
        <v>400</v>
      </c>
      <c r="T97" s="324">
        <v>25</v>
      </c>
      <c r="U97" s="324"/>
      <c r="V97" s="324">
        <v>640</v>
      </c>
      <c r="W97" s="324"/>
      <c r="X97" s="324"/>
    </row>
    <row r="98" spans="1:24" s="7" customFormat="1" ht="15" thickBot="1" x14ac:dyDescent="0.4">
      <c r="A98" s="324">
        <v>2018</v>
      </c>
      <c r="B98" s="325" t="s">
        <v>160</v>
      </c>
      <c r="C98" s="325" t="s">
        <v>48</v>
      </c>
      <c r="D98" s="324">
        <v>200</v>
      </c>
      <c r="E98" s="324">
        <v>100</v>
      </c>
      <c r="F98" s="324">
        <v>25</v>
      </c>
      <c r="G98" s="324">
        <v>325</v>
      </c>
      <c r="H98" s="324">
        <v>325</v>
      </c>
      <c r="I98" s="210"/>
      <c r="J98" s="324"/>
      <c r="K98" s="324">
        <v>25</v>
      </c>
      <c r="L98" s="324">
        <v>20</v>
      </c>
      <c r="M98" s="324">
        <v>5</v>
      </c>
      <c r="N98" s="324">
        <v>50</v>
      </c>
      <c r="P98" s="324">
        <v>200</v>
      </c>
      <c r="Q98" s="324"/>
      <c r="R98" s="324"/>
      <c r="S98" s="324">
        <v>100</v>
      </c>
      <c r="T98" s="324"/>
      <c r="U98" s="324"/>
      <c r="V98" s="324">
        <v>25</v>
      </c>
      <c r="W98" s="324"/>
      <c r="X98" s="324"/>
    </row>
    <row r="99" spans="1:24" s="10" customFormat="1" ht="15" thickBot="1" x14ac:dyDescent="0.4">
      <c r="A99" s="326">
        <v>2019</v>
      </c>
      <c r="B99" s="327" t="s">
        <v>160</v>
      </c>
      <c r="C99" s="327" t="s">
        <v>37</v>
      </c>
      <c r="D99" s="326">
        <v>240</v>
      </c>
      <c r="E99" s="326"/>
      <c r="F99" s="326">
        <v>70</v>
      </c>
      <c r="G99" s="326">
        <v>310</v>
      </c>
      <c r="H99" s="326"/>
      <c r="I99" s="211">
        <v>310</v>
      </c>
      <c r="J99" s="326"/>
      <c r="K99" s="326">
        <v>30</v>
      </c>
      <c r="L99" s="326">
        <v>4</v>
      </c>
      <c r="M99" s="326">
        <v>10</v>
      </c>
      <c r="N99" s="326">
        <v>44</v>
      </c>
      <c r="P99" s="326"/>
      <c r="Q99" s="326">
        <v>240</v>
      </c>
      <c r="R99" s="326"/>
      <c r="S99" s="326"/>
      <c r="T99" s="326"/>
      <c r="U99" s="326"/>
      <c r="V99" s="326"/>
      <c r="W99" s="326">
        <v>70</v>
      </c>
      <c r="X99" s="326"/>
    </row>
    <row r="100" spans="1:24" s="10" customFormat="1" ht="15" thickBot="1" x14ac:dyDescent="0.4">
      <c r="A100" s="326">
        <v>2019</v>
      </c>
      <c r="B100" s="327" t="s">
        <v>160</v>
      </c>
      <c r="C100" s="327" t="s">
        <v>53</v>
      </c>
      <c r="D100" s="326">
        <v>550</v>
      </c>
      <c r="E100" s="326">
        <v>136</v>
      </c>
      <c r="F100" s="326">
        <v>122</v>
      </c>
      <c r="G100" s="326">
        <v>808</v>
      </c>
      <c r="H100" s="326">
        <v>216</v>
      </c>
      <c r="I100" s="211">
        <v>208</v>
      </c>
      <c r="J100" s="326">
        <v>384</v>
      </c>
      <c r="K100" s="326">
        <v>65</v>
      </c>
      <c r="L100" s="326">
        <v>17</v>
      </c>
      <c r="M100" s="326">
        <v>14</v>
      </c>
      <c r="N100" s="326">
        <v>96</v>
      </c>
      <c r="P100" s="326">
        <v>160</v>
      </c>
      <c r="Q100" s="326">
        <v>150</v>
      </c>
      <c r="R100" s="326">
        <v>240</v>
      </c>
      <c r="S100" s="326">
        <v>24</v>
      </c>
      <c r="T100" s="326">
        <v>40</v>
      </c>
      <c r="U100" s="326">
        <v>72</v>
      </c>
      <c r="V100" s="326">
        <v>32</v>
      </c>
      <c r="W100" s="326">
        <v>18</v>
      </c>
      <c r="X100" s="326">
        <v>72</v>
      </c>
    </row>
    <row r="101" spans="1:24" s="10" customFormat="1" ht="15" thickBot="1" x14ac:dyDescent="0.4">
      <c r="A101" s="326">
        <v>2019</v>
      </c>
      <c r="B101" s="327" t="s">
        <v>160</v>
      </c>
      <c r="C101" s="327" t="s">
        <v>29</v>
      </c>
      <c r="D101" s="326">
        <v>550</v>
      </c>
      <c r="E101" s="326">
        <v>574</v>
      </c>
      <c r="F101" s="326">
        <v>1040</v>
      </c>
      <c r="G101" s="326">
        <v>2164</v>
      </c>
      <c r="H101" s="326">
        <v>1420</v>
      </c>
      <c r="I101" s="211">
        <v>744</v>
      </c>
      <c r="J101" s="326"/>
      <c r="K101" s="326">
        <v>50</v>
      </c>
      <c r="L101" s="326">
        <v>92</v>
      </c>
      <c r="M101" s="326">
        <v>84</v>
      </c>
      <c r="N101" s="326">
        <v>226</v>
      </c>
      <c r="P101" s="326">
        <v>70</v>
      </c>
      <c r="Q101" s="326">
        <v>480</v>
      </c>
      <c r="R101" s="326"/>
      <c r="S101" s="326">
        <v>420</v>
      </c>
      <c r="T101" s="326">
        <v>154</v>
      </c>
      <c r="U101" s="326"/>
      <c r="V101" s="326">
        <v>930</v>
      </c>
      <c r="W101" s="326">
        <v>110</v>
      </c>
      <c r="X101" s="326"/>
    </row>
    <row r="102" spans="1:24" s="10" customFormat="1" ht="15" thickBot="1" x14ac:dyDescent="0.4">
      <c r="A102" s="326">
        <v>2019</v>
      </c>
      <c r="B102" s="327" t="s">
        <v>160</v>
      </c>
      <c r="C102" s="327" t="s">
        <v>49</v>
      </c>
      <c r="D102" s="326">
        <v>370</v>
      </c>
      <c r="E102" s="326">
        <v>103</v>
      </c>
      <c r="F102" s="326">
        <v>34</v>
      </c>
      <c r="G102" s="326">
        <v>507</v>
      </c>
      <c r="H102" s="326">
        <v>158</v>
      </c>
      <c r="I102" s="211">
        <v>349</v>
      </c>
      <c r="J102" s="326"/>
      <c r="K102" s="326">
        <v>40</v>
      </c>
      <c r="L102" s="326">
        <v>12</v>
      </c>
      <c r="M102" s="326">
        <v>4</v>
      </c>
      <c r="N102" s="326">
        <v>56</v>
      </c>
      <c r="P102" s="326">
        <v>100</v>
      </c>
      <c r="Q102" s="326">
        <v>270</v>
      </c>
      <c r="R102" s="326"/>
      <c r="S102" s="326">
        <v>40</v>
      </c>
      <c r="T102" s="326">
        <v>63</v>
      </c>
      <c r="U102" s="326"/>
      <c r="V102" s="326">
        <v>18</v>
      </c>
      <c r="W102" s="326">
        <v>16</v>
      </c>
      <c r="X102" s="326"/>
    </row>
    <row r="103" spans="1:24" s="10" customFormat="1" ht="15" thickBot="1" x14ac:dyDescent="0.4">
      <c r="A103" s="326">
        <v>2019</v>
      </c>
      <c r="B103" s="327" t="s">
        <v>160</v>
      </c>
      <c r="C103" s="327" t="s">
        <v>43</v>
      </c>
      <c r="D103" s="326">
        <v>90</v>
      </c>
      <c r="E103" s="326"/>
      <c r="F103" s="326">
        <v>15</v>
      </c>
      <c r="G103" s="326">
        <v>105</v>
      </c>
      <c r="H103" s="326">
        <v>98</v>
      </c>
      <c r="I103" s="211">
        <v>7</v>
      </c>
      <c r="J103" s="326"/>
      <c r="K103" s="326">
        <v>15</v>
      </c>
      <c r="L103" s="326">
        <v>5</v>
      </c>
      <c r="M103" s="326">
        <v>2</v>
      </c>
      <c r="N103" s="326">
        <v>22</v>
      </c>
      <c r="P103" s="326">
        <v>90</v>
      </c>
      <c r="Q103" s="326"/>
      <c r="R103" s="326"/>
      <c r="S103" s="326"/>
      <c r="T103" s="326"/>
      <c r="U103" s="326"/>
      <c r="V103" s="326">
        <v>8</v>
      </c>
      <c r="W103" s="326">
        <v>7</v>
      </c>
      <c r="X103" s="326"/>
    </row>
    <row r="104" spans="1:24" s="10" customFormat="1" ht="15" thickBot="1" x14ac:dyDescent="0.4">
      <c r="A104" s="326">
        <v>2019</v>
      </c>
      <c r="B104" s="327" t="s">
        <v>160</v>
      </c>
      <c r="C104" s="327" t="s">
        <v>80</v>
      </c>
      <c r="D104" s="326">
        <v>208</v>
      </c>
      <c r="E104" s="326">
        <v>65</v>
      </c>
      <c r="F104" s="326">
        <v>184</v>
      </c>
      <c r="G104" s="326">
        <v>457</v>
      </c>
      <c r="H104" s="326">
        <v>402</v>
      </c>
      <c r="I104" s="211">
        <v>55</v>
      </c>
      <c r="J104" s="326"/>
      <c r="K104" s="326">
        <v>26</v>
      </c>
      <c r="L104" s="326">
        <v>8</v>
      </c>
      <c r="M104" s="326">
        <v>22</v>
      </c>
      <c r="N104" s="326">
        <v>56</v>
      </c>
      <c r="P104" s="326">
        <v>208</v>
      </c>
      <c r="Q104" s="326"/>
      <c r="R104" s="326"/>
      <c r="S104" s="326">
        <v>50</v>
      </c>
      <c r="T104" s="326">
        <v>15</v>
      </c>
      <c r="U104" s="326"/>
      <c r="V104" s="326">
        <v>144</v>
      </c>
      <c r="W104" s="326">
        <v>40</v>
      </c>
      <c r="X104" s="326"/>
    </row>
    <row r="105" spans="1:24" s="10" customFormat="1" ht="15" thickBot="1" x14ac:dyDescent="0.4">
      <c r="A105" s="326">
        <v>2019</v>
      </c>
      <c r="B105" s="327" t="s">
        <v>160</v>
      </c>
      <c r="C105" s="327" t="s">
        <v>33</v>
      </c>
      <c r="D105" s="326">
        <v>120</v>
      </c>
      <c r="E105" s="326"/>
      <c r="F105" s="326">
        <v>96</v>
      </c>
      <c r="G105" s="326">
        <v>216</v>
      </c>
      <c r="H105" s="326">
        <v>216</v>
      </c>
      <c r="I105" s="211"/>
      <c r="J105" s="326"/>
      <c r="K105" s="326">
        <v>10</v>
      </c>
      <c r="L105" s="326">
        <v>6</v>
      </c>
      <c r="M105" s="326">
        <v>8</v>
      </c>
      <c r="N105" s="326">
        <v>24</v>
      </c>
      <c r="P105" s="326">
        <v>120</v>
      </c>
      <c r="Q105" s="326"/>
      <c r="R105" s="326"/>
      <c r="S105" s="326"/>
      <c r="T105" s="326"/>
      <c r="U105" s="326"/>
      <c r="V105" s="326">
        <v>96</v>
      </c>
      <c r="W105" s="326"/>
      <c r="X105" s="326"/>
    </row>
    <row r="106" spans="1:24" s="10" customFormat="1" ht="15" thickBot="1" x14ac:dyDescent="0.4">
      <c r="A106" s="326">
        <v>2019</v>
      </c>
      <c r="B106" s="327" t="s">
        <v>160</v>
      </c>
      <c r="C106" s="327" t="s">
        <v>46</v>
      </c>
      <c r="D106" s="326">
        <v>469</v>
      </c>
      <c r="E106" s="326">
        <v>154</v>
      </c>
      <c r="F106" s="326">
        <v>146</v>
      </c>
      <c r="G106" s="326">
        <v>769</v>
      </c>
      <c r="H106" s="326">
        <v>510</v>
      </c>
      <c r="I106" s="211">
        <v>87</v>
      </c>
      <c r="J106" s="326">
        <v>172</v>
      </c>
      <c r="K106" s="326">
        <v>42</v>
      </c>
      <c r="L106" s="326">
        <v>16</v>
      </c>
      <c r="M106" s="326">
        <v>24</v>
      </c>
      <c r="N106" s="326">
        <v>82</v>
      </c>
      <c r="P106" s="326">
        <v>300</v>
      </c>
      <c r="Q106" s="326">
        <v>49</v>
      </c>
      <c r="R106" s="326">
        <v>120</v>
      </c>
      <c r="S106" s="326">
        <v>90</v>
      </c>
      <c r="T106" s="326">
        <v>24</v>
      </c>
      <c r="U106" s="326">
        <v>40</v>
      </c>
      <c r="V106" s="326">
        <v>120</v>
      </c>
      <c r="W106" s="326">
        <v>14</v>
      </c>
      <c r="X106" s="326">
        <v>12</v>
      </c>
    </row>
    <row r="107" spans="1:24" s="10" customFormat="1" ht="15" thickBot="1" x14ac:dyDescent="0.4">
      <c r="A107" s="326">
        <v>2019</v>
      </c>
      <c r="B107" s="327" t="s">
        <v>160</v>
      </c>
      <c r="C107" s="327" t="s">
        <v>39</v>
      </c>
      <c r="D107" s="326">
        <v>75</v>
      </c>
      <c r="E107" s="326"/>
      <c r="F107" s="326">
        <v>120</v>
      </c>
      <c r="G107" s="326">
        <v>195</v>
      </c>
      <c r="H107" s="326">
        <v>195</v>
      </c>
      <c r="I107" s="211"/>
      <c r="J107" s="326"/>
      <c r="K107" s="326">
        <v>15</v>
      </c>
      <c r="L107" s="326">
        <v>20</v>
      </c>
      <c r="M107" s="326">
        <v>40</v>
      </c>
      <c r="N107" s="326">
        <v>75</v>
      </c>
      <c r="P107" s="326">
        <v>75</v>
      </c>
      <c r="Q107" s="326"/>
      <c r="R107" s="326"/>
      <c r="S107" s="326"/>
      <c r="T107" s="326"/>
      <c r="U107" s="326"/>
      <c r="V107" s="326">
        <v>120</v>
      </c>
      <c r="W107" s="326"/>
      <c r="X107" s="326"/>
    </row>
    <row r="108" spans="1:24" s="10" customFormat="1" ht="15" thickBot="1" x14ac:dyDescent="0.4">
      <c r="A108" s="326">
        <v>2019</v>
      </c>
      <c r="B108" s="327" t="s">
        <v>160</v>
      </c>
      <c r="C108" s="327" t="s">
        <v>34</v>
      </c>
      <c r="D108" s="326">
        <v>384</v>
      </c>
      <c r="E108" s="326">
        <v>270</v>
      </c>
      <c r="F108" s="326">
        <v>220</v>
      </c>
      <c r="G108" s="326">
        <v>874</v>
      </c>
      <c r="H108" s="326">
        <v>510</v>
      </c>
      <c r="I108" s="211">
        <v>364</v>
      </c>
      <c r="J108" s="326"/>
      <c r="K108" s="326">
        <v>32</v>
      </c>
      <c r="L108" s="326">
        <v>25</v>
      </c>
      <c r="M108" s="326">
        <v>20</v>
      </c>
      <c r="N108" s="326">
        <v>77</v>
      </c>
      <c r="P108" s="326">
        <v>240</v>
      </c>
      <c r="Q108" s="326">
        <v>144</v>
      </c>
      <c r="R108" s="326"/>
      <c r="S108" s="326">
        <v>150</v>
      </c>
      <c r="T108" s="326">
        <v>120</v>
      </c>
      <c r="U108" s="326"/>
      <c r="V108" s="326">
        <v>120</v>
      </c>
      <c r="W108" s="326">
        <v>100</v>
      </c>
      <c r="X108" s="326"/>
    </row>
    <row r="109" spans="1:24" s="10" customFormat="1" ht="15" thickBot="1" x14ac:dyDescent="0.4">
      <c r="A109" s="326">
        <v>2019</v>
      </c>
      <c r="B109" s="327" t="s">
        <v>160</v>
      </c>
      <c r="C109" s="327" t="s">
        <v>42</v>
      </c>
      <c r="D109" s="326">
        <v>384</v>
      </c>
      <c r="E109" s="326">
        <v>384</v>
      </c>
      <c r="F109" s="326">
        <v>340</v>
      </c>
      <c r="G109" s="326">
        <v>1108</v>
      </c>
      <c r="H109" s="326">
        <v>720</v>
      </c>
      <c r="I109" s="211">
        <v>388</v>
      </c>
      <c r="J109" s="326"/>
      <c r="K109" s="326">
        <v>32</v>
      </c>
      <c r="L109" s="326">
        <v>32</v>
      </c>
      <c r="M109" s="326">
        <v>30</v>
      </c>
      <c r="N109" s="326">
        <v>94</v>
      </c>
      <c r="P109" s="326">
        <v>240</v>
      </c>
      <c r="Q109" s="326">
        <v>144</v>
      </c>
      <c r="R109" s="326"/>
      <c r="S109" s="326">
        <v>240</v>
      </c>
      <c r="T109" s="326">
        <v>144</v>
      </c>
      <c r="U109" s="326"/>
      <c r="V109" s="326">
        <v>240</v>
      </c>
      <c r="W109" s="326">
        <v>100</v>
      </c>
      <c r="X109" s="326"/>
    </row>
    <row r="110" spans="1:24" s="10" customFormat="1" ht="15" thickBot="1" x14ac:dyDescent="0.4">
      <c r="A110" s="326">
        <v>2019</v>
      </c>
      <c r="B110" s="327" t="s">
        <v>160</v>
      </c>
      <c r="C110" s="327" t="s">
        <v>38</v>
      </c>
      <c r="D110" s="326">
        <v>240</v>
      </c>
      <c r="E110" s="326"/>
      <c r="F110" s="326">
        <v>180</v>
      </c>
      <c r="G110" s="326">
        <v>420</v>
      </c>
      <c r="H110" s="326">
        <v>420</v>
      </c>
      <c r="I110" s="211"/>
      <c r="J110" s="326"/>
      <c r="K110" s="326">
        <v>20</v>
      </c>
      <c r="L110" s="326">
        <v>15</v>
      </c>
      <c r="M110" s="326">
        <v>15</v>
      </c>
      <c r="N110" s="326">
        <v>50</v>
      </c>
      <c r="P110" s="326">
        <v>240</v>
      </c>
      <c r="Q110" s="326"/>
      <c r="R110" s="326"/>
      <c r="S110" s="326"/>
      <c r="T110" s="326"/>
      <c r="U110" s="326"/>
      <c r="V110" s="326">
        <v>180</v>
      </c>
      <c r="W110" s="326"/>
      <c r="X110" s="326"/>
    </row>
    <row r="111" spans="1:24" s="10" customFormat="1" ht="15" thickBot="1" x14ac:dyDescent="0.4">
      <c r="A111" s="326">
        <v>2019</v>
      </c>
      <c r="B111" s="327" t="s">
        <v>160</v>
      </c>
      <c r="C111" s="327" t="s">
        <v>50</v>
      </c>
      <c r="D111" s="326"/>
      <c r="E111" s="326"/>
      <c r="F111" s="326">
        <v>27</v>
      </c>
      <c r="G111" s="326">
        <v>27</v>
      </c>
      <c r="H111" s="326">
        <v>27</v>
      </c>
      <c r="I111" s="211"/>
      <c r="J111" s="326"/>
      <c r="K111" s="326"/>
      <c r="L111" s="326">
        <v>5</v>
      </c>
      <c r="M111" s="326">
        <v>3</v>
      </c>
      <c r="N111" s="326">
        <v>8</v>
      </c>
      <c r="P111" s="326"/>
      <c r="Q111" s="326"/>
      <c r="R111" s="326"/>
      <c r="S111" s="326"/>
      <c r="T111" s="326"/>
      <c r="U111" s="326"/>
      <c r="V111" s="326">
        <v>27</v>
      </c>
      <c r="W111" s="326"/>
      <c r="X111" s="326"/>
    </row>
    <row r="112" spans="1:24" s="10" customFormat="1" ht="15" thickBot="1" x14ac:dyDescent="0.4">
      <c r="A112" s="326">
        <v>2019</v>
      </c>
      <c r="B112" s="327" t="s">
        <v>160</v>
      </c>
      <c r="C112" s="327" t="s">
        <v>82</v>
      </c>
      <c r="D112" s="326">
        <v>120</v>
      </c>
      <c r="E112" s="326"/>
      <c r="F112" s="326">
        <v>80</v>
      </c>
      <c r="G112" s="326">
        <v>200</v>
      </c>
      <c r="H112" s="326">
        <v>200</v>
      </c>
      <c r="I112" s="211"/>
      <c r="J112" s="326"/>
      <c r="K112" s="326">
        <v>12</v>
      </c>
      <c r="L112" s="326">
        <v>6</v>
      </c>
      <c r="M112" s="326">
        <v>8</v>
      </c>
      <c r="N112" s="326">
        <v>26</v>
      </c>
      <c r="P112" s="326">
        <v>120</v>
      </c>
      <c r="Q112" s="326"/>
      <c r="R112" s="326"/>
      <c r="S112" s="326"/>
      <c r="T112" s="326"/>
      <c r="U112" s="326"/>
      <c r="V112" s="326">
        <v>80</v>
      </c>
      <c r="W112" s="326"/>
      <c r="X112" s="326"/>
    </row>
    <row r="113" spans="1:24" s="10" customFormat="1" ht="15" thickBot="1" x14ac:dyDescent="0.4">
      <c r="A113" s="326">
        <v>2019</v>
      </c>
      <c r="B113" s="327" t="s">
        <v>160</v>
      </c>
      <c r="C113" s="327" t="s">
        <v>81</v>
      </c>
      <c r="D113" s="326">
        <v>804</v>
      </c>
      <c r="E113" s="326">
        <v>630</v>
      </c>
      <c r="F113" s="326">
        <v>780</v>
      </c>
      <c r="G113" s="326">
        <v>2214</v>
      </c>
      <c r="H113" s="326">
        <v>264</v>
      </c>
      <c r="I113" s="211">
        <v>360</v>
      </c>
      <c r="J113" s="326">
        <v>1590</v>
      </c>
      <c r="K113" s="326">
        <v>152</v>
      </c>
      <c r="L113" s="326">
        <v>180</v>
      </c>
      <c r="M113" s="326">
        <v>150</v>
      </c>
      <c r="N113" s="326">
        <v>482</v>
      </c>
      <c r="P113" s="326">
        <v>144</v>
      </c>
      <c r="Q113" s="326">
        <v>180</v>
      </c>
      <c r="R113" s="326">
        <v>480</v>
      </c>
      <c r="S113" s="326"/>
      <c r="T113" s="326"/>
      <c r="U113" s="326">
        <v>630</v>
      </c>
      <c r="V113" s="326">
        <v>120</v>
      </c>
      <c r="W113" s="326">
        <v>180</v>
      </c>
      <c r="X113" s="326">
        <v>480</v>
      </c>
    </row>
    <row r="114" spans="1:24" s="10" customFormat="1" ht="15" thickBot="1" x14ac:dyDescent="0.4">
      <c r="A114" s="326">
        <v>2019</v>
      </c>
      <c r="B114" s="327" t="s">
        <v>160</v>
      </c>
      <c r="C114" s="327" t="s">
        <v>26</v>
      </c>
      <c r="D114" s="326">
        <v>240</v>
      </c>
      <c r="E114" s="326">
        <v>288</v>
      </c>
      <c r="F114" s="326">
        <v>320</v>
      </c>
      <c r="G114" s="326">
        <v>848</v>
      </c>
      <c r="H114" s="326">
        <v>680</v>
      </c>
      <c r="I114" s="211">
        <v>88</v>
      </c>
      <c r="J114" s="326">
        <v>80</v>
      </c>
      <c r="K114" s="326">
        <v>20</v>
      </c>
      <c r="L114" s="326">
        <v>28</v>
      </c>
      <c r="M114" s="326">
        <v>28</v>
      </c>
      <c r="N114" s="326">
        <v>76</v>
      </c>
      <c r="P114" s="326">
        <v>240</v>
      </c>
      <c r="Q114" s="326"/>
      <c r="R114" s="326"/>
      <c r="S114" s="326">
        <v>200</v>
      </c>
      <c r="T114" s="326">
        <v>48</v>
      </c>
      <c r="U114" s="326">
        <v>40</v>
      </c>
      <c r="V114" s="326">
        <v>240</v>
      </c>
      <c r="W114" s="326">
        <v>40</v>
      </c>
      <c r="X114" s="326">
        <v>40</v>
      </c>
    </row>
    <row r="115" spans="1:24" s="10" customFormat="1" ht="15" thickBot="1" x14ac:dyDescent="0.4">
      <c r="A115" s="326">
        <v>2019</v>
      </c>
      <c r="B115" s="327" t="s">
        <v>160</v>
      </c>
      <c r="C115" s="327" t="s">
        <v>30</v>
      </c>
      <c r="D115" s="326">
        <v>63</v>
      </c>
      <c r="E115" s="326"/>
      <c r="F115" s="326">
        <v>105</v>
      </c>
      <c r="G115" s="326">
        <v>168</v>
      </c>
      <c r="H115" s="326">
        <v>168</v>
      </c>
      <c r="I115" s="211"/>
      <c r="J115" s="326"/>
      <c r="K115" s="326">
        <v>9</v>
      </c>
      <c r="L115" s="326">
        <v>7</v>
      </c>
      <c r="M115" s="326">
        <v>15</v>
      </c>
      <c r="N115" s="326">
        <v>31</v>
      </c>
      <c r="P115" s="326">
        <v>63</v>
      </c>
      <c r="Q115" s="326"/>
      <c r="R115" s="326"/>
      <c r="S115" s="326"/>
      <c r="T115" s="326"/>
      <c r="U115" s="326"/>
      <c r="V115" s="326">
        <v>105</v>
      </c>
      <c r="W115" s="326"/>
      <c r="X115" s="326"/>
    </row>
    <row r="116" spans="1:24" s="10" customFormat="1" ht="15" thickBot="1" x14ac:dyDescent="0.4">
      <c r="A116" s="326">
        <v>2019</v>
      </c>
      <c r="B116" s="327" t="s">
        <v>160</v>
      </c>
      <c r="C116" s="327" t="s">
        <v>51</v>
      </c>
      <c r="D116" s="326">
        <v>80</v>
      </c>
      <c r="E116" s="326"/>
      <c r="F116" s="326">
        <v>56</v>
      </c>
      <c r="G116" s="326">
        <v>136</v>
      </c>
      <c r="H116" s="326">
        <v>136</v>
      </c>
      <c r="I116" s="211"/>
      <c r="J116" s="326"/>
      <c r="K116" s="326">
        <v>40</v>
      </c>
      <c r="L116" s="326">
        <v>12</v>
      </c>
      <c r="M116" s="326">
        <v>14</v>
      </c>
      <c r="N116" s="326">
        <v>66</v>
      </c>
      <c r="P116" s="326">
        <v>80</v>
      </c>
      <c r="Q116" s="326"/>
      <c r="R116" s="326"/>
      <c r="S116" s="326"/>
      <c r="T116" s="326"/>
      <c r="U116" s="326"/>
      <c r="V116" s="326">
        <v>56</v>
      </c>
      <c r="W116" s="326"/>
      <c r="X116" s="326"/>
    </row>
    <row r="117" spans="1:24" s="10" customFormat="1" ht="15" thickBot="1" x14ac:dyDescent="0.4">
      <c r="A117" s="326">
        <v>2019</v>
      </c>
      <c r="B117" s="327" t="s">
        <v>160</v>
      </c>
      <c r="C117" s="327" t="s">
        <v>41</v>
      </c>
      <c r="D117" s="326">
        <v>470</v>
      </c>
      <c r="E117" s="326">
        <v>220</v>
      </c>
      <c r="F117" s="326">
        <v>570</v>
      </c>
      <c r="G117" s="326">
        <v>1260</v>
      </c>
      <c r="H117" s="326">
        <v>490</v>
      </c>
      <c r="I117" s="211">
        <v>370</v>
      </c>
      <c r="J117" s="326">
        <v>400</v>
      </c>
      <c r="K117" s="326">
        <v>50</v>
      </c>
      <c r="L117" s="326">
        <v>25</v>
      </c>
      <c r="M117" s="326">
        <v>75</v>
      </c>
      <c r="N117" s="326">
        <v>150</v>
      </c>
      <c r="P117" s="326">
        <v>70</v>
      </c>
      <c r="Q117" s="326">
        <v>200</v>
      </c>
      <c r="R117" s="326">
        <v>200</v>
      </c>
      <c r="S117" s="326">
        <v>150</v>
      </c>
      <c r="T117" s="326">
        <v>20</v>
      </c>
      <c r="U117" s="326">
        <v>50</v>
      </c>
      <c r="V117" s="326">
        <v>270</v>
      </c>
      <c r="W117" s="326">
        <v>150</v>
      </c>
      <c r="X117" s="326">
        <v>150</v>
      </c>
    </row>
    <row r="118" spans="1:24" s="10" customFormat="1" ht="15" thickBot="1" x14ac:dyDescent="0.4">
      <c r="A118" s="326">
        <v>2019</v>
      </c>
      <c r="B118" s="327" t="s">
        <v>160</v>
      </c>
      <c r="C118" s="327" t="s">
        <v>52</v>
      </c>
      <c r="D118" s="326">
        <v>510</v>
      </c>
      <c r="E118" s="326">
        <v>240</v>
      </c>
      <c r="F118" s="326">
        <v>525</v>
      </c>
      <c r="G118" s="326">
        <v>1275</v>
      </c>
      <c r="H118" s="326">
        <v>460</v>
      </c>
      <c r="I118" s="211">
        <v>550</v>
      </c>
      <c r="J118" s="326">
        <v>265</v>
      </c>
      <c r="K118" s="326">
        <v>50</v>
      </c>
      <c r="L118" s="326">
        <v>28</v>
      </c>
      <c r="M118" s="326">
        <v>65</v>
      </c>
      <c r="N118" s="326">
        <v>143</v>
      </c>
      <c r="P118" s="326">
        <v>60</v>
      </c>
      <c r="Q118" s="326">
        <v>300</v>
      </c>
      <c r="R118" s="326">
        <v>150</v>
      </c>
      <c r="S118" s="326">
        <v>200</v>
      </c>
      <c r="T118" s="326">
        <v>25</v>
      </c>
      <c r="U118" s="326">
        <v>15</v>
      </c>
      <c r="V118" s="326">
        <v>200</v>
      </c>
      <c r="W118" s="326">
        <v>225</v>
      </c>
      <c r="X118" s="326">
        <v>100</v>
      </c>
    </row>
    <row r="119" spans="1:24" s="10" customFormat="1" ht="15" thickBot="1" x14ac:dyDescent="0.4">
      <c r="A119" s="326">
        <v>2019</v>
      </c>
      <c r="B119" s="327" t="s">
        <v>160</v>
      </c>
      <c r="C119" s="327" t="s">
        <v>32</v>
      </c>
      <c r="D119" s="326"/>
      <c r="E119" s="326"/>
      <c r="F119" s="326"/>
      <c r="G119" s="326"/>
      <c r="H119" s="326"/>
      <c r="I119" s="211"/>
      <c r="J119" s="326"/>
      <c r="K119" s="326"/>
      <c r="L119" s="326"/>
      <c r="M119" s="326"/>
      <c r="N119" s="326"/>
      <c r="P119" s="326"/>
      <c r="Q119" s="326"/>
      <c r="R119" s="326"/>
      <c r="S119" s="326"/>
      <c r="T119" s="326"/>
      <c r="U119" s="326"/>
      <c r="V119" s="326"/>
      <c r="W119" s="326"/>
      <c r="X119" s="326"/>
    </row>
    <row r="120" spans="1:24" s="10" customFormat="1" ht="15" thickBot="1" x14ac:dyDescent="0.4">
      <c r="A120" s="326">
        <v>2019</v>
      </c>
      <c r="B120" s="327" t="s">
        <v>160</v>
      </c>
      <c r="C120" s="327" t="s">
        <v>36</v>
      </c>
      <c r="D120" s="326">
        <v>530</v>
      </c>
      <c r="E120" s="326">
        <v>376</v>
      </c>
      <c r="F120" s="326">
        <v>310</v>
      </c>
      <c r="G120" s="326">
        <v>1216</v>
      </c>
      <c r="H120" s="326">
        <v>550</v>
      </c>
      <c r="I120" s="211">
        <v>460</v>
      </c>
      <c r="J120" s="326">
        <v>206</v>
      </c>
      <c r="K120" s="326">
        <v>45</v>
      </c>
      <c r="L120" s="326">
        <v>38</v>
      </c>
      <c r="M120" s="326">
        <v>30</v>
      </c>
      <c r="N120" s="326">
        <v>113</v>
      </c>
      <c r="P120" s="326">
        <v>240</v>
      </c>
      <c r="Q120" s="326">
        <v>240</v>
      </c>
      <c r="R120" s="326">
        <v>50</v>
      </c>
      <c r="S120" s="326">
        <v>160</v>
      </c>
      <c r="T120" s="326">
        <v>120</v>
      </c>
      <c r="U120" s="326">
        <v>96</v>
      </c>
      <c r="V120" s="326">
        <v>150</v>
      </c>
      <c r="W120" s="326">
        <v>100</v>
      </c>
      <c r="X120" s="326">
        <v>60</v>
      </c>
    </row>
    <row r="121" spans="1:24" s="10" customFormat="1" ht="15" thickBot="1" x14ac:dyDescent="0.4">
      <c r="A121" s="326">
        <v>2019</v>
      </c>
      <c r="B121" s="327" t="s">
        <v>160</v>
      </c>
      <c r="C121" s="327" t="s">
        <v>28</v>
      </c>
      <c r="D121" s="326">
        <v>144</v>
      </c>
      <c r="E121" s="326"/>
      <c r="F121" s="326">
        <v>108</v>
      </c>
      <c r="G121" s="326">
        <v>252</v>
      </c>
      <c r="H121" s="326">
        <v>252</v>
      </c>
      <c r="I121" s="211"/>
      <c r="J121" s="326"/>
      <c r="K121" s="326">
        <v>12</v>
      </c>
      <c r="L121" s="326">
        <v>8</v>
      </c>
      <c r="M121" s="326">
        <v>9</v>
      </c>
      <c r="N121" s="326">
        <v>29</v>
      </c>
      <c r="P121" s="326">
        <v>144</v>
      </c>
      <c r="Q121" s="326"/>
      <c r="R121" s="326"/>
      <c r="S121" s="326"/>
      <c r="T121" s="326"/>
      <c r="U121" s="326"/>
      <c r="V121" s="326">
        <v>108</v>
      </c>
      <c r="W121" s="326"/>
      <c r="X121" s="326"/>
    </row>
    <row r="122" spans="1:24" s="10" customFormat="1" ht="15" thickBot="1" x14ac:dyDescent="0.4">
      <c r="A122" s="326">
        <v>2019</v>
      </c>
      <c r="B122" s="327" t="s">
        <v>160</v>
      </c>
      <c r="C122" s="327" t="s">
        <v>40</v>
      </c>
      <c r="D122" s="326"/>
      <c r="E122" s="326"/>
      <c r="F122" s="326">
        <v>144</v>
      </c>
      <c r="G122" s="326">
        <v>144</v>
      </c>
      <c r="H122" s="326">
        <v>144</v>
      </c>
      <c r="I122" s="211"/>
      <c r="J122" s="326"/>
      <c r="K122" s="326"/>
      <c r="L122" s="326">
        <v>10</v>
      </c>
      <c r="M122" s="326">
        <v>12</v>
      </c>
      <c r="N122" s="326">
        <v>22</v>
      </c>
      <c r="P122" s="326"/>
      <c r="Q122" s="326"/>
      <c r="R122" s="326"/>
      <c r="S122" s="326"/>
      <c r="T122" s="326"/>
      <c r="U122" s="326"/>
      <c r="V122" s="326">
        <v>144</v>
      </c>
      <c r="W122" s="326"/>
      <c r="X122" s="326"/>
    </row>
    <row r="123" spans="1:24" s="10" customFormat="1" ht="15" thickBot="1" x14ac:dyDescent="0.4">
      <c r="A123" s="326">
        <v>2019</v>
      </c>
      <c r="B123" s="327" t="s">
        <v>160</v>
      </c>
      <c r="C123" s="327" t="s">
        <v>48</v>
      </c>
      <c r="D123" s="326"/>
      <c r="E123" s="326"/>
      <c r="F123" s="326">
        <v>60</v>
      </c>
      <c r="G123" s="326">
        <v>60</v>
      </c>
      <c r="H123" s="326">
        <v>60</v>
      </c>
      <c r="I123" s="211"/>
      <c r="J123" s="326"/>
      <c r="K123" s="326"/>
      <c r="L123" s="326">
        <v>12</v>
      </c>
      <c r="M123" s="326">
        <v>12</v>
      </c>
      <c r="N123" s="326">
        <v>24</v>
      </c>
      <c r="P123" s="326"/>
      <c r="Q123" s="326"/>
      <c r="R123" s="326"/>
      <c r="S123" s="326"/>
      <c r="T123" s="326"/>
      <c r="U123" s="326"/>
      <c r="V123" s="326">
        <v>60</v>
      </c>
      <c r="W123" s="326"/>
      <c r="X123" s="326"/>
    </row>
    <row r="124" spans="1:24" s="10" customFormat="1" ht="15" thickBot="1" x14ac:dyDescent="0.4">
      <c r="A124" s="326">
        <v>2019</v>
      </c>
      <c r="B124" s="327" t="s">
        <v>160</v>
      </c>
      <c r="C124" s="327" t="s">
        <v>31</v>
      </c>
      <c r="D124" s="326">
        <v>100</v>
      </c>
      <c r="E124" s="326"/>
      <c r="F124" s="326">
        <v>42</v>
      </c>
      <c r="G124" s="326">
        <v>142</v>
      </c>
      <c r="H124" s="326"/>
      <c r="I124" s="211">
        <v>142</v>
      </c>
      <c r="J124" s="326"/>
      <c r="K124" s="326">
        <v>20</v>
      </c>
      <c r="L124" s="326"/>
      <c r="M124" s="326">
        <v>7</v>
      </c>
      <c r="N124" s="326">
        <v>27</v>
      </c>
      <c r="P124" s="326"/>
      <c r="Q124" s="326">
        <v>100</v>
      </c>
      <c r="R124" s="326"/>
      <c r="S124" s="326"/>
      <c r="T124" s="326"/>
      <c r="U124" s="326"/>
      <c r="V124" s="326"/>
      <c r="W124" s="326">
        <v>42</v>
      </c>
      <c r="X124" s="326"/>
    </row>
    <row r="125" spans="1:24" s="10" customFormat="1" ht="15" thickBot="1" x14ac:dyDescent="0.4">
      <c r="A125" s="326">
        <v>2019</v>
      </c>
      <c r="B125" s="327" t="s">
        <v>160</v>
      </c>
      <c r="C125" s="327" t="s">
        <v>35</v>
      </c>
      <c r="D125" s="326">
        <v>315</v>
      </c>
      <c r="E125" s="326">
        <v>85</v>
      </c>
      <c r="F125" s="326">
        <v>49</v>
      </c>
      <c r="G125" s="326">
        <v>449</v>
      </c>
      <c r="H125" s="326">
        <v>205</v>
      </c>
      <c r="I125" s="211">
        <v>244</v>
      </c>
      <c r="J125" s="326"/>
      <c r="K125" s="326">
        <v>45</v>
      </c>
      <c r="L125" s="326">
        <v>17</v>
      </c>
      <c r="M125" s="326">
        <v>11</v>
      </c>
      <c r="N125" s="326">
        <v>73</v>
      </c>
      <c r="P125" s="326">
        <v>140</v>
      </c>
      <c r="Q125" s="326">
        <v>175</v>
      </c>
      <c r="R125" s="326"/>
      <c r="S125" s="326">
        <v>40</v>
      </c>
      <c r="T125" s="326">
        <v>45</v>
      </c>
      <c r="U125" s="326"/>
      <c r="V125" s="326">
        <v>25</v>
      </c>
      <c r="W125" s="326">
        <v>24</v>
      </c>
      <c r="X125" s="326"/>
    </row>
    <row r="126" spans="1:24" s="10" customFormat="1" ht="15" thickBot="1" x14ac:dyDescent="0.4">
      <c r="A126" s="326">
        <v>2019</v>
      </c>
      <c r="B126" s="327" t="s">
        <v>160</v>
      </c>
      <c r="C126" s="327" t="s">
        <v>161</v>
      </c>
      <c r="D126" s="326"/>
      <c r="E126" s="326">
        <v>276</v>
      </c>
      <c r="F126" s="326">
        <v>324</v>
      </c>
      <c r="G126" s="326">
        <v>600</v>
      </c>
      <c r="H126" s="326">
        <v>264</v>
      </c>
      <c r="I126" s="211">
        <v>172</v>
      </c>
      <c r="J126" s="326">
        <v>164</v>
      </c>
      <c r="K126" s="326"/>
      <c r="L126" s="326">
        <v>28</v>
      </c>
      <c r="M126" s="326">
        <v>30</v>
      </c>
      <c r="N126" s="326">
        <v>58</v>
      </c>
      <c r="P126" s="326"/>
      <c r="Q126" s="326"/>
      <c r="R126" s="326"/>
      <c r="S126" s="326">
        <v>120</v>
      </c>
      <c r="T126" s="326">
        <v>72</v>
      </c>
      <c r="U126" s="326">
        <v>84</v>
      </c>
      <c r="V126" s="326">
        <v>144</v>
      </c>
      <c r="W126" s="326">
        <v>100</v>
      </c>
      <c r="X126" s="326">
        <v>80</v>
      </c>
    </row>
    <row r="127" spans="1:24" s="10" customFormat="1" ht="15" thickBot="1" x14ac:dyDescent="0.4">
      <c r="A127" s="326">
        <v>2019</v>
      </c>
      <c r="B127" s="327" t="s">
        <v>160</v>
      </c>
      <c r="C127" s="327" t="s">
        <v>47</v>
      </c>
      <c r="D127" s="326">
        <v>200</v>
      </c>
      <c r="E127" s="326">
        <v>700</v>
      </c>
      <c r="F127" s="326">
        <v>400</v>
      </c>
      <c r="G127" s="326">
        <v>1300</v>
      </c>
      <c r="H127" s="326">
        <v>700</v>
      </c>
      <c r="I127" s="211">
        <v>600</v>
      </c>
      <c r="J127" s="326"/>
      <c r="K127" s="326">
        <v>25</v>
      </c>
      <c r="L127" s="326">
        <v>90</v>
      </c>
      <c r="M127" s="326">
        <v>55</v>
      </c>
      <c r="N127" s="326">
        <v>170</v>
      </c>
      <c r="P127" s="326">
        <v>50</v>
      </c>
      <c r="Q127" s="326">
        <v>150</v>
      </c>
      <c r="R127" s="326"/>
      <c r="S127" s="326">
        <v>500</v>
      </c>
      <c r="T127" s="326">
        <v>200</v>
      </c>
      <c r="U127" s="326"/>
      <c r="V127" s="326">
        <v>150</v>
      </c>
      <c r="W127" s="326">
        <v>250</v>
      </c>
      <c r="X127" s="326"/>
    </row>
    <row r="128" spans="1:24" s="10" customFormat="1" x14ac:dyDescent="0.35">
      <c r="A128" s="326">
        <v>2019</v>
      </c>
      <c r="B128" s="327" t="s">
        <v>160</v>
      </c>
      <c r="C128" s="327" t="s">
        <v>45</v>
      </c>
      <c r="D128" s="326">
        <v>410</v>
      </c>
      <c r="E128" s="326">
        <v>350</v>
      </c>
      <c r="F128" s="326">
        <v>210</v>
      </c>
      <c r="G128" s="326">
        <v>970</v>
      </c>
      <c r="H128" s="326">
        <v>770</v>
      </c>
      <c r="I128" s="211">
        <v>200</v>
      </c>
      <c r="J128" s="326"/>
      <c r="K128" s="326">
        <v>65</v>
      </c>
      <c r="L128" s="326">
        <v>70</v>
      </c>
      <c r="M128" s="326">
        <v>50</v>
      </c>
      <c r="N128" s="326">
        <v>185</v>
      </c>
      <c r="P128" s="326">
        <v>360</v>
      </c>
      <c r="Q128" s="326">
        <v>50</v>
      </c>
      <c r="R128" s="326"/>
      <c r="S128" s="326">
        <v>250</v>
      </c>
      <c r="T128" s="326">
        <v>100</v>
      </c>
      <c r="U128" s="326"/>
      <c r="V128" s="326">
        <v>160</v>
      </c>
      <c r="W128" s="326">
        <v>50</v>
      </c>
      <c r="X128" s="326"/>
    </row>
    <row r="131" spans="4:10" x14ac:dyDescent="0.35">
      <c r="D131" s="226">
        <f>AVERAGE(D99:D130)</f>
        <v>306.64</v>
      </c>
      <c r="E131" s="226">
        <f t="shared" ref="E131:J131" si="0">AVERAGE(E99:E130)</f>
        <v>303.1875</v>
      </c>
      <c r="F131" s="226">
        <f t="shared" si="0"/>
        <v>230.24137931034483</v>
      </c>
      <c r="G131" s="226">
        <f t="shared" si="0"/>
        <v>661.86206896551721</v>
      </c>
      <c r="H131" s="226">
        <f t="shared" si="0"/>
        <v>379.07407407407408</v>
      </c>
      <c r="I131" s="226">
        <f t="shared" si="0"/>
        <v>299.89473684210526</v>
      </c>
      <c r="J131" s="226">
        <f t="shared" si="0"/>
        <v>407.625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trmt_water_hr_use</vt:lpstr>
      <vt:lpstr>master</vt:lpstr>
      <vt:lpstr>hr17_19</vt:lpstr>
      <vt:lpstr>calendar</vt:lpstr>
      <vt:lpstr>agri</vt:lpstr>
      <vt:lpstr>wem6.2</vt:lpstr>
      <vt:lpstr>Sheet2</vt:lpstr>
      <vt:lpstr>irri_hr</vt:lpstr>
      <vt:lpstr>Sheet3</vt:lpstr>
      <vt:lpstr>irri_days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2020-09-06T06:31:27Z</cp:lastPrinted>
  <dcterms:created xsi:type="dcterms:W3CDTF">2020-08-27T07:19:27Z</dcterms:created>
  <dcterms:modified xsi:type="dcterms:W3CDTF">2020-09-17T19:27:49Z</dcterms:modified>
</cp:coreProperties>
</file>