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darath_ucdavis_edu/Documents/Thesis Data/2018_RRCarbon_Depth/Files for Github Submission/"/>
    </mc:Choice>
  </mc:AlternateContent>
  <xr:revisionPtr revIDLastSave="1" documentId="8_{6625FFF9-B7A9-4A45-8DDB-22E9EC624335}" xr6:coauthVersionLast="46" xr6:coauthVersionMax="46" xr10:uidLastSave="{F06B2C30-D80D-4706-BF54-EF3098348E5C}"/>
  <bookViews>
    <workbookView xWindow="-108" yWindow="-108" windowWidth="23256" windowHeight="13176" xr2:uid="{D44E9C65-70FA-4512-9A5B-0372E24BDC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R54" i="1"/>
  <c r="Q54" i="1"/>
  <c r="P54" i="1"/>
  <c r="U54" i="1" s="1"/>
  <c r="N54" i="1"/>
  <c r="S54" i="1" s="1"/>
  <c r="M54" i="1"/>
  <c r="L54" i="1"/>
  <c r="K54" i="1"/>
  <c r="N53" i="1"/>
  <c r="S53" i="1" s="1"/>
  <c r="M53" i="1"/>
  <c r="R53" i="1" s="1"/>
  <c r="L53" i="1"/>
  <c r="Q53" i="1" s="1"/>
  <c r="K53" i="1"/>
  <c r="P53" i="1" s="1"/>
  <c r="U53" i="1" s="1"/>
  <c r="I53" i="1"/>
  <c r="S52" i="1"/>
  <c r="N52" i="1"/>
  <c r="M52" i="1"/>
  <c r="R52" i="1" s="1"/>
  <c r="I52" i="1"/>
  <c r="L52" i="1" s="1"/>
  <c r="Q52" i="1" s="1"/>
  <c r="N51" i="1"/>
  <c r="S51" i="1" s="1"/>
  <c r="M51" i="1"/>
  <c r="R51" i="1" s="1"/>
  <c r="L51" i="1"/>
  <c r="Q51" i="1" s="1"/>
  <c r="K51" i="1"/>
  <c r="P51" i="1" s="1"/>
  <c r="U51" i="1" s="1"/>
  <c r="I51" i="1"/>
  <c r="L50" i="1"/>
  <c r="Q50" i="1" s="1"/>
  <c r="I50" i="1"/>
  <c r="Q49" i="1"/>
  <c r="L49" i="1"/>
  <c r="K49" i="1"/>
  <c r="P49" i="1" s="1"/>
  <c r="I49" i="1"/>
  <c r="N49" i="1" s="1"/>
  <c r="S49" i="1" s="1"/>
  <c r="P48" i="1"/>
  <c r="N48" i="1"/>
  <c r="S48" i="1" s="1"/>
  <c r="M48" i="1"/>
  <c r="R48" i="1" s="1"/>
  <c r="K48" i="1"/>
  <c r="I48" i="1"/>
  <c r="L48" i="1" s="1"/>
  <c r="Q48" i="1" s="1"/>
  <c r="I47" i="1"/>
  <c r="N46" i="1"/>
  <c r="S46" i="1" s="1"/>
  <c r="M46" i="1"/>
  <c r="R46" i="1" s="1"/>
  <c r="I46" i="1"/>
  <c r="L46" i="1" s="1"/>
  <c r="Q46" i="1" s="1"/>
  <c r="N45" i="1"/>
  <c r="S45" i="1" s="1"/>
  <c r="L45" i="1"/>
  <c r="Q45" i="1" s="1"/>
  <c r="I45" i="1"/>
  <c r="M45" i="1" s="1"/>
  <c r="R45" i="1" s="1"/>
  <c r="S44" i="1"/>
  <c r="N44" i="1"/>
  <c r="M44" i="1"/>
  <c r="R44" i="1" s="1"/>
  <c r="L44" i="1"/>
  <c r="Q44" i="1" s="1"/>
  <c r="I44" i="1"/>
  <c r="K44" i="1" s="1"/>
  <c r="P44" i="1" s="1"/>
  <c r="U44" i="1" s="1"/>
  <c r="R43" i="1"/>
  <c r="Q43" i="1"/>
  <c r="P43" i="1"/>
  <c r="N43" i="1"/>
  <c r="S43" i="1" s="1"/>
  <c r="M43" i="1"/>
  <c r="L43" i="1"/>
  <c r="K43" i="1"/>
  <c r="I43" i="1"/>
  <c r="I42" i="1"/>
  <c r="Q41" i="1"/>
  <c r="L41" i="1"/>
  <c r="K41" i="1"/>
  <c r="P41" i="1" s="1"/>
  <c r="I41" i="1"/>
  <c r="N41" i="1" s="1"/>
  <c r="S41" i="1" s="1"/>
  <c r="I40" i="1"/>
  <c r="N40" i="1" s="1"/>
  <c r="S40" i="1" s="1"/>
  <c r="I39" i="1"/>
  <c r="R38" i="1"/>
  <c r="Q38" i="1"/>
  <c r="N38" i="1"/>
  <c r="S38" i="1" s="1"/>
  <c r="M38" i="1"/>
  <c r="I38" i="1"/>
  <c r="L38" i="1" s="1"/>
  <c r="I37" i="1"/>
  <c r="L37" i="1" s="1"/>
  <c r="Q37" i="1" s="1"/>
  <c r="N36" i="1"/>
  <c r="S36" i="1" s="1"/>
  <c r="M36" i="1"/>
  <c r="R36" i="1" s="1"/>
  <c r="L36" i="1"/>
  <c r="Q36" i="1" s="1"/>
  <c r="I36" i="1"/>
  <c r="K36" i="1" s="1"/>
  <c r="P36" i="1" s="1"/>
  <c r="U36" i="1" s="1"/>
  <c r="S35" i="1"/>
  <c r="N35" i="1"/>
  <c r="M35" i="1"/>
  <c r="R35" i="1" s="1"/>
  <c r="L35" i="1"/>
  <c r="Q35" i="1" s="1"/>
  <c r="K35" i="1"/>
  <c r="P35" i="1" s="1"/>
  <c r="U35" i="1" s="1"/>
  <c r="I35" i="1"/>
  <c r="I34" i="1"/>
  <c r="S33" i="1"/>
  <c r="Q33" i="1"/>
  <c r="P33" i="1"/>
  <c r="L33" i="1"/>
  <c r="K33" i="1"/>
  <c r="I33" i="1"/>
  <c r="N33" i="1" s="1"/>
  <c r="I32" i="1"/>
  <c r="N32" i="1" s="1"/>
  <c r="S32" i="1" s="1"/>
  <c r="I31" i="1"/>
  <c r="I30" i="1"/>
  <c r="M30" i="1" s="1"/>
  <c r="R30" i="1" s="1"/>
  <c r="I29" i="1"/>
  <c r="N29" i="1" s="1"/>
  <c r="S29" i="1" s="1"/>
  <c r="S28" i="1"/>
  <c r="U28" i="1" s="1"/>
  <c r="R28" i="1"/>
  <c r="N28" i="1"/>
  <c r="M28" i="1"/>
  <c r="L28" i="1"/>
  <c r="Q28" i="1" s="1"/>
  <c r="I28" i="1"/>
  <c r="K28" i="1" s="1"/>
  <c r="P28" i="1" s="1"/>
  <c r="N27" i="1"/>
  <c r="S27" i="1" s="1"/>
  <c r="M27" i="1"/>
  <c r="R27" i="1" s="1"/>
  <c r="L27" i="1"/>
  <c r="Q27" i="1" s="1"/>
  <c r="K27" i="1"/>
  <c r="P27" i="1" s="1"/>
  <c r="I27" i="1"/>
  <c r="L26" i="1"/>
  <c r="Q26" i="1" s="1"/>
  <c r="K26" i="1"/>
  <c r="P26" i="1" s="1"/>
  <c r="I26" i="1"/>
  <c r="L25" i="1"/>
  <c r="Q25" i="1" s="1"/>
  <c r="K25" i="1"/>
  <c r="P25" i="1" s="1"/>
  <c r="I25" i="1"/>
  <c r="N25" i="1" s="1"/>
  <c r="S25" i="1" s="1"/>
  <c r="N24" i="1"/>
  <c r="S24" i="1" s="1"/>
  <c r="M24" i="1"/>
  <c r="R24" i="1" s="1"/>
  <c r="L24" i="1"/>
  <c r="Q24" i="1" s="1"/>
  <c r="I24" i="1"/>
  <c r="K24" i="1" s="1"/>
  <c r="P24" i="1" s="1"/>
  <c r="U24" i="1" s="1"/>
  <c r="I23" i="1"/>
  <c r="I22" i="1"/>
  <c r="N22" i="1" s="1"/>
  <c r="S22" i="1" s="1"/>
  <c r="N21" i="1"/>
  <c r="S21" i="1" s="1"/>
  <c r="L21" i="1"/>
  <c r="Q21" i="1" s="1"/>
  <c r="I21" i="1"/>
  <c r="M21" i="1" s="1"/>
  <c r="R21" i="1" s="1"/>
  <c r="N20" i="1"/>
  <c r="S20" i="1" s="1"/>
  <c r="M20" i="1"/>
  <c r="R20" i="1" s="1"/>
  <c r="L20" i="1"/>
  <c r="Q20" i="1" s="1"/>
  <c r="I20" i="1"/>
  <c r="K20" i="1" s="1"/>
  <c r="P20" i="1" s="1"/>
  <c r="U20" i="1" s="1"/>
  <c r="R19" i="1"/>
  <c r="Q19" i="1"/>
  <c r="P19" i="1"/>
  <c r="N19" i="1"/>
  <c r="S19" i="1" s="1"/>
  <c r="M19" i="1"/>
  <c r="L19" i="1"/>
  <c r="K19" i="1"/>
  <c r="I19" i="1"/>
  <c r="I18" i="1"/>
  <c r="S17" i="1"/>
  <c r="L17" i="1"/>
  <c r="Q17" i="1" s="1"/>
  <c r="K17" i="1"/>
  <c r="P17" i="1" s="1"/>
  <c r="I17" i="1"/>
  <c r="N17" i="1" s="1"/>
  <c r="I16" i="1"/>
  <c r="N16" i="1" s="1"/>
  <c r="S16" i="1" s="1"/>
  <c r="I15" i="1"/>
  <c r="S14" i="1"/>
  <c r="N14" i="1"/>
  <c r="I14" i="1"/>
  <c r="I13" i="1"/>
  <c r="N13" i="1" s="1"/>
  <c r="S13" i="1" s="1"/>
  <c r="N12" i="1"/>
  <c r="S12" i="1" s="1"/>
  <c r="M12" i="1"/>
  <c r="R12" i="1" s="1"/>
  <c r="L12" i="1"/>
  <c r="Q12" i="1" s="1"/>
  <c r="U12" i="1" s="1"/>
  <c r="I12" i="1"/>
  <c r="K12" i="1" s="1"/>
  <c r="P12" i="1" s="1"/>
  <c r="N11" i="1"/>
  <c r="S11" i="1" s="1"/>
  <c r="M11" i="1"/>
  <c r="R11" i="1" s="1"/>
  <c r="L11" i="1"/>
  <c r="Q11" i="1" s="1"/>
  <c r="K11" i="1"/>
  <c r="P11" i="1" s="1"/>
  <c r="U11" i="1" s="1"/>
  <c r="I11" i="1"/>
  <c r="S10" i="1"/>
  <c r="M10" i="1"/>
  <c r="R10" i="1" s="1"/>
  <c r="L10" i="1"/>
  <c r="Q10" i="1" s="1"/>
  <c r="K10" i="1"/>
  <c r="P10" i="1" s="1"/>
  <c r="I10" i="1"/>
  <c r="N10" i="1" s="1"/>
  <c r="L9" i="1"/>
  <c r="Q9" i="1" s="1"/>
  <c r="K9" i="1"/>
  <c r="P9" i="1" s="1"/>
  <c r="I9" i="1"/>
  <c r="N9" i="1" s="1"/>
  <c r="S9" i="1" s="1"/>
  <c r="N8" i="1"/>
  <c r="S8" i="1" s="1"/>
  <c r="M8" i="1"/>
  <c r="R8" i="1" s="1"/>
  <c r="L8" i="1"/>
  <c r="Q8" i="1" s="1"/>
  <c r="K8" i="1"/>
  <c r="P8" i="1" s="1"/>
  <c r="U8" i="1" s="1"/>
  <c r="I8" i="1"/>
  <c r="I7" i="1"/>
  <c r="I6" i="1"/>
  <c r="I5" i="1"/>
  <c r="N5" i="1" s="1"/>
  <c r="S5" i="1" s="1"/>
  <c r="N4" i="1"/>
  <c r="S4" i="1" s="1"/>
  <c r="M4" i="1"/>
  <c r="R4" i="1" s="1"/>
  <c r="L4" i="1"/>
  <c r="Q4" i="1" s="1"/>
  <c r="I4" i="1"/>
  <c r="K4" i="1" s="1"/>
  <c r="P4" i="1" s="1"/>
  <c r="U4" i="1" s="1"/>
  <c r="S3" i="1"/>
  <c r="R3" i="1"/>
  <c r="Q3" i="1"/>
  <c r="N3" i="1"/>
  <c r="M3" i="1"/>
  <c r="L3" i="1"/>
  <c r="K3" i="1"/>
  <c r="P3" i="1" s="1"/>
  <c r="U3" i="1" s="1"/>
  <c r="I3" i="1"/>
  <c r="I2" i="1"/>
  <c r="N2" i="1" s="1"/>
  <c r="S2" i="1" s="1"/>
  <c r="U25" i="1" l="1"/>
  <c r="U17" i="1"/>
  <c r="U27" i="1"/>
  <c r="N31" i="1"/>
  <c r="S31" i="1" s="1"/>
  <c r="M31" i="1"/>
  <c r="R31" i="1" s="1"/>
  <c r="L31" i="1"/>
  <c r="Q31" i="1" s="1"/>
  <c r="K31" i="1"/>
  <c r="P31" i="1" s="1"/>
  <c r="U31" i="1" s="1"/>
  <c r="U48" i="1"/>
  <c r="U10" i="1"/>
  <c r="K29" i="1"/>
  <c r="P29" i="1" s="1"/>
  <c r="L29" i="1"/>
  <c r="Q29" i="1" s="1"/>
  <c r="K32" i="1"/>
  <c r="P32" i="1" s="1"/>
  <c r="L32" i="1"/>
  <c r="Q32" i="1" s="1"/>
  <c r="K13" i="1"/>
  <c r="P13" i="1" s="1"/>
  <c r="M13" i="1"/>
  <c r="R13" i="1" s="1"/>
  <c r="K16" i="1"/>
  <c r="P16" i="1" s="1"/>
  <c r="K37" i="1"/>
  <c r="P37" i="1" s="1"/>
  <c r="L16" i="1"/>
  <c r="Q16" i="1" s="1"/>
  <c r="N23" i="1"/>
  <c r="S23" i="1" s="1"/>
  <c r="M23" i="1"/>
  <c r="R23" i="1" s="1"/>
  <c r="L23" i="1"/>
  <c r="Q23" i="1" s="1"/>
  <c r="K23" i="1"/>
  <c r="P23" i="1" s="1"/>
  <c r="U23" i="1" s="1"/>
  <c r="K40" i="1"/>
  <c r="P40" i="1" s="1"/>
  <c r="U40" i="1" s="1"/>
  <c r="N47" i="1"/>
  <c r="S47" i="1" s="1"/>
  <c r="M47" i="1"/>
  <c r="R47" i="1" s="1"/>
  <c r="L47" i="1"/>
  <c r="Q47" i="1" s="1"/>
  <c r="K47" i="1"/>
  <c r="P47" i="1" s="1"/>
  <c r="U47" i="1" s="1"/>
  <c r="M16" i="1"/>
  <c r="R16" i="1" s="1"/>
  <c r="M37" i="1"/>
  <c r="R37" i="1" s="1"/>
  <c r="L40" i="1"/>
  <c r="Q40" i="1" s="1"/>
  <c r="K5" i="1"/>
  <c r="P5" i="1" s="1"/>
  <c r="L14" i="1"/>
  <c r="Q14" i="1" s="1"/>
  <c r="K14" i="1"/>
  <c r="P14" i="1" s="1"/>
  <c r="N37" i="1"/>
  <c r="S37" i="1" s="1"/>
  <c r="M40" i="1"/>
  <c r="R40" i="1" s="1"/>
  <c r="N50" i="1"/>
  <c r="S50" i="1" s="1"/>
  <c r="M50" i="1"/>
  <c r="R50" i="1" s="1"/>
  <c r="L5" i="1"/>
  <c r="Q5" i="1" s="1"/>
  <c r="M14" i="1"/>
  <c r="R14" i="1" s="1"/>
  <c r="K21" i="1"/>
  <c r="P21" i="1" s="1"/>
  <c r="U21" i="1" s="1"/>
  <c r="N26" i="1"/>
  <c r="S26" i="1" s="1"/>
  <c r="M26" i="1"/>
  <c r="R26" i="1" s="1"/>
  <c r="K45" i="1"/>
  <c r="P45" i="1" s="1"/>
  <c r="U45" i="1" s="1"/>
  <c r="K50" i="1"/>
  <c r="P50" i="1" s="1"/>
  <c r="U50" i="1" s="1"/>
  <c r="U19" i="1"/>
  <c r="U43" i="1"/>
  <c r="L6" i="1"/>
  <c r="Q6" i="1" s="1"/>
  <c r="K6" i="1"/>
  <c r="P6" i="1" s="1"/>
  <c r="L22" i="1"/>
  <c r="Q22" i="1" s="1"/>
  <c r="K22" i="1"/>
  <c r="P22" i="1" s="1"/>
  <c r="M6" i="1"/>
  <c r="R6" i="1" s="1"/>
  <c r="M22" i="1"/>
  <c r="R22" i="1" s="1"/>
  <c r="M34" i="1"/>
  <c r="R34" i="1" s="1"/>
  <c r="N34" i="1"/>
  <c r="S34" i="1" s="1"/>
  <c r="K2" i="1"/>
  <c r="P2" i="1" s="1"/>
  <c r="M29" i="1"/>
  <c r="R29" i="1" s="1"/>
  <c r="L2" i="1"/>
  <c r="Q2" i="1" s="1"/>
  <c r="N39" i="1"/>
  <c r="S39" i="1" s="1"/>
  <c r="M39" i="1"/>
  <c r="R39" i="1" s="1"/>
  <c r="L39" i="1"/>
  <c r="Q39" i="1" s="1"/>
  <c r="K39" i="1"/>
  <c r="P39" i="1" s="1"/>
  <c r="U39" i="1" s="1"/>
  <c r="M2" i="1"/>
  <c r="R2" i="1" s="1"/>
  <c r="N18" i="1"/>
  <c r="S18" i="1" s="1"/>
  <c r="M18" i="1"/>
  <c r="R18" i="1" s="1"/>
  <c r="M32" i="1"/>
  <c r="R32" i="1" s="1"/>
  <c r="L13" i="1"/>
  <c r="Q13" i="1" s="1"/>
  <c r="N42" i="1"/>
  <c r="S42" i="1" s="1"/>
  <c r="M42" i="1"/>
  <c r="R42" i="1" s="1"/>
  <c r="L18" i="1"/>
  <c r="Q18" i="1" s="1"/>
  <c r="N7" i="1"/>
  <c r="S7" i="1" s="1"/>
  <c r="M7" i="1"/>
  <c r="R7" i="1" s="1"/>
  <c r="L7" i="1"/>
  <c r="Q7" i="1" s="1"/>
  <c r="L42" i="1"/>
  <c r="Q42" i="1" s="1"/>
  <c r="U26" i="1"/>
  <c r="N55" i="1"/>
  <c r="S55" i="1" s="1"/>
  <c r="M55" i="1"/>
  <c r="R55" i="1" s="1"/>
  <c r="L55" i="1"/>
  <c r="Q55" i="1" s="1"/>
  <c r="N6" i="1"/>
  <c r="S6" i="1" s="1"/>
  <c r="N15" i="1"/>
  <c r="S15" i="1" s="1"/>
  <c r="M15" i="1"/>
  <c r="R15" i="1" s="1"/>
  <c r="L15" i="1"/>
  <c r="Q15" i="1" s="1"/>
  <c r="K15" i="1"/>
  <c r="P15" i="1" s="1"/>
  <c r="U15" i="1" s="1"/>
  <c r="K34" i="1"/>
  <c r="P34" i="1" s="1"/>
  <c r="L34" i="1"/>
  <c r="Q34" i="1" s="1"/>
  <c r="K18" i="1"/>
  <c r="P18" i="1" s="1"/>
  <c r="U18" i="1" s="1"/>
  <c r="L30" i="1"/>
  <c r="Q30" i="1" s="1"/>
  <c r="K30" i="1"/>
  <c r="P30" i="1" s="1"/>
  <c r="K42" i="1"/>
  <c r="P42" i="1" s="1"/>
  <c r="N30" i="1"/>
  <c r="S30" i="1" s="1"/>
  <c r="K7" i="1"/>
  <c r="P7" i="1" s="1"/>
  <c r="U7" i="1" s="1"/>
  <c r="M5" i="1"/>
  <c r="R5" i="1" s="1"/>
  <c r="K55" i="1"/>
  <c r="P55" i="1" s="1"/>
  <c r="K52" i="1"/>
  <c r="P52" i="1" s="1"/>
  <c r="U52" i="1" s="1"/>
  <c r="M9" i="1"/>
  <c r="R9" i="1" s="1"/>
  <c r="U9" i="1" s="1"/>
  <c r="M17" i="1"/>
  <c r="R17" i="1" s="1"/>
  <c r="M25" i="1"/>
  <c r="R25" i="1" s="1"/>
  <c r="M33" i="1"/>
  <c r="R33" i="1" s="1"/>
  <c r="U33" i="1" s="1"/>
  <c r="K38" i="1"/>
  <c r="P38" i="1" s="1"/>
  <c r="U38" i="1" s="1"/>
  <c r="M41" i="1"/>
  <c r="R41" i="1" s="1"/>
  <c r="U41" i="1" s="1"/>
  <c r="K46" i="1"/>
  <c r="P46" i="1" s="1"/>
  <c r="U46" i="1" s="1"/>
  <c r="M49" i="1"/>
  <c r="R49" i="1" s="1"/>
  <c r="U49" i="1" s="1"/>
  <c r="U55" i="1" l="1"/>
  <c r="U2" i="1"/>
  <c r="U14" i="1"/>
  <c r="U37" i="1"/>
  <c r="U6" i="1"/>
  <c r="U16" i="1"/>
  <c r="U32" i="1"/>
  <c r="U29" i="1"/>
  <c r="U42" i="1"/>
  <c r="U30" i="1"/>
  <c r="U34" i="1"/>
  <c r="U22" i="1"/>
  <c r="U5" i="1"/>
  <c r="U13" i="1"/>
</calcChain>
</file>

<file path=xl/sharedStrings.xml><?xml version="1.0" encoding="utf-8"?>
<sst xmlns="http://schemas.openxmlformats.org/spreadsheetml/2006/main" count="185" uniqueCount="35">
  <si>
    <t>Sample Number</t>
  </si>
  <si>
    <t>Plot</t>
  </si>
  <si>
    <t>Depth</t>
  </si>
  <si>
    <t>System</t>
  </si>
  <si>
    <t>&gt;2mm Tin</t>
  </si>
  <si>
    <t>2mm-250um Tin</t>
  </si>
  <si>
    <t>250 um - 53 um tin</t>
  </si>
  <si>
    <t>&lt;53um tin</t>
  </si>
  <si>
    <t>Total Weight</t>
  </si>
  <si>
    <t>MWD</t>
  </si>
  <si>
    <t>1_1</t>
  </si>
  <si>
    <t>0-15</t>
  </si>
  <si>
    <t>LMT</t>
  </si>
  <si>
    <t>15-60</t>
  </si>
  <si>
    <t>60-100</t>
  </si>
  <si>
    <t>1_2</t>
  </si>
  <si>
    <t>OMT</t>
  </si>
  <si>
    <t>1_3</t>
  </si>
  <si>
    <t>CMT</t>
  </si>
  <si>
    <t>1_4</t>
  </si>
  <si>
    <t>2_3</t>
  </si>
  <si>
    <t>2_4</t>
  </si>
  <si>
    <t>4_4</t>
  </si>
  <si>
    <t>4_5</t>
  </si>
  <si>
    <t>5_5</t>
  </si>
  <si>
    <t>6_3</t>
  </si>
  <si>
    <t>6_4</t>
  </si>
  <si>
    <t>6_5</t>
  </si>
  <si>
    <t>6_7</t>
  </si>
  <si>
    <t>6_8</t>
  </si>
  <si>
    <t>6_9</t>
  </si>
  <si>
    <t>7_8</t>
  </si>
  <si>
    <t>8_8</t>
  </si>
  <si>
    <t>8_9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</si>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</sst>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Fill="1" applyAlignment="1">
      <alignment horizontal="center" wrapText="1"/>
    </xf>
    <xf numFmtId="0" fontId="0" fillId="0" borderId="0" xfId="0" applyFill="1"/>
    <xf numFmtId="0" fontId="1" fillId="0" borderId="0" xfId="0" applyFont="1" applyFill="1" applyAlignment="1">
      <alignment horizontal="right"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21A2-9F68-419A-A168-0A96E261E133}">
  <dimension ref="A1:U55"/>
  <sheetViews>
    <sheetView tabSelected="1" workbookViewId="0">
      <selection activeCell="H12" sqref="H12"/>
    </sheetView>
  </sheetViews>
  <sheetFormatPr defaultRowHeight="14.4" x14ac:dyDescent="0.3"/>
  <sheetData>
    <row r="1" spans="1:21" ht="40.200000000000003" x14ac:dyDescent="0.3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/>
      <c r="K1" s="1" t="s">
        <v>4</v>
      </c>
      <c r="L1" s="1" t="s">
        <v>5</v>
      </c>
      <c r="M1" s="1" t="s">
        <v>6</v>
      </c>
      <c r="N1" s="1" t="s">
        <v>7</v>
      </c>
      <c r="P1" s="1" t="s">
        <v>4</v>
      </c>
      <c r="Q1" s="1" t="s">
        <v>5</v>
      </c>
      <c r="R1" s="1" t="s">
        <v>6</v>
      </c>
      <c r="S1" s="1" t="s">
        <v>7</v>
      </c>
      <c r="U1" s="1" t="s">
        <v>9</v>
      </c>
    </row>
    <row r="2" spans="1:21" x14ac:dyDescent="0.3">
      <c r="A2" s="5">
        <v>45</v>
      </c>
      <c r="B2" s="6" t="s">
        <v>10</v>
      </c>
      <c r="C2" s="4" t="s">
        <v>11</v>
      </c>
      <c r="D2" s="4" t="s">
        <v>12</v>
      </c>
      <c r="E2" s="5">
        <v>22.92</v>
      </c>
      <c r="F2" s="5">
        <v>1.76</v>
      </c>
      <c r="G2" s="5">
        <v>1.26</v>
      </c>
      <c r="H2" s="5">
        <v>5.98</v>
      </c>
      <c r="I2" s="2">
        <f t="shared" ref="I2:I33" si="0">SUM(E2:H2)</f>
        <v>31.920000000000005</v>
      </c>
      <c r="J2" s="2"/>
      <c r="K2" s="2">
        <f>E2/$I2</f>
        <v>0.71804511278195482</v>
      </c>
      <c r="L2" s="2">
        <f>F2/$I2</f>
        <v>5.5137844611528812E-2</v>
      </c>
      <c r="M2" s="2">
        <f>G2/$I2</f>
        <v>3.9473684210526307E-2</v>
      </c>
      <c r="N2" s="2">
        <f>H2/$I2</f>
        <v>0.18734335839598995</v>
      </c>
      <c r="P2" s="2">
        <f>K2*(10000/2)</f>
        <v>3590.2255639097739</v>
      </c>
      <c r="Q2">
        <f>L2*(2250/2)</f>
        <v>62.030075187969913</v>
      </c>
      <c r="R2">
        <f>M2*(303/2)</f>
        <v>5.9802631578947354</v>
      </c>
      <c r="S2">
        <f>N2*(53/2)</f>
        <v>4.9645989974937335</v>
      </c>
      <c r="U2">
        <f>SUM(P2:S2)</f>
        <v>3663.2005012531322</v>
      </c>
    </row>
    <row r="3" spans="1:21" x14ac:dyDescent="0.3">
      <c r="A3" s="5">
        <v>12</v>
      </c>
      <c r="B3" s="6" t="s">
        <v>10</v>
      </c>
      <c r="C3" s="7" t="s">
        <v>13</v>
      </c>
      <c r="D3" s="4" t="s">
        <v>12</v>
      </c>
      <c r="E3" s="5">
        <v>27</v>
      </c>
      <c r="F3" s="5">
        <v>2.31</v>
      </c>
      <c r="G3" s="5">
        <v>0.99</v>
      </c>
      <c r="H3" s="5">
        <v>3.66</v>
      </c>
      <c r="I3" s="2">
        <f t="shared" si="0"/>
        <v>33.959999999999994</v>
      </c>
      <c r="J3" s="2"/>
      <c r="K3" s="2">
        <f t="shared" ref="K3:N18" si="1">E3/$I3</f>
        <v>0.795053003533569</v>
      </c>
      <c r="L3" s="2">
        <f t="shared" si="1"/>
        <v>6.8021201413427573E-2</v>
      </c>
      <c r="M3" s="2">
        <f t="shared" si="1"/>
        <v>2.9151943462897532E-2</v>
      </c>
      <c r="N3" s="2">
        <f t="shared" si="1"/>
        <v>0.10777385159010604</v>
      </c>
      <c r="P3" s="2">
        <f t="shared" ref="P3:P55" si="2">K3*(10000/2)</f>
        <v>3975.2650176678449</v>
      </c>
      <c r="Q3">
        <f t="shared" ref="Q3:Q55" si="3">L3*(2250/2)</f>
        <v>76.52385159010602</v>
      </c>
      <c r="R3">
        <f t="shared" ref="R3:R55" si="4">M3*(303/2)</f>
        <v>4.4165194346289764</v>
      </c>
      <c r="S3">
        <f t="shared" ref="S3:S55" si="5">N3*(53/2)</f>
        <v>2.8560070671378099</v>
      </c>
      <c r="U3">
        <f t="shared" ref="U3:U55" si="6">SUM(P3:S3)</f>
        <v>4059.0613957597175</v>
      </c>
    </row>
    <row r="4" spans="1:21" x14ac:dyDescent="0.3">
      <c r="A4" s="5">
        <v>14</v>
      </c>
      <c r="B4" s="6" t="s">
        <v>10</v>
      </c>
      <c r="C4" s="7" t="s">
        <v>14</v>
      </c>
      <c r="D4" s="4" t="s">
        <v>12</v>
      </c>
      <c r="E4" s="5">
        <v>21.75</v>
      </c>
      <c r="F4" s="5">
        <v>6.48</v>
      </c>
      <c r="G4" s="5">
        <v>1.49</v>
      </c>
      <c r="H4" s="5">
        <v>4.3899999999999997</v>
      </c>
      <c r="I4" s="2">
        <f t="shared" si="0"/>
        <v>34.11</v>
      </c>
      <c r="J4" s="2"/>
      <c r="K4" s="2">
        <f t="shared" si="1"/>
        <v>0.6376429199648197</v>
      </c>
      <c r="L4" s="2">
        <f t="shared" si="1"/>
        <v>0.18997361477572561</v>
      </c>
      <c r="M4" s="2">
        <f t="shared" si="1"/>
        <v>4.3682204632072709E-2</v>
      </c>
      <c r="N4" s="2">
        <f t="shared" si="1"/>
        <v>0.12870126062738199</v>
      </c>
      <c r="P4" s="2">
        <f t="shared" si="2"/>
        <v>3188.2145998240985</v>
      </c>
      <c r="Q4">
        <f t="shared" si="3"/>
        <v>213.72031662269131</v>
      </c>
      <c r="R4">
        <f t="shared" si="4"/>
        <v>6.6178540017590155</v>
      </c>
      <c r="S4">
        <f t="shared" si="5"/>
        <v>3.4105834066256229</v>
      </c>
      <c r="U4">
        <f t="shared" si="6"/>
        <v>3411.9633538551748</v>
      </c>
    </row>
    <row r="5" spans="1:21" x14ac:dyDescent="0.3">
      <c r="A5" s="5">
        <v>26</v>
      </c>
      <c r="B5" s="6" t="s">
        <v>15</v>
      </c>
      <c r="C5" s="4" t="s">
        <v>11</v>
      </c>
      <c r="D5" s="4" t="s">
        <v>16</v>
      </c>
      <c r="E5" s="5">
        <v>28.17</v>
      </c>
      <c r="F5" s="5">
        <v>1.22</v>
      </c>
      <c r="G5" s="5">
        <v>0.56999999999999995</v>
      </c>
      <c r="H5" s="5">
        <v>2.16</v>
      </c>
      <c r="I5" s="2">
        <f t="shared" si="0"/>
        <v>32.120000000000005</v>
      </c>
      <c r="J5" s="2"/>
      <c r="K5" s="2">
        <f t="shared" si="1"/>
        <v>0.87702366127023657</v>
      </c>
      <c r="L5" s="2">
        <f t="shared" si="1"/>
        <v>3.7982565379825646E-2</v>
      </c>
      <c r="M5" s="2">
        <f t="shared" si="1"/>
        <v>1.7745952677459521E-2</v>
      </c>
      <c r="N5" s="2">
        <f t="shared" si="1"/>
        <v>6.7247820672478198E-2</v>
      </c>
      <c r="P5" s="2">
        <f t="shared" si="2"/>
        <v>4385.1183063511826</v>
      </c>
      <c r="Q5">
        <f t="shared" si="3"/>
        <v>42.730386052303849</v>
      </c>
      <c r="R5">
        <f t="shared" si="4"/>
        <v>2.6885118306351177</v>
      </c>
      <c r="S5">
        <f t="shared" si="5"/>
        <v>1.7820672478206723</v>
      </c>
      <c r="U5">
        <f t="shared" si="6"/>
        <v>4432.3192714819425</v>
      </c>
    </row>
    <row r="6" spans="1:21" x14ac:dyDescent="0.3">
      <c r="A6" s="5">
        <v>1</v>
      </c>
      <c r="B6" s="6" t="s">
        <v>15</v>
      </c>
      <c r="C6" s="7" t="s">
        <v>13</v>
      </c>
      <c r="D6" s="4" t="s">
        <v>16</v>
      </c>
      <c r="E6" s="5">
        <v>28.23</v>
      </c>
      <c r="F6" s="5">
        <v>1.88</v>
      </c>
      <c r="G6" s="5">
        <v>0.76</v>
      </c>
      <c r="H6" s="5">
        <v>3.38</v>
      </c>
      <c r="I6" s="2">
        <f t="shared" si="0"/>
        <v>34.25</v>
      </c>
      <c r="J6" s="2"/>
      <c r="K6" s="2">
        <f t="shared" si="1"/>
        <v>0.82423357664233576</v>
      </c>
      <c r="L6" s="2">
        <f t="shared" si="1"/>
        <v>5.4890510948905104E-2</v>
      </c>
      <c r="M6" s="2">
        <f t="shared" si="1"/>
        <v>2.2189781021897812E-2</v>
      </c>
      <c r="N6" s="2">
        <f t="shared" si="1"/>
        <v>9.8686131386861317E-2</v>
      </c>
      <c r="P6" s="2">
        <f t="shared" si="2"/>
        <v>4121.1678832116786</v>
      </c>
      <c r="Q6">
        <f t="shared" si="3"/>
        <v>61.751824817518241</v>
      </c>
      <c r="R6">
        <f t="shared" si="4"/>
        <v>3.3617518248175187</v>
      </c>
      <c r="S6">
        <f t="shared" si="5"/>
        <v>2.615182481751825</v>
      </c>
      <c r="U6">
        <f t="shared" si="6"/>
        <v>4188.896642335766</v>
      </c>
    </row>
    <row r="7" spans="1:21" x14ac:dyDescent="0.3">
      <c r="A7" s="5">
        <v>6</v>
      </c>
      <c r="B7" s="6" t="s">
        <v>15</v>
      </c>
      <c r="C7" s="7" t="s">
        <v>14</v>
      </c>
      <c r="D7" s="4" t="s">
        <v>16</v>
      </c>
      <c r="E7" s="5">
        <v>19.29</v>
      </c>
      <c r="F7" s="5">
        <v>9.81</v>
      </c>
      <c r="G7" s="5">
        <v>1.85</v>
      </c>
      <c r="H7" s="5">
        <v>4</v>
      </c>
      <c r="I7" s="2">
        <f t="shared" si="0"/>
        <v>34.950000000000003</v>
      </c>
      <c r="J7" s="2"/>
      <c r="K7" s="2">
        <f t="shared" si="1"/>
        <v>0.55193133047210297</v>
      </c>
      <c r="L7" s="2">
        <f t="shared" si="1"/>
        <v>0.28068669527896994</v>
      </c>
      <c r="M7" s="2">
        <f t="shared" si="1"/>
        <v>5.2932761087267521E-2</v>
      </c>
      <c r="N7" s="2">
        <f t="shared" si="1"/>
        <v>0.1144492131616595</v>
      </c>
      <c r="P7" s="2">
        <f t="shared" si="2"/>
        <v>2759.6566523605147</v>
      </c>
      <c r="Q7">
        <f t="shared" si="3"/>
        <v>315.77253218884118</v>
      </c>
      <c r="R7">
        <f t="shared" si="4"/>
        <v>8.0193133047210292</v>
      </c>
      <c r="S7">
        <f t="shared" si="5"/>
        <v>3.0329041487839765</v>
      </c>
      <c r="U7">
        <f t="shared" si="6"/>
        <v>3086.4814020028607</v>
      </c>
    </row>
    <row r="8" spans="1:21" x14ac:dyDescent="0.3">
      <c r="A8" s="5">
        <v>21</v>
      </c>
      <c r="B8" s="6" t="s">
        <v>17</v>
      </c>
      <c r="C8" s="4" t="s">
        <v>11</v>
      </c>
      <c r="D8" s="4" t="s">
        <v>18</v>
      </c>
      <c r="E8" s="5">
        <v>26.65</v>
      </c>
      <c r="F8" s="5">
        <v>3.06</v>
      </c>
      <c r="G8" s="5">
        <v>0.72</v>
      </c>
      <c r="H8" s="5">
        <v>2.93</v>
      </c>
      <c r="I8" s="2">
        <f t="shared" si="0"/>
        <v>33.36</v>
      </c>
      <c r="J8" s="2"/>
      <c r="K8" s="2">
        <f t="shared" si="1"/>
        <v>0.79886091127098313</v>
      </c>
      <c r="L8" s="2">
        <f t="shared" si="1"/>
        <v>9.172661870503597E-2</v>
      </c>
      <c r="M8" s="2">
        <f t="shared" si="1"/>
        <v>2.1582733812949641E-2</v>
      </c>
      <c r="N8" s="2">
        <f t="shared" si="1"/>
        <v>8.7829736211031184E-2</v>
      </c>
      <c r="P8" s="2">
        <f t="shared" si="2"/>
        <v>3994.3045563549158</v>
      </c>
      <c r="Q8">
        <f t="shared" si="3"/>
        <v>103.19244604316546</v>
      </c>
      <c r="R8">
        <f t="shared" si="4"/>
        <v>3.2697841726618706</v>
      </c>
      <c r="S8">
        <f t="shared" si="5"/>
        <v>2.3274880095923263</v>
      </c>
      <c r="U8">
        <f t="shared" si="6"/>
        <v>4103.0942745803359</v>
      </c>
    </row>
    <row r="9" spans="1:21" x14ac:dyDescent="0.3">
      <c r="A9" s="5">
        <v>7</v>
      </c>
      <c r="B9" s="6" t="s">
        <v>17</v>
      </c>
      <c r="C9" s="7" t="s">
        <v>13</v>
      </c>
      <c r="D9" s="4" t="s">
        <v>18</v>
      </c>
      <c r="E9" s="5">
        <v>24.32</v>
      </c>
      <c r="F9" s="5">
        <v>3.98</v>
      </c>
      <c r="G9" s="5">
        <v>1.2</v>
      </c>
      <c r="H9" s="5">
        <v>5.21</v>
      </c>
      <c r="I9" s="2">
        <f t="shared" si="0"/>
        <v>34.71</v>
      </c>
      <c r="J9" s="2"/>
      <c r="K9" s="2">
        <f t="shared" si="1"/>
        <v>0.70066263324690292</v>
      </c>
      <c r="L9" s="2">
        <f t="shared" si="1"/>
        <v>0.11466436185537308</v>
      </c>
      <c r="M9" s="2">
        <f t="shared" si="1"/>
        <v>3.4572169403630074E-2</v>
      </c>
      <c r="N9" s="2">
        <f>H9/$I9</f>
        <v>0.15010083549409392</v>
      </c>
      <c r="P9" s="2">
        <f t="shared" si="2"/>
        <v>3503.3131662345145</v>
      </c>
      <c r="Q9">
        <f t="shared" si="3"/>
        <v>128.99740708729473</v>
      </c>
      <c r="R9">
        <f t="shared" si="4"/>
        <v>5.2376836646499561</v>
      </c>
      <c r="S9">
        <f t="shared" si="5"/>
        <v>3.9776721405934889</v>
      </c>
      <c r="U9">
        <f t="shared" si="6"/>
        <v>3641.5259291270522</v>
      </c>
    </row>
    <row r="10" spans="1:21" x14ac:dyDescent="0.3">
      <c r="A10" s="5">
        <v>8</v>
      </c>
      <c r="B10" s="6" t="s">
        <v>17</v>
      </c>
      <c r="C10" s="7" t="s">
        <v>14</v>
      </c>
      <c r="D10" s="4" t="s">
        <v>18</v>
      </c>
      <c r="E10" s="5">
        <v>27.33</v>
      </c>
      <c r="F10" s="5">
        <v>4.1900000000000004</v>
      </c>
      <c r="G10" s="5">
        <v>0.82</v>
      </c>
      <c r="H10" s="5">
        <v>2.85</v>
      </c>
      <c r="I10" s="2">
        <f t="shared" si="0"/>
        <v>35.19</v>
      </c>
      <c r="J10" s="2"/>
      <c r="K10" s="2">
        <f t="shared" si="1"/>
        <v>0.7766410912190963</v>
      </c>
      <c r="L10" s="2">
        <f t="shared" si="1"/>
        <v>0.11906791702188123</v>
      </c>
      <c r="M10" s="2">
        <f t="shared" si="1"/>
        <v>2.3302074452969595E-2</v>
      </c>
      <c r="N10" s="2">
        <f t="shared" si="1"/>
        <v>8.0988917306052857E-2</v>
      </c>
      <c r="P10" s="2">
        <f t="shared" si="2"/>
        <v>3883.2054560954816</v>
      </c>
      <c r="Q10">
        <f t="shared" si="3"/>
        <v>133.95140664961639</v>
      </c>
      <c r="R10">
        <f t="shared" si="4"/>
        <v>3.5302642796248938</v>
      </c>
      <c r="S10">
        <f t="shared" si="5"/>
        <v>2.1462063086104006</v>
      </c>
      <c r="U10">
        <f t="shared" si="6"/>
        <v>4022.8333333333335</v>
      </c>
    </row>
    <row r="11" spans="1:21" x14ac:dyDescent="0.3">
      <c r="A11" s="5">
        <v>47</v>
      </c>
      <c r="B11" s="6" t="s">
        <v>19</v>
      </c>
      <c r="C11" s="4" t="s">
        <v>11</v>
      </c>
      <c r="D11" s="4" t="s">
        <v>18</v>
      </c>
      <c r="E11" s="5">
        <v>23.78</v>
      </c>
      <c r="F11" s="5">
        <v>3.66</v>
      </c>
      <c r="G11" s="5">
        <v>1.29</v>
      </c>
      <c r="H11" s="5">
        <v>4.26</v>
      </c>
      <c r="I11" s="2">
        <f t="shared" si="0"/>
        <v>32.99</v>
      </c>
      <c r="J11" s="2"/>
      <c r="K11" s="2">
        <f t="shared" si="1"/>
        <v>0.72082449227038492</v>
      </c>
      <c r="L11" s="2">
        <f t="shared" si="1"/>
        <v>0.11094270991209457</v>
      </c>
      <c r="M11" s="2">
        <f t="shared" si="1"/>
        <v>3.910275841163989E-2</v>
      </c>
      <c r="N11" s="2">
        <f t="shared" si="1"/>
        <v>0.12913003940588055</v>
      </c>
      <c r="P11" s="2">
        <f t="shared" si="2"/>
        <v>3604.1224613519248</v>
      </c>
      <c r="Q11">
        <f t="shared" si="3"/>
        <v>124.81054865110639</v>
      </c>
      <c r="R11">
        <f t="shared" si="4"/>
        <v>5.9240678993634432</v>
      </c>
      <c r="S11">
        <f t="shared" si="5"/>
        <v>3.4219460442558347</v>
      </c>
      <c r="U11">
        <f t="shared" si="6"/>
        <v>3738.2790239466503</v>
      </c>
    </row>
    <row r="12" spans="1:21" x14ac:dyDescent="0.3">
      <c r="A12" s="5">
        <v>18</v>
      </c>
      <c r="B12" s="6" t="s">
        <v>19</v>
      </c>
      <c r="C12" s="4" t="s">
        <v>13</v>
      </c>
      <c r="D12" s="4" t="s">
        <v>18</v>
      </c>
      <c r="E12" s="5">
        <v>27.02</v>
      </c>
      <c r="F12" s="5">
        <v>1.46</v>
      </c>
      <c r="G12" s="5">
        <v>0.97</v>
      </c>
      <c r="H12" s="5">
        <v>4.42</v>
      </c>
      <c r="I12" s="2">
        <f t="shared" si="0"/>
        <v>33.869999999999997</v>
      </c>
      <c r="J12" s="2"/>
      <c r="K12" s="2">
        <f t="shared" si="1"/>
        <v>0.79775612636551529</v>
      </c>
      <c r="L12" s="2">
        <f t="shared" si="1"/>
        <v>4.310599350457632E-2</v>
      </c>
      <c r="M12" s="2">
        <f t="shared" si="1"/>
        <v>2.8638913492766462E-2</v>
      </c>
      <c r="N12" s="2">
        <f t="shared" si="1"/>
        <v>0.13049896663714203</v>
      </c>
      <c r="P12" s="2">
        <f t="shared" si="2"/>
        <v>3988.7806318275766</v>
      </c>
      <c r="Q12">
        <f t="shared" si="3"/>
        <v>48.494242692648363</v>
      </c>
      <c r="R12">
        <f t="shared" si="4"/>
        <v>4.3387953941541193</v>
      </c>
      <c r="S12">
        <f t="shared" si="5"/>
        <v>3.4582226158842637</v>
      </c>
      <c r="U12">
        <f t="shared" si="6"/>
        <v>4045.0718925302631</v>
      </c>
    </row>
    <row r="13" spans="1:21" x14ac:dyDescent="0.3">
      <c r="A13" s="5">
        <v>3</v>
      </c>
      <c r="B13" s="6" t="s">
        <v>19</v>
      </c>
      <c r="C13" s="7" t="s">
        <v>14</v>
      </c>
      <c r="D13" s="4" t="s">
        <v>18</v>
      </c>
      <c r="E13" s="5">
        <v>21.29</v>
      </c>
      <c r="F13" s="5">
        <v>7.91</v>
      </c>
      <c r="G13" s="5">
        <v>1.95</v>
      </c>
      <c r="H13" s="5">
        <v>3.83</v>
      </c>
      <c r="I13" s="2">
        <f t="shared" si="0"/>
        <v>34.979999999999997</v>
      </c>
      <c r="J13" s="2"/>
      <c r="K13" s="2">
        <f t="shared" si="1"/>
        <v>0.60863350485991996</v>
      </c>
      <c r="L13" s="2">
        <f t="shared" si="1"/>
        <v>0.22612921669525446</v>
      </c>
      <c r="M13" s="2">
        <f t="shared" si="1"/>
        <v>5.5746140651801036E-2</v>
      </c>
      <c r="N13" s="2">
        <f t="shared" si="1"/>
        <v>0.10949113779302459</v>
      </c>
      <c r="P13" s="2">
        <f t="shared" si="2"/>
        <v>3043.1675242995998</v>
      </c>
      <c r="Q13">
        <f t="shared" si="3"/>
        <v>254.39536878216126</v>
      </c>
      <c r="R13">
        <f t="shared" si="4"/>
        <v>8.4455403087478569</v>
      </c>
      <c r="S13">
        <f t="shared" si="5"/>
        <v>2.9015151515151518</v>
      </c>
      <c r="U13">
        <f t="shared" si="6"/>
        <v>3308.9099485420238</v>
      </c>
    </row>
    <row r="14" spans="1:21" x14ac:dyDescent="0.3">
      <c r="A14" s="5">
        <v>48</v>
      </c>
      <c r="B14" s="6" t="s">
        <v>20</v>
      </c>
      <c r="C14" s="4" t="s">
        <v>11</v>
      </c>
      <c r="D14" s="4" t="s">
        <v>16</v>
      </c>
      <c r="E14" s="5">
        <v>21.47</v>
      </c>
      <c r="F14" s="5">
        <v>4.0199999999999996</v>
      </c>
      <c r="G14" s="5">
        <v>2.27</v>
      </c>
      <c r="H14" s="5">
        <v>5.2</v>
      </c>
      <c r="I14" s="2">
        <f t="shared" si="0"/>
        <v>32.96</v>
      </c>
      <c r="J14" s="2"/>
      <c r="K14" s="2">
        <f t="shared" si="1"/>
        <v>0.65139563106796117</v>
      </c>
      <c r="L14" s="2">
        <f t="shared" si="1"/>
        <v>0.12196601941747572</v>
      </c>
      <c r="M14" s="2">
        <f t="shared" si="1"/>
        <v>6.8871359223300968E-2</v>
      </c>
      <c r="N14" s="2">
        <f t="shared" si="1"/>
        <v>0.15776699029126215</v>
      </c>
      <c r="P14" s="2">
        <f t="shared" si="2"/>
        <v>3256.9781553398057</v>
      </c>
      <c r="Q14">
        <f t="shared" si="3"/>
        <v>137.21177184466018</v>
      </c>
      <c r="R14">
        <f t="shared" si="4"/>
        <v>10.434010922330097</v>
      </c>
      <c r="S14">
        <f t="shared" si="5"/>
        <v>4.1808252427184467</v>
      </c>
      <c r="U14">
        <f t="shared" si="6"/>
        <v>3408.8047633495144</v>
      </c>
    </row>
    <row r="15" spans="1:21" x14ac:dyDescent="0.3">
      <c r="A15" s="5">
        <v>22</v>
      </c>
      <c r="B15" s="6" t="s">
        <v>20</v>
      </c>
      <c r="C15" s="4" t="s">
        <v>13</v>
      </c>
      <c r="D15" s="4" t="s">
        <v>16</v>
      </c>
      <c r="E15" s="5">
        <v>27.27</v>
      </c>
      <c r="F15" s="5">
        <v>1.1200000000000001</v>
      </c>
      <c r="G15" s="5">
        <v>1.17</v>
      </c>
      <c r="H15" s="5">
        <v>4.58</v>
      </c>
      <c r="I15" s="2">
        <f t="shared" si="0"/>
        <v>34.14</v>
      </c>
      <c r="J15" s="2"/>
      <c r="K15" s="2">
        <f t="shared" si="1"/>
        <v>0.7987697715289982</v>
      </c>
      <c r="L15" s="2">
        <f t="shared" si="1"/>
        <v>3.2806092560046865E-2</v>
      </c>
      <c r="M15" s="2">
        <f t="shared" si="1"/>
        <v>3.4270650263620382E-2</v>
      </c>
      <c r="N15" s="2">
        <f t="shared" si="1"/>
        <v>0.13415348564733451</v>
      </c>
      <c r="P15" s="2">
        <f t="shared" si="2"/>
        <v>3993.8488576449909</v>
      </c>
      <c r="Q15">
        <f t="shared" si="3"/>
        <v>36.906854130052722</v>
      </c>
      <c r="R15">
        <f t="shared" si="4"/>
        <v>5.192003514938488</v>
      </c>
      <c r="S15">
        <f t="shared" si="5"/>
        <v>3.5550673696543647</v>
      </c>
      <c r="U15">
        <f t="shared" si="6"/>
        <v>4039.5027826596361</v>
      </c>
    </row>
    <row r="16" spans="1:21" x14ac:dyDescent="0.3">
      <c r="A16" s="5">
        <v>10</v>
      </c>
      <c r="B16" s="6" t="s">
        <v>20</v>
      </c>
      <c r="C16" s="7" t="s">
        <v>14</v>
      </c>
      <c r="D16" s="4" t="s">
        <v>16</v>
      </c>
      <c r="E16" s="5">
        <v>19.899999999999999</v>
      </c>
      <c r="F16" s="5">
        <v>9.82</v>
      </c>
      <c r="G16" s="5">
        <v>2.11</v>
      </c>
      <c r="H16" s="5">
        <v>2.79</v>
      </c>
      <c r="I16" s="2">
        <f t="shared" si="0"/>
        <v>34.619999999999997</v>
      </c>
      <c r="J16" s="2"/>
      <c r="K16" s="2">
        <f t="shared" si="1"/>
        <v>0.57481224725592139</v>
      </c>
      <c r="L16" s="2">
        <f t="shared" si="1"/>
        <v>0.2836510687463894</v>
      </c>
      <c r="M16" s="2">
        <f t="shared" si="1"/>
        <v>6.0947429231658003E-2</v>
      </c>
      <c r="N16" s="2">
        <f t="shared" si="1"/>
        <v>8.058925476603121E-2</v>
      </c>
      <c r="P16" s="2">
        <f t="shared" si="2"/>
        <v>2874.0612362796069</v>
      </c>
      <c r="Q16">
        <f t="shared" si="3"/>
        <v>319.10745233968805</v>
      </c>
      <c r="R16">
        <f t="shared" si="4"/>
        <v>9.2335355285961871</v>
      </c>
      <c r="S16">
        <f t="shared" si="5"/>
        <v>2.1356152512998272</v>
      </c>
      <c r="U16">
        <f t="shared" si="6"/>
        <v>3204.5378393991909</v>
      </c>
    </row>
    <row r="17" spans="1:21" x14ac:dyDescent="0.3">
      <c r="A17" s="5">
        <v>46</v>
      </c>
      <c r="B17" s="6" t="s">
        <v>21</v>
      </c>
      <c r="C17" s="4" t="s">
        <v>11</v>
      </c>
      <c r="D17" s="4" t="s">
        <v>12</v>
      </c>
      <c r="E17" s="5">
        <v>20.34</v>
      </c>
      <c r="F17" s="5">
        <v>2</v>
      </c>
      <c r="G17" s="5">
        <v>1.88</v>
      </c>
      <c r="H17" s="5">
        <v>5.22</v>
      </c>
      <c r="I17" s="2">
        <f t="shared" si="0"/>
        <v>29.439999999999998</v>
      </c>
      <c r="J17" s="2"/>
      <c r="K17" s="2">
        <f t="shared" si="1"/>
        <v>0.69089673913043481</v>
      </c>
      <c r="L17" s="2">
        <f t="shared" si="1"/>
        <v>6.7934782608695662E-2</v>
      </c>
      <c r="M17" s="2">
        <f t="shared" si="1"/>
        <v>6.3858695652173919E-2</v>
      </c>
      <c r="N17" s="2">
        <f t="shared" si="1"/>
        <v>0.17730978260869565</v>
      </c>
      <c r="P17" s="2">
        <f t="shared" si="2"/>
        <v>3454.483695652174</v>
      </c>
      <c r="Q17">
        <f t="shared" si="3"/>
        <v>76.426630434782624</v>
      </c>
      <c r="R17">
        <f t="shared" si="4"/>
        <v>9.6745923913043494</v>
      </c>
      <c r="S17">
        <f t="shared" si="5"/>
        <v>4.6987092391304346</v>
      </c>
      <c r="U17">
        <f t="shared" si="6"/>
        <v>3545.2836277173915</v>
      </c>
    </row>
    <row r="18" spans="1:21" x14ac:dyDescent="0.3">
      <c r="A18" s="5">
        <v>4</v>
      </c>
      <c r="B18" s="6" t="s">
        <v>21</v>
      </c>
      <c r="C18" s="7" t="s">
        <v>13</v>
      </c>
      <c r="D18" s="4" t="s">
        <v>12</v>
      </c>
      <c r="E18" s="5">
        <v>23.87</v>
      </c>
      <c r="F18" s="5">
        <v>3.42</v>
      </c>
      <c r="G18" s="5">
        <v>2.08</v>
      </c>
      <c r="H18" s="5">
        <v>4.22</v>
      </c>
      <c r="I18" s="2">
        <f t="shared" si="0"/>
        <v>33.589999999999996</v>
      </c>
      <c r="J18" s="2"/>
      <c r="K18" s="2">
        <f t="shared" si="1"/>
        <v>0.71062816314379296</v>
      </c>
      <c r="L18" s="2">
        <f t="shared" si="1"/>
        <v>0.10181601667162847</v>
      </c>
      <c r="M18" s="2">
        <f t="shared" si="1"/>
        <v>6.1923191426019659E-2</v>
      </c>
      <c r="N18" s="2">
        <f t="shared" si="1"/>
        <v>0.1256326287585591</v>
      </c>
      <c r="P18" s="2">
        <f t="shared" si="2"/>
        <v>3553.1408157189649</v>
      </c>
      <c r="Q18">
        <f t="shared" si="3"/>
        <v>114.54301875558203</v>
      </c>
      <c r="R18">
        <f t="shared" si="4"/>
        <v>9.381363501041978</v>
      </c>
      <c r="S18">
        <f t="shared" si="5"/>
        <v>3.3292646621018163</v>
      </c>
      <c r="U18">
        <f t="shared" si="6"/>
        <v>3680.3944626376906</v>
      </c>
    </row>
    <row r="19" spans="1:21" x14ac:dyDescent="0.3">
      <c r="A19" s="5">
        <v>2</v>
      </c>
      <c r="B19" s="6" t="s">
        <v>21</v>
      </c>
      <c r="C19" s="7" t="s">
        <v>14</v>
      </c>
      <c r="D19" s="4" t="s">
        <v>12</v>
      </c>
      <c r="E19" s="5">
        <v>23.21</v>
      </c>
      <c r="F19" s="5">
        <v>7.71</v>
      </c>
      <c r="G19" s="5">
        <v>1.27</v>
      </c>
      <c r="H19" s="5">
        <v>2.74</v>
      </c>
      <c r="I19" s="2">
        <f t="shared" si="0"/>
        <v>34.930000000000007</v>
      </c>
      <c r="K19" s="2">
        <f t="shared" ref="K19:N54" si="7">E19/$I19</f>
        <v>0.66447180074434575</v>
      </c>
      <c r="L19" s="2">
        <f t="shared" si="7"/>
        <v>0.22072716862296016</v>
      </c>
      <c r="M19" s="2">
        <f t="shared" si="7"/>
        <v>3.6358431148010302E-2</v>
      </c>
      <c r="N19" s="2">
        <f t="shared" si="7"/>
        <v>7.8442599484683642E-2</v>
      </c>
      <c r="P19" s="2">
        <f t="shared" si="2"/>
        <v>3322.3590037217286</v>
      </c>
      <c r="Q19">
        <f t="shared" si="3"/>
        <v>248.31806470083018</v>
      </c>
      <c r="R19">
        <f t="shared" si="4"/>
        <v>5.5083023189235609</v>
      </c>
      <c r="S19">
        <f t="shared" si="5"/>
        <v>2.0787288863441167</v>
      </c>
      <c r="U19">
        <f t="shared" si="6"/>
        <v>3578.2640996278265</v>
      </c>
    </row>
    <row r="20" spans="1:21" x14ac:dyDescent="0.3">
      <c r="A20" s="5">
        <v>24</v>
      </c>
      <c r="B20" s="6" t="s">
        <v>22</v>
      </c>
      <c r="C20" s="4" t="s">
        <v>11</v>
      </c>
      <c r="D20" s="4" t="s">
        <v>12</v>
      </c>
      <c r="E20" s="5">
        <v>27.6</v>
      </c>
      <c r="F20" s="5">
        <v>0.69</v>
      </c>
      <c r="G20" s="5">
        <v>1.4</v>
      </c>
      <c r="H20" s="5">
        <v>4.21</v>
      </c>
      <c r="I20" s="2">
        <f t="shared" si="0"/>
        <v>33.9</v>
      </c>
      <c r="K20" s="2">
        <f t="shared" si="7"/>
        <v>0.81415929203539827</v>
      </c>
      <c r="L20" s="2">
        <f t="shared" si="7"/>
        <v>2.0353982300884955E-2</v>
      </c>
      <c r="M20" s="2">
        <f t="shared" si="7"/>
        <v>4.1297935103244837E-2</v>
      </c>
      <c r="N20" s="2">
        <f t="shared" si="7"/>
        <v>0.12418879056047198</v>
      </c>
      <c r="P20" s="2">
        <f t="shared" si="2"/>
        <v>4070.7964601769913</v>
      </c>
      <c r="Q20">
        <f t="shared" si="3"/>
        <v>22.898230088495573</v>
      </c>
      <c r="R20">
        <f t="shared" si="4"/>
        <v>6.2566371681415927</v>
      </c>
      <c r="S20">
        <f t="shared" si="5"/>
        <v>3.2910029498525075</v>
      </c>
      <c r="U20">
        <f t="shared" si="6"/>
        <v>4103.2423303834812</v>
      </c>
    </row>
    <row r="21" spans="1:21" x14ac:dyDescent="0.3">
      <c r="A21" s="5">
        <v>5</v>
      </c>
      <c r="B21" s="6" t="s">
        <v>22</v>
      </c>
      <c r="C21" s="7" t="s">
        <v>13</v>
      </c>
      <c r="D21" s="4" t="s">
        <v>12</v>
      </c>
      <c r="E21" s="5">
        <v>24.75</v>
      </c>
      <c r="F21" s="5">
        <v>0.74</v>
      </c>
      <c r="G21" s="5">
        <v>2.6</v>
      </c>
      <c r="H21" s="5">
        <v>5.76</v>
      </c>
      <c r="I21" s="2">
        <f t="shared" si="0"/>
        <v>33.85</v>
      </c>
      <c r="K21" s="2">
        <f t="shared" si="7"/>
        <v>0.73116691285081237</v>
      </c>
      <c r="L21" s="2">
        <f t="shared" si="7"/>
        <v>2.1861152141802068E-2</v>
      </c>
      <c r="M21" s="2">
        <f t="shared" si="7"/>
        <v>7.6809453471196457E-2</v>
      </c>
      <c r="N21" s="2">
        <f t="shared" si="7"/>
        <v>0.17016248153618907</v>
      </c>
      <c r="P21" s="2">
        <f t="shared" si="2"/>
        <v>3655.8345642540617</v>
      </c>
      <c r="Q21">
        <f t="shared" si="3"/>
        <v>24.593796159527326</v>
      </c>
      <c r="R21">
        <f t="shared" si="4"/>
        <v>11.636632200886263</v>
      </c>
      <c r="S21">
        <f t="shared" si="5"/>
        <v>4.5093057607090099</v>
      </c>
      <c r="U21">
        <f t="shared" si="6"/>
        <v>3696.5742983751843</v>
      </c>
    </row>
    <row r="22" spans="1:21" x14ac:dyDescent="0.3">
      <c r="A22" s="5">
        <v>17</v>
      </c>
      <c r="B22" s="6" t="s">
        <v>22</v>
      </c>
      <c r="C22" s="7" t="s">
        <v>14</v>
      </c>
      <c r="D22" s="4" t="s">
        <v>12</v>
      </c>
      <c r="E22" s="5">
        <v>14.83</v>
      </c>
      <c r="F22" s="5">
        <v>0.63</v>
      </c>
      <c r="G22" s="5">
        <v>5.98</v>
      </c>
      <c r="H22" s="5">
        <v>12</v>
      </c>
      <c r="I22" s="2">
        <f t="shared" si="0"/>
        <v>33.44</v>
      </c>
      <c r="K22" s="2">
        <f t="shared" si="7"/>
        <v>0.4434808612440192</v>
      </c>
      <c r="L22" s="2">
        <f t="shared" si="7"/>
        <v>1.8839712918660288E-2</v>
      </c>
      <c r="M22" s="2">
        <f t="shared" si="7"/>
        <v>0.17882775119617228</v>
      </c>
      <c r="N22" s="2">
        <f t="shared" si="7"/>
        <v>0.35885167464114837</v>
      </c>
      <c r="P22" s="2">
        <f t="shared" si="2"/>
        <v>2217.4043062200958</v>
      </c>
      <c r="Q22">
        <f t="shared" si="3"/>
        <v>21.194677033492823</v>
      </c>
      <c r="R22">
        <f t="shared" si="4"/>
        <v>27.0924043062201</v>
      </c>
      <c r="S22">
        <f t="shared" si="5"/>
        <v>9.5095693779904309</v>
      </c>
      <c r="U22">
        <f t="shared" si="6"/>
        <v>2275.2009569377992</v>
      </c>
    </row>
    <row r="23" spans="1:21" x14ac:dyDescent="0.3">
      <c r="A23" s="5">
        <v>27</v>
      </c>
      <c r="B23" s="6" t="s">
        <v>23</v>
      </c>
      <c r="C23" s="4" t="s">
        <v>11</v>
      </c>
      <c r="D23" s="4" t="s">
        <v>18</v>
      </c>
      <c r="E23" s="5">
        <v>23.35</v>
      </c>
      <c r="F23" s="5">
        <v>1.72</v>
      </c>
      <c r="G23" s="5">
        <v>2.9</v>
      </c>
      <c r="H23" s="5">
        <v>5.34</v>
      </c>
      <c r="I23" s="2">
        <f t="shared" si="0"/>
        <v>33.31</v>
      </c>
      <c r="K23" s="2">
        <f t="shared" si="7"/>
        <v>0.70099069348543985</v>
      </c>
      <c r="L23" s="2">
        <f t="shared" si="7"/>
        <v>5.1636145301711192E-2</v>
      </c>
      <c r="M23" s="2">
        <f t="shared" si="7"/>
        <v>8.706094265986189E-2</v>
      </c>
      <c r="N23" s="2">
        <f t="shared" si="7"/>
        <v>0.16031221855298708</v>
      </c>
      <c r="P23" s="2">
        <f t="shared" si="2"/>
        <v>3504.9534674271995</v>
      </c>
      <c r="Q23">
        <f t="shared" si="3"/>
        <v>58.090663464425091</v>
      </c>
      <c r="R23">
        <f t="shared" si="4"/>
        <v>13.189732812969076</v>
      </c>
      <c r="S23">
        <f t="shared" si="5"/>
        <v>4.2482737916541575</v>
      </c>
      <c r="U23">
        <f t="shared" si="6"/>
        <v>3580.482137496248</v>
      </c>
    </row>
    <row r="24" spans="1:21" x14ac:dyDescent="0.3">
      <c r="A24" s="5">
        <v>11</v>
      </c>
      <c r="B24" s="6" t="s">
        <v>23</v>
      </c>
      <c r="C24" s="7" t="s">
        <v>13</v>
      </c>
      <c r="D24" s="4" t="s">
        <v>18</v>
      </c>
      <c r="E24" s="5">
        <v>27.7</v>
      </c>
      <c r="F24" s="5">
        <v>0.99</v>
      </c>
      <c r="G24" s="5">
        <v>1.42</v>
      </c>
      <c r="H24" s="5">
        <v>3.64</v>
      </c>
      <c r="I24" s="2">
        <f t="shared" si="0"/>
        <v>33.75</v>
      </c>
      <c r="K24" s="2">
        <f t="shared" si="7"/>
        <v>0.82074074074074077</v>
      </c>
      <c r="L24" s="2">
        <f t="shared" si="7"/>
        <v>2.9333333333333333E-2</v>
      </c>
      <c r="M24" s="2">
        <f t="shared" si="7"/>
        <v>4.2074074074074069E-2</v>
      </c>
      <c r="N24" s="2">
        <f t="shared" si="7"/>
        <v>0.10785185185185185</v>
      </c>
      <c r="P24" s="2">
        <f t="shared" si="2"/>
        <v>4103.7037037037035</v>
      </c>
      <c r="Q24">
        <f t="shared" si="3"/>
        <v>33</v>
      </c>
      <c r="R24">
        <f t="shared" si="4"/>
        <v>6.3742222222222216</v>
      </c>
      <c r="S24">
        <f t="shared" si="5"/>
        <v>2.8580740740740742</v>
      </c>
      <c r="U24">
        <f t="shared" si="6"/>
        <v>4145.9360000000006</v>
      </c>
    </row>
    <row r="25" spans="1:21" x14ac:dyDescent="0.3">
      <c r="A25" s="5">
        <v>15</v>
      </c>
      <c r="B25" s="6" t="s">
        <v>23</v>
      </c>
      <c r="C25" s="7" t="s">
        <v>14</v>
      </c>
      <c r="D25" s="4" t="s">
        <v>18</v>
      </c>
      <c r="E25" s="5">
        <v>13.48</v>
      </c>
      <c r="F25" s="5">
        <v>0.79</v>
      </c>
      <c r="G25" s="5">
        <v>7.33</v>
      </c>
      <c r="H25" s="5">
        <v>11.1</v>
      </c>
      <c r="I25" s="2">
        <f t="shared" si="0"/>
        <v>32.700000000000003</v>
      </c>
      <c r="K25" s="2">
        <f t="shared" si="7"/>
        <v>0.41223241590214066</v>
      </c>
      <c r="L25" s="2">
        <f t="shared" si="7"/>
        <v>2.4159021406727828E-2</v>
      </c>
      <c r="M25" s="2">
        <f t="shared" si="7"/>
        <v>0.2241590214067278</v>
      </c>
      <c r="N25" s="2">
        <f t="shared" si="7"/>
        <v>0.33944954128440363</v>
      </c>
      <c r="P25" s="2">
        <f t="shared" si="2"/>
        <v>2061.1620795107033</v>
      </c>
      <c r="Q25">
        <f t="shared" si="3"/>
        <v>27.178899082568805</v>
      </c>
      <c r="R25">
        <f t="shared" si="4"/>
        <v>33.960091743119264</v>
      </c>
      <c r="S25">
        <f t="shared" si="5"/>
        <v>8.9954128440366965</v>
      </c>
      <c r="U25">
        <f t="shared" si="6"/>
        <v>2131.2964831804284</v>
      </c>
    </row>
    <row r="26" spans="1:21" x14ac:dyDescent="0.3">
      <c r="A26" s="5">
        <v>44</v>
      </c>
      <c r="B26" s="6" t="s">
        <v>24</v>
      </c>
      <c r="C26" s="4" t="s">
        <v>11</v>
      </c>
      <c r="D26" s="4" t="s">
        <v>18</v>
      </c>
      <c r="E26" s="5">
        <v>24.73</v>
      </c>
      <c r="F26" s="5">
        <v>1.46</v>
      </c>
      <c r="G26" s="5">
        <v>1.93</v>
      </c>
      <c r="H26" s="5">
        <v>4.9000000000000004</v>
      </c>
      <c r="I26" s="2">
        <f t="shared" si="0"/>
        <v>33.020000000000003</v>
      </c>
      <c r="K26" s="2">
        <f t="shared" si="7"/>
        <v>0.7489400363416111</v>
      </c>
      <c r="L26" s="2">
        <f t="shared" si="7"/>
        <v>4.4215626892792244E-2</v>
      </c>
      <c r="M26" s="2">
        <f t="shared" si="7"/>
        <v>5.8449424591156866E-2</v>
      </c>
      <c r="N26" s="2">
        <f t="shared" si="7"/>
        <v>0.14839491217443973</v>
      </c>
      <c r="P26" s="2">
        <f t="shared" si="2"/>
        <v>3744.7001817080554</v>
      </c>
      <c r="Q26">
        <f t="shared" si="3"/>
        <v>49.742580254391271</v>
      </c>
      <c r="R26">
        <f t="shared" si="4"/>
        <v>8.8550878255602647</v>
      </c>
      <c r="S26">
        <f t="shared" si="5"/>
        <v>3.9324651726226527</v>
      </c>
      <c r="U26">
        <f t="shared" si="6"/>
        <v>3807.2303149606296</v>
      </c>
    </row>
    <row r="27" spans="1:21" x14ac:dyDescent="0.3">
      <c r="A27" s="5">
        <v>43</v>
      </c>
      <c r="B27" s="6" t="s">
        <v>24</v>
      </c>
      <c r="C27" s="4" t="s">
        <v>13</v>
      </c>
      <c r="D27" s="4" t="s">
        <v>18</v>
      </c>
      <c r="E27" s="5">
        <v>20.170000000000002</v>
      </c>
      <c r="F27" s="5">
        <v>1.37</v>
      </c>
      <c r="G27" s="5">
        <v>3.4</v>
      </c>
      <c r="H27" s="5">
        <v>8.66</v>
      </c>
      <c r="I27" s="2">
        <f t="shared" si="0"/>
        <v>33.6</v>
      </c>
      <c r="K27" s="2">
        <f t="shared" si="7"/>
        <v>0.60029761904761902</v>
      </c>
      <c r="L27" s="2">
        <f t="shared" si="7"/>
        <v>4.0773809523809525E-2</v>
      </c>
      <c r="M27" s="2">
        <f t="shared" si="7"/>
        <v>0.10119047619047618</v>
      </c>
      <c r="N27" s="2">
        <f t="shared" si="7"/>
        <v>0.25773809523809521</v>
      </c>
      <c r="P27" s="2">
        <f t="shared" si="2"/>
        <v>3001.488095238095</v>
      </c>
      <c r="Q27">
        <f t="shared" si="3"/>
        <v>45.870535714285715</v>
      </c>
      <c r="R27">
        <f t="shared" si="4"/>
        <v>15.330357142857141</v>
      </c>
      <c r="S27">
        <f t="shared" si="5"/>
        <v>6.8300595238095232</v>
      </c>
      <c r="U27">
        <f t="shared" si="6"/>
        <v>3069.5190476190478</v>
      </c>
    </row>
    <row r="28" spans="1:21" x14ac:dyDescent="0.3">
      <c r="A28" s="5">
        <v>16</v>
      </c>
      <c r="B28" s="6" t="s">
        <v>24</v>
      </c>
      <c r="C28" s="7" t="s">
        <v>14</v>
      </c>
      <c r="D28" s="4" t="s">
        <v>18</v>
      </c>
      <c r="E28" s="5">
        <v>20.71</v>
      </c>
      <c r="F28" s="5">
        <v>2</v>
      </c>
      <c r="G28" s="5">
        <v>2.8</v>
      </c>
      <c r="H28" s="5">
        <v>7.97</v>
      </c>
      <c r="I28" s="2">
        <f t="shared" si="0"/>
        <v>33.480000000000004</v>
      </c>
      <c r="K28" s="2">
        <f t="shared" si="7"/>
        <v>0.61857825567502978</v>
      </c>
      <c r="L28" s="2">
        <f t="shared" si="7"/>
        <v>5.9737156511350052E-2</v>
      </c>
      <c r="M28" s="2">
        <f t="shared" si="7"/>
        <v>8.3632019115890063E-2</v>
      </c>
      <c r="N28" s="2">
        <f t="shared" si="7"/>
        <v>0.23805256869772995</v>
      </c>
      <c r="P28" s="2">
        <f t="shared" si="2"/>
        <v>3092.8912783751489</v>
      </c>
      <c r="Q28">
        <f t="shared" si="3"/>
        <v>67.204301075268802</v>
      </c>
      <c r="R28">
        <f t="shared" si="4"/>
        <v>12.670250896057345</v>
      </c>
      <c r="S28">
        <f t="shared" si="5"/>
        <v>6.3083930704898439</v>
      </c>
      <c r="U28">
        <f t="shared" si="6"/>
        <v>3179.0742234169647</v>
      </c>
    </row>
    <row r="29" spans="1:21" x14ac:dyDescent="0.3">
      <c r="A29" s="5">
        <v>23</v>
      </c>
      <c r="B29" s="6" t="s">
        <v>25</v>
      </c>
      <c r="C29" s="4" t="s">
        <v>11</v>
      </c>
      <c r="D29" s="4" t="s">
        <v>12</v>
      </c>
      <c r="E29" s="5">
        <v>26.87</v>
      </c>
      <c r="F29" s="5">
        <v>1.87</v>
      </c>
      <c r="G29" s="5">
        <v>1.26</v>
      </c>
      <c r="H29" s="5">
        <v>3.08</v>
      </c>
      <c r="I29" s="2">
        <f t="shared" si="0"/>
        <v>33.080000000000005</v>
      </c>
      <c r="K29" s="2">
        <f t="shared" si="7"/>
        <v>0.81227327690447393</v>
      </c>
      <c r="L29" s="2">
        <f t="shared" si="7"/>
        <v>5.6529625151148725E-2</v>
      </c>
      <c r="M29" s="2">
        <f t="shared" si="7"/>
        <v>3.808948004836759E-2</v>
      </c>
      <c r="N29" s="2">
        <f t="shared" si="7"/>
        <v>9.3107617896009659E-2</v>
      </c>
      <c r="P29" s="2">
        <f t="shared" si="2"/>
        <v>4061.3663845223696</v>
      </c>
      <c r="Q29">
        <f t="shared" si="3"/>
        <v>63.595828295042317</v>
      </c>
      <c r="R29">
        <f t="shared" si="4"/>
        <v>5.77055622732769</v>
      </c>
      <c r="S29">
        <f t="shared" si="5"/>
        <v>2.4673518742442559</v>
      </c>
      <c r="U29">
        <f t="shared" si="6"/>
        <v>4133.200120918983</v>
      </c>
    </row>
    <row r="30" spans="1:21" x14ac:dyDescent="0.3">
      <c r="A30" s="5">
        <v>19</v>
      </c>
      <c r="B30" s="6" t="s">
        <v>25</v>
      </c>
      <c r="C30" s="4" t="s">
        <v>13</v>
      </c>
      <c r="D30" s="4" t="s">
        <v>12</v>
      </c>
      <c r="E30" s="5">
        <v>26.05</v>
      </c>
      <c r="F30" s="5">
        <v>1.26</v>
      </c>
      <c r="G30" s="5">
        <v>1.53</v>
      </c>
      <c r="H30" s="5">
        <v>4.68</v>
      </c>
      <c r="I30" s="2">
        <f t="shared" si="0"/>
        <v>33.520000000000003</v>
      </c>
      <c r="K30" s="2">
        <f t="shared" si="7"/>
        <v>0.77714797136038183</v>
      </c>
      <c r="L30" s="2">
        <f t="shared" si="7"/>
        <v>3.7589498806682574E-2</v>
      </c>
      <c r="M30" s="2">
        <f t="shared" si="7"/>
        <v>4.5644391408114555E-2</v>
      </c>
      <c r="N30" s="2">
        <f t="shared" si="7"/>
        <v>0.13961813842482099</v>
      </c>
      <c r="P30" s="2">
        <f t="shared" si="2"/>
        <v>3885.7398568019094</v>
      </c>
      <c r="Q30">
        <f t="shared" si="3"/>
        <v>42.288186157517899</v>
      </c>
      <c r="R30">
        <f t="shared" si="4"/>
        <v>6.9151252983293547</v>
      </c>
      <c r="S30">
        <f t="shared" si="5"/>
        <v>3.6998806682577561</v>
      </c>
      <c r="U30">
        <f t="shared" si="6"/>
        <v>3938.6430489260142</v>
      </c>
    </row>
    <row r="31" spans="1:21" x14ac:dyDescent="0.3">
      <c r="A31" s="5">
        <v>9</v>
      </c>
      <c r="B31" s="6" t="s">
        <v>25</v>
      </c>
      <c r="C31" s="7" t="s">
        <v>14</v>
      </c>
      <c r="D31" s="4" t="s">
        <v>12</v>
      </c>
      <c r="E31" s="5">
        <v>17.66</v>
      </c>
      <c r="F31" s="5">
        <v>4.9800000000000004</v>
      </c>
      <c r="G31" s="5">
        <v>4.29</v>
      </c>
      <c r="H31" s="5">
        <v>8.01</v>
      </c>
      <c r="I31" s="2">
        <f t="shared" si="0"/>
        <v>34.94</v>
      </c>
      <c r="K31" s="2">
        <f t="shared" si="7"/>
        <v>0.50543789353176882</v>
      </c>
      <c r="L31" s="2">
        <f t="shared" si="7"/>
        <v>0.14253005151688611</v>
      </c>
      <c r="M31" s="2">
        <f t="shared" si="7"/>
        <v>0.1227819118488838</v>
      </c>
      <c r="N31" s="2">
        <f t="shared" si="7"/>
        <v>0.22925014310246136</v>
      </c>
      <c r="P31" s="2">
        <f t="shared" si="2"/>
        <v>2527.189467658844</v>
      </c>
      <c r="Q31">
        <f t="shared" si="3"/>
        <v>160.34630795649687</v>
      </c>
      <c r="R31">
        <f t="shared" si="4"/>
        <v>18.601459645105898</v>
      </c>
      <c r="S31">
        <f t="shared" si="5"/>
        <v>6.0751287922152262</v>
      </c>
      <c r="U31">
        <f t="shared" si="6"/>
        <v>2712.212364052662</v>
      </c>
    </row>
    <row r="32" spans="1:21" x14ac:dyDescent="0.3">
      <c r="A32" s="5">
        <v>25</v>
      </c>
      <c r="B32" s="6" t="s">
        <v>26</v>
      </c>
      <c r="C32" s="4" t="s">
        <v>11</v>
      </c>
      <c r="D32" s="4" t="s">
        <v>16</v>
      </c>
      <c r="E32" s="5">
        <v>20</v>
      </c>
      <c r="F32" s="5">
        <v>6.22</v>
      </c>
      <c r="G32" s="5">
        <v>2.0099999999999998</v>
      </c>
      <c r="H32" s="5">
        <v>4.75</v>
      </c>
      <c r="I32" s="2">
        <f t="shared" si="0"/>
        <v>32.979999999999997</v>
      </c>
      <c r="K32" s="2">
        <f t="shared" si="7"/>
        <v>0.60642813826561559</v>
      </c>
      <c r="L32" s="2">
        <f t="shared" si="7"/>
        <v>0.18859915100060645</v>
      </c>
      <c r="M32" s="2">
        <f t="shared" si="7"/>
        <v>6.0946027895694359E-2</v>
      </c>
      <c r="N32" s="2">
        <f t="shared" si="7"/>
        <v>0.1440266828380837</v>
      </c>
      <c r="P32" s="2">
        <f t="shared" si="2"/>
        <v>3032.140691328078</v>
      </c>
      <c r="Q32">
        <f t="shared" si="3"/>
        <v>212.17404487568226</v>
      </c>
      <c r="R32">
        <f t="shared" si="4"/>
        <v>9.2333232261976956</v>
      </c>
      <c r="S32">
        <f t="shared" si="5"/>
        <v>3.8167070952092179</v>
      </c>
      <c r="U32">
        <f t="shared" si="6"/>
        <v>3257.3647665251669</v>
      </c>
    </row>
    <row r="33" spans="1:21" x14ac:dyDescent="0.3">
      <c r="A33" s="5">
        <v>13</v>
      </c>
      <c r="B33" s="6" t="s">
        <v>26</v>
      </c>
      <c r="C33" s="7" t="s">
        <v>13</v>
      </c>
      <c r="D33" s="4" t="s">
        <v>16</v>
      </c>
      <c r="E33" s="5">
        <v>23.43</v>
      </c>
      <c r="F33" s="5">
        <v>2.5499999999999998</v>
      </c>
      <c r="G33" s="5">
        <v>1.9</v>
      </c>
      <c r="H33" s="5">
        <v>5.32</v>
      </c>
      <c r="I33" s="2">
        <f t="shared" si="0"/>
        <v>33.200000000000003</v>
      </c>
      <c r="K33" s="2">
        <f t="shared" si="7"/>
        <v>0.705722891566265</v>
      </c>
      <c r="L33" s="2">
        <f t="shared" si="7"/>
        <v>7.6807228915662634E-2</v>
      </c>
      <c r="M33" s="2">
        <f t="shared" si="7"/>
        <v>5.7228915662650592E-2</v>
      </c>
      <c r="N33" s="2">
        <f t="shared" si="7"/>
        <v>0.16024096385542169</v>
      </c>
      <c r="P33" s="2">
        <f t="shared" si="2"/>
        <v>3528.6144578313251</v>
      </c>
      <c r="Q33">
        <f t="shared" si="3"/>
        <v>86.408132530120469</v>
      </c>
      <c r="R33">
        <f t="shared" si="4"/>
        <v>8.6701807228915655</v>
      </c>
      <c r="S33">
        <f t="shared" si="5"/>
        <v>4.2463855421686745</v>
      </c>
      <c r="U33">
        <f t="shared" si="6"/>
        <v>3627.9391566265058</v>
      </c>
    </row>
    <row r="34" spans="1:21" x14ac:dyDescent="0.3">
      <c r="A34" s="5">
        <v>20</v>
      </c>
      <c r="B34" s="6" t="s">
        <v>26</v>
      </c>
      <c r="C34" s="4" t="s">
        <v>14</v>
      </c>
      <c r="D34" s="4" t="s">
        <v>16</v>
      </c>
      <c r="E34" s="5">
        <v>19.38</v>
      </c>
      <c r="F34" s="5">
        <v>6.5</v>
      </c>
      <c r="G34" s="5">
        <v>2.2400000000000002</v>
      </c>
      <c r="H34" s="5">
        <v>5.89</v>
      </c>
      <c r="I34" s="2">
        <f t="shared" ref="I34:I53" si="8">SUM(E34:H34)</f>
        <v>34.01</v>
      </c>
      <c r="K34" s="2">
        <f t="shared" si="7"/>
        <v>0.56983240223463683</v>
      </c>
      <c r="L34" s="2">
        <f t="shared" si="7"/>
        <v>0.19112025874742725</v>
      </c>
      <c r="M34" s="2">
        <f t="shared" si="7"/>
        <v>6.5862981476036475E-2</v>
      </c>
      <c r="N34" s="2">
        <f t="shared" si="7"/>
        <v>0.17318435754189945</v>
      </c>
      <c r="P34" s="2">
        <f t="shared" si="2"/>
        <v>2849.1620111731841</v>
      </c>
      <c r="Q34">
        <f t="shared" si="3"/>
        <v>215.01029109085565</v>
      </c>
      <c r="R34">
        <f t="shared" si="4"/>
        <v>9.9782416936195268</v>
      </c>
      <c r="S34">
        <f t="shared" si="5"/>
        <v>4.5893854748603351</v>
      </c>
      <c r="U34">
        <f t="shared" si="6"/>
        <v>3078.7399294325196</v>
      </c>
    </row>
    <row r="35" spans="1:21" x14ac:dyDescent="0.3">
      <c r="A35" s="5">
        <v>51</v>
      </c>
      <c r="B35" s="6" t="s">
        <v>27</v>
      </c>
      <c r="C35" s="4" t="s">
        <v>11</v>
      </c>
      <c r="D35" s="4" t="s">
        <v>16</v>
      </c>
      <c r="E35" s="5">
        <v>18.510000000000002</v>
      </c>
      <c r="F35" s="5">
        <v>2.61</v>
      </c>
      <c r="G35" s="5">
        <v>2.86</v>
      </c>
      <c r="H35" s="5">
        <v>8.24</v>
      </c>
      <c r="I35" s="2">
        <f t="shared" si="8"/>
        <v>32.22</v>
      </c>
      <c r="K35" s="2">
        <f t="shared" si="7"/>
        <v>0.57448789571694603</v>
      </c>
      <c r="L35" s="2">
        <f t="shared" si="7"/>
        <v>8.1005586592178769E-2</v>
      </c>
      <c r="M35" s="2">
        <f t="shared" si="7"/>
        <v>8.8764742396027316E-2</v>
      </c>
      <c r="N35" s="2">
        <f t="shared" si="7"/>
        <v>0.25574177529484793</v>
      </c>
      <c r="P35" s="2">
        <f t="shared" si="2"/>
        <v>2872.4394785847303</v>
      </c>
      <c r="Q35">
        <f t="shared" si="3"/>
        <v>91.13128491620111</v>
      </c>
      <c r="R35">
        <f t="shared" si="4"/>
        <v>13.447858472998139</v>
      </c>
      <c r="S35">
        <f t="shared" si="5"/>
        <v>6.7771570453134702</v>
      </c>
      <c r="U35">
        <f t="shared" si="6"/>
        <v>2983.7957790192427</v>
      </c>
    </row>
    <row r="36" spans="1:21" x14ac:dyDescent="0.3">
      <c r="A36" s="5">
        <v>42</v>
      </c>
      <c r="B36" s="6" t="s">
        <v>27</v>
      </c>
      <c r="C36" s="4" t="s">
        <v>13</v>
      </c>
      <c r="D36" s="4" t="s">
        <v>16</v>
      </c>
      <c r="E36" s="5">
        <v>15.09</v>
      </c>
      <c r="F36" s="5">
        <v>3.46</v>
      </c>
      <c r="G36" s="5">
        <v>3.67</v>
      </c>
      <c r="H36" s="5">
        <v>10.62</v>
      </c>
      <c r="I36" s="2">
        <f t="shared" si="8"/>
        <v>32.839999999999996</v>
      </c>
      <c r="K36" s="2">
        <f t="shared" si="7"/>
        <v>0.45950060901339834</v>
      </c>
      <c r="L36" s="2">
        <f t="shared" si="7"/>
        <v>0.10535931790499392</v>
      </c>
      <c r="M36" s="2">
        <f t="shared" si="7"/>
        <v>0.11175395858708892</v>
      </c>
      <c r="N36" s="2">
        <f t="shared" si="7"/>
        <v>0.32338611449451887</v>
      </c>
      <c r="P36" s="2">
        <f t="shared" si="2"/>
        <v>2297.5030450669915</v>
      </c>
      <c r="Q36">
        <f t="shared" si="3"/>
        <v>118.52923264311816</v>
      </c>
      <c r="R36">
        <f t="shared" si="4"/>
        <v>16.930724725943971</v>
      </c>
      <c r="S36">
        <f t="shared" si="5"/>
        <v>8.5697320341047494</v>
      </c>
      <c r="U36">
        <f t="shared" si="6"/>
        <v>2441.5327344701582</v>
      </c>
    </row>
    <row r="37" spans="1:21" x14ac:dyDescent="0.3">
      <c r="A37" s="5">
        <v>36</v>
      </c>
      <c r="B37" s="6" t="s">
        <v>27</v>
      </c>
      <c r="C37" s="4" t="s">
        <v>14</v>
      </c>
      <c r="D37" s="4" t="s">
        <v>16</v>
      </c>
      <c r="E37" s="5">
        <v>15.77</v>
      </c>
      <c r="F37" s="5">
        <v>10.83</v>
      </c>
      <c r="G37" s="5">
        <v>2.4900000000000002</v>
      </c>
      <c r="H37" s="5">
        <v>5.62</v>
      </c>
      <c r="I37" s="2">
        <f t="shared" si="8"/>
        <v>34.71</v>
      </c>
      <c r="K37" s="2">
        <f t="shared" si="7"/>
        <v>0.45433592624603858</v>
      </c>
      <c r="L37" s="2">
        <f t="shared" si="7"/>
        <v>0.31201382886776147</v>
      </c>
      <c r="M37" s="2">
        <f t="shared" si="7"/>
        <v>7.1737251512532421E-2</v>
      </c>
      <c r="N37" s="2">
        <f t="shared" si="7"/>
        <v>0.16191299337366752</v>
      </c>
      <c r="P37" s="2">
        <f t="shared" si="2"/>
        <v>2271.6796312301931</v>
      </c>
      <c r="Q37">
        <f t="shared" si="3"/>
        <v>351.01555747623166</v>
      </c>
      <c r="R37">
        <f t="shared" si="4"/>
        <v>10.868193604148662</v>
      </c>
      <c r="S37">
        <f t="shared" si="5"/>
        <v>4.2906943244021889</v>
      </c>
      <c r="U37">
        <f t="shared" si="6"/>
        <v>2637.8540766349752</v>
      </c>
    </row>
    <row r="38" spans="1:21" x14ac:dyDescent="0.3">
      <c r="A38" s="5">
        <v>41</v>
      </c>
      <c r="B38" s="6" t="s">
        <v>28</v>
      </c>
      <c r="C38" s="4" t="s">
        <v>11</v>
      </c>
      <c r="D38" s="4" t="s">
        <v>12</v>
      </c>
      <c r="E38" s="5">
        <v>21.94</v>
      </c>
      <c r="F38" s="5">
        <v>1.42</v>
      </c>
      <c r="G38" s="5">
        <v>1.76</v>
      </c>
      <c r="H38" s="5">
        <v>7.07</v>
      </c>
      <c r="I38" s="2">
        <f t="shared" si="8"/>
        <v>32.19</v>
      </c>
      <c r="K38" s="2">
        <f t="shared" si="7"/>
        <v>0.68157812985399202</v>
      </c>
      <c r="L38" s="2">
        <f t="shared" si="7"/>
        <v>4.411307859583722E-2</v>
      </c>
      <c r="M38" s="2">
        <f t="shared" si="7"/>
        <v>5.4675365020192608E-2</v>
      </c>
      <c r="N38" s="2">
        <f t="shared" si="7"/>
        <v>0.21963342652997828</v>
      </c>
      <c r="P38" s="2">
        <f t="shared" si="2"/>
        <v>3407.8906492699602</v>
      </c>
      <c r="Q38">
        <f t="shared" si="3"/>
        <v>49.62721342031687</v>
      </c>
      <c r="R38">
        <f t="shared" si="4"/>
        <v>8.2833178005591801</v>
      </c>
      <c r="S38">
        <f t="shared" si="5"/>
        <v>5.820285803044424</v>
      </c>
      <c r="U38">
        <f t="shared" si="6"/>
        <v>3471.6214662938805</v>
      </c>
    </row>
    <row r="39" spans="1:21" x14ac:dyDescent="0.3">
      <c r="A39" s="5">
        <v>38</v>
      </c>
      <c r="B39" s="6" t="s">
        <v>28</v>
      </c>
      <c r="C39" s="4" t="s">
        <v>13</v>
      </c>
      <c r="D39" s="4" t="s">
        <v>12</v>
      </c>
      <c r="E39" s="5">
        <v>15.63</v>
      </c>
      <c r="F39" s="5">
        <v>6.29</v>
      </c>
      <c r="G39" s="5">
        <v>3.1</v>
      </c>
      <c r="H39" s="5">
        <v>8.6300000000000008</v>
      </c>
      <c r="I39" s="2">
        <f t="shared" si="8"/>
        <v>33.650000000000006</v>
      </c>
      <c r="K39" s="2">
        <f t="shared" si="7"/>
        <v>0.46448736998514112</v>
      </c>
      <c r="L39" s="2">
        <f t="shared" si="7"/>
        <v>0.18692421991084693</v>
      </c>
      <c r="M39" s="2">
        <f t="shared" si="7"/>
        <v>9.2124814264487362E-2</v>
      </c>
      <c r="N39" s="2">
        <f t="shared" si="7"/>
        <v>0.25646359583952449</v>
      </c>
      <c r="P39" s="2">
        <f t="shared" si="2"/>
        <v>2322.4368499257057</v>
      </c>
      <c r="Q39">
        <f t="shared" si="3"/>
        <v>210.2897473997028</v>
      </c>
      <c r="R39">
        <f t="shared" si="4"/>
        <v>13.956909361069835</v>
      </c>
      <c r="S39">
        <f t="shared" si="5"/>
        <v>6.7962852897473987</v>
      </c>
      <c r="U39">
        <f t="shared" si="6"/>
        <v>2553.4797919762254</v>
      </c>
    </row>
    <row r="40" spans="1:21" x14ac:dyDescent="0.3">
      <c r="A40" s="5">
        <v>39</v>
      </c>
      <c r="B40" s="6" t="s">
        <v>28</v>
      </c>
      <c r="C40" s="4" t="s">
        <v>14</v>
      </c>
      <c r="D40" s="4" t="s">
        <v>12</v>
      </c>
      <c r="E40" s="5">
        <v>12.44</v>
      </c>
      <c r="F40" s="5">
        <v>11.71</v>
      </c>
      <c r="G40" s="5">
        <v>3.84</v>
      </c>
      <c r="H40" s="5">
        <v>6.62</v>
      </c>
      <c r="I40" s="2">
        <f t="shared" si="8"/>
        <v>34.61</v>
      </c>
      <c r="K40" s="2">
        <f t="shared" si="7"/>
        <v>0.35943368968506212</v>
      </c>
      <c r="L40" s="2">
        <f t="shared" si="7"/>
        <v>0.33834151979196769</v>
      </c>
      <c r="M40" s="2">
        <f t="shared" si="7"/>
        <v>0.11095059231436001</v>
      </c>
      <c r="N40" s="2">
        <f t="shared" si="7"/>
        <v>0.19127419820861025</v>
      </c>
      <c r="P40" s="2">
        <f t="shared" si="2"/>
        <v>1797.1684484253105</v>
      </c>
      <c r="Q40">
        <f t="shared" si="3"/>
        <v>380.63420976596365</v>
      </c>
      <c r="R40">
        <f t="shared" si="4"/>
        <v>16.809014735625542</v>
      </c>
      <c r="S40">
        <f t="shared" si="5"/>
        <v>5.0687662525281718</v>
      </c>
      <c r="U40">
        <f t="shared" si="6"/>
        <v>2199.680439179428</v>
      </c>
    </row>
    <row r="41" spans="1:21" x14ac:dyDescent="0.3">
      <c r="A41" s="5">
        <v>40</v>
      </c>
      <c r="B41" s="6" t="s">
        <v>29</v>
      </c>
      <c r="C41" s="4" t="s">
        <v>11</v>
      </c>
      <c r="D41" s="4" t="s">
        <v>16</v>
      </c>
      <c r="E41" s="5">
        <v>18.86</v>
      </c>
      <c r="F41" s="5">
        <v>4.78</v>
      </c>
      <c r="G41" s="5">
        <v>2.0499999999999998</v>
      </c>
      <c r="H41" s="5">
        <v>6.48</v>
      </c>
      <c r="I41" s="2">
        <f t="shared" si="8"/>
        <v>32.17</v>
      </c>
      <c r="K41" s="2">
        <f t="shared" si="7"/>
        <v>0.58626049114081435</v>
      </c>
      <c r="L41" s="2">
        <f t="shared" si="7"/>
        <v>0.14858563879390738</v>
      </c>
      <c r="M41" s="2">
        <f t="shared" si="7"/>
        <v>6.3723966428349391E-2</v>
      </c>
      <c r="N41" s="2">
        <f t="shared" si="7"/>
        <v>0.20142990363692881</v>
      </c>
      <c r="P41" s="2">
        <f t="shared" si="2"/>
        <v>2931.3024557040717</v>
      </c>
      <c r="Q41">
        <f t="shared" si="3"/>
        <v>167.15884364314579</v>
      </c>
      <c r="R41">
        <f t="shared" si="4"/>
        <v>9.6541809138949333</v>
      </c>
      <c r="S41">
        <f t="shared" si="5"/>
        <v>5.3378924463786133</v>
      </c>
      <c r="U41">
        <f t="shared" si="6"/>
        <v>3113.4533727074909</v>
      </c>
    </row>
    <row r="42" spans="1:21" x14ac:dyDescent="0.3">
      <c r="A42" s="5">
        <v>37</v>
      </c>
      <c r="B42" s="6" t="s">
        <v>29</v>
      </c>
      <c r="C42" s="4" t="s">
        <v>13</v>
      </c>
      <c r="D42" s="4" t="s">
        <v>16</v>
      </c>
      <c r="E42" s="5">
        <v>20.65</v>
      </c>
      <c r="F42" s="5">
        <v>4.53</v>
      </c>
      <c r="G42" s="5">
        <v>1.59</v>
      </c>
      <c r="H42" s="5">
        <v>6.78</v>
      </c>
      <c r="I42" s="2">
        <f t="shared" si="8"/>
        <v>33.549999999999997</v>
      </c>
      <c r="K42" s="2">
        <f t="shared" si="7"/>
        <v>0.6154992548435172</v>
      </c>
      <c r="L42" s="2">
        <f t="shared" si="7"/>
        <v>0.13502235469448587</v>
      </c>
      <c r="M42" s="2">
        <f t="shared" si="7"/>
        <v>4.7391952309985101E-2</v>
      </c>
      <c r="N42" s="2">
        <f t="shared" si="7"/>
        <v>0.20208643815201194</v>
      </c>
      <c r="P42" s="2">
        <f t="shared" si="2"/>
        <v>3077.4962742175858</v>
      </c>
      <c r="Q42">
        <f t="shared" si="3"/>
        <v>151.90014903129659</v>
      </c>
      <c r="R42">
        <f t="shared" si="4"/>
        <v>7.1798807749627427</v>
      </c>
      <c r="S42">
        <f t="shared" si="5"/>
        <v>5.3552906110283161</v>
      </c>
      <c r="U42">
        <f t="shared" si="6"/>
        <v>3241.9315946348738</v>
      </c>
    </row>
    <row r="43" spans="1:21" x14ac:dyDescent="0.3">
      <c r="A43" s="5">
        <v>31</v>
      </c>
      <c r="B43" s="6" t="s">
        <v>29</v>
      </c>
      <c r="C43" s="4" t="s">
        <v>14</v>
      </c>
      <c r="D43" s="4" t="s">
        <v>16</v>
      </c>
      <c r="E43" s="5">
        <v>12.94</v>
      </c>
      <c r="F43" s="5">
        <v>9.57</v>
      </c>
      <c r="G43" s="5">
        <v>1.69</v>
      </c>
      <c r="H43" s="5">
        <v>6.46</v>
      </c>
      <c r="I43" s="2">
        <f t="shared" si="8"/>
        <v>30.66</v>
      </c>
      <c r="K43" s="2">
        <f t="shared" si="7"/>
        <v>0.42204827136333983</v>
      </c>
      <c r="L43" s="2">
        <f t="shared" si="7"/>
        <v>0.31213307240704502</v>
      </c>
      <c r="M43" s="2">
        <f t="shared" si="7"/>
        <v>5.5120678408349638E-2</v>
      </c>
      <c r="N43" s="2">
        <f t="shared" si="7"/>
        <v>0.21069797782126548</v>
      </c>
      <c r="P43" s="2">
        <f t="shared" si="2"/>
        <v>2110.241356816699</v>
      </c>
      <c r="Q43">
        <f t="shared" si="3"/>
        <v>351.14970645792567</v>
      </c>
      <c r="R43">
        <f t="shared" si="4"/>
        <v>8.3507827788649696</v>
      </c>
      <c r="S43">
        <f t="shared" si="5"/>
        <v>5.5834964122635355</v>
      </c>
      <c r="U43">
        <f t="shared" si="6"/>
        <v>2475.3253424657532</v>
      </c>
    </row>
    <row r="44" spans="1:21" x14ac:dyDescent="0.3">
      <c r="A44" s="5">
        <v>52</v>
      </c>
      <c r="B44" s="6" t="s">
        <v>30</v>
      </c>
      <c r="C44" s="4" t="s">
        <v>11</v>
      </c>
      <c r="D44" s="4" t="s">
        <v>12</v>
      </c>
      <c r="E44" s="5">
        <v>25.56</v>
      </c>
      <c r="F44" s="5">
        <v>0.89</v>
      </c>
      <c r="G44" s="5">
        <v>1.1000000000000001</v>
      </c>
      <c r="H44" s="5">
        <v>4.54</v>
      </c>
      <c r="I44" s="2">
        <f t="shared" si="8"/>
        <v>32.090000000000003</v>
      </c>
      <c r="K44" s="2">
        <f t="shared" si="7"/>
        <v>0.79650981614210026</v>
      </c>
      <c r="L44" s="2">
        <f t="shared" si="7"/>
        <v>2.773449672795263E-2</v>
      </c>
      <c r="M44" s="2">
        <f t="shared" si="7"/>
        <v>3.427859146151449E-2</v>
      </c>
      <c r="N44" s="2">
        <f t="shared" si="7"/>
        <v>0.14147709566843253</v>
      </c>
      <c r="P44" s="2">
        <f t="shared" si="2"/>
        <v>3982.5490807105011</v>
      </c>
      <c r="Q44">
        <f t="shared" si="3"/>
        <v>31.201308818946707</v>
      </c>
      <c r="R44">
        <f t="shared" si="4"/>
        <v>5.1932066064194453</v>
      </c>
      <c r="S44">
        <f t="shared" si="5"/>
        <v>3.749143035213462</v>
      </c>
      <c r="U44">
        <f t="shared" si="6"/>
        <v>4022.692739171081</v>
      </c>
    </row>
    <row r="45" spans="1:21" x14ac:dyDescent="0.3">
      <c r="A45" s="5">
        <v>34</v>
      </c>
      <c r="B45" s="6" t="s">
        <v>30</v>
      </c>
      <c r="C45" s="4" t="s">
        <v>13</v>
      </c>
      <c r="D45" s="4" t="s">
        <v>12</v>
      </c>
      <c r="E45" s="5">
        <v>19.010000000000002</v>
      </c>
      <c r="F45" s="5">
        <v>1.93</v>
      </c>
      <c r="G45" s="5">
        <v>2.1800000000000002</v>
      </c>
      <c r="H45" s="5">
        <v>11.04</v>
      </c>
      <c r="I45" s="2">
        <f t="shared" si="8"/>
        <v>34.159999999999997</v>
      </c>
      <c r="K45" s="2">
        <f t="shared" si="7"/>
        <v>0.55649882903981274</v>
      </c>
      <c r="L45" s="2">
        <f t="shared" si="7"/>
        <v>5.6498829039812654E-2</v>
      </c>
      <c r="M45" s="2">
        <f t="shared" si="7"/>
        <v>6.3817330210772849E-2</v>
      </c>
      <c r="N45" s="2">
        <f t="shared" si="7"/>
        <v>0.3231850117096019</v>
      </c>
      <c r="P45" s="2">
        <f t="shared" si="2"/>
        <v>2782.4941451990635</v>
      </c>
      <c r="Q45">
        <f t="shared" si="3"/>
        <v>63.561182669789233</v>
      </c>
      <c r="R45">
        <f t="shared" si="4"/>
        <v>9.6683255269320867</v>
      </c>
      <c r="S45">
        <f t="shared" si="5"/>
        <v>8.5644028103044505</v>
      </c>
      <c r="U45">
        <f t="shared" si="6"/>
        <v>2864.2880562060891</v>
      </c>
    </row>
    <row r="46" spans="1:21" x14ac:dyDescent="0.3">
      <c r="A46" s="5">
        <v>30</v>
      </c>
      <c r="B46" s="6" t="s">
        <v>30</v>
      </c>
      <c r="C46" s="4" t="s">
        <v>14</v>
      </c>
      <c r="D46" s="4" t="s">
        <v>12</v>
      </c>
      <c r="E46" s="5">
        <v>14.56</v>
      </c>
      <c r="F46" s="5">
        <v>9.68</v>
      </c>
      <c r="G46" s="5">
        <v>2.04</v>
      </c>
      <c r="H46" s="5">
        <v>8.3699999999999992</v>
      </c>
      <c r="I46" s="2">
        <f t="shared" si="8"/>
        <v>34.65</v>
      </c>
      <c r="K46" s="2">
        <f t="shared" si="7"/>
        <v>0.42020202020202024</v>
      </c>
      <c r="L46" s="2">
        <f t="shared" si="7"/>
        <v>0.27936507936507937</v>
      </c>
      <c r="M46" s="2">
        <f t="shared" si="7"/>
        <v>5.8874458874458878E-2</v>
      </c>
      <c r="N46" s="2">
        <f t="shared" si="7"/>
        <v>0.24155844155844156</v>
      </c>
      <c r="P46" s="2">
        <f t="shared" si="2"/>
        <v>2101.0101010101012</v>
      </c>
      <c r="Q46">
        <f t="shared" si="3"/>
        <v>314.28571428571428</v>
      </c>
      <c r="R46">
        <f t="shared" si="4"/>
        <v>8.9194805194805191</v>
      </c>
      <c r="S46">
        <f t="shared" si="5"/>
        <v>6.4012987012987015</v>
      </c>
      <c r="U46">
        <f t="shared" si="6"/>
        <v>2430.6165945165949</v>
      </c>
    </row>
    <row r="47" spans="1:21" x14ac:dyDescent="0.3">
      <c r="A47" s="5">
        <v>49</v>
      </c>
      <c r="B47" s="6" t="s">
        <v>31</v>
      </c>
      <c r="C47" s="4" t="s">
        <v>11</v>
      </c>
      <c r="D47" s="4" t="s">
        <v>18</v>
      </c>
      <c r="E47" s="5">
        <v>23.04</v>
      </c>
      <c r="F47" s="5">
        <v>2.2999999999999998</v>
      </c>
      <c r="G47" s="5">
        <v>1.84</v>
      </c>
      <c r="H47" s="5">
        <v>5.94</v>
      </c>
      <c r="I47" s="2">
        <f t="shared" si="8"/>
        <v>33.119999999999997</v>
      </c>
      <c r="K47" s="2">
        <f t="shared" si="7"/>
        <v>0.69565217391304346</v>
      </c>
      <c r="L47" s="2">
        <f t="shared" si="7"/>
        <v>6.9444444444444448E-2</v>
      </c>
      <c r="M47" s="2">
        <f t="shared" si="7"/>
        <v>5.5555555555555559E-2</v>
      </c>
      <c r="N47" s="2">
        <f t="shared" si="7"/>
        <v>0.17934782608695654</v>
      </c>
      <c r="P47" s="2">
        <f t="shared" si="2"/>
        <v>3478.2608695652175</v>
      </c>
      <c r="Q47">
        <f t="shared" si="3"/>
        <v>78.125</v>
      </c>
      <c r="R47">
        <f t="shared" si="4"/>
        <v>8.4166666666666679</v>
      </c>
      <c r="S47">
        <f t="shared" si="5"/>
        <v>4.7527173913043486</v>
      </c>
      <c r="U47">
        <f t="shared" si="6"/>
        <v>3569.5552536231885</v>
      </c>
    </row>
    <row r="48" spans="1:21" x14ac:dyDescent="0.3">
      <c r="A48" s="5">
        <v>33</v>
      </c>
      <c r="B48" s="6" t="s">
        <v>31</v>
      </c>
      <c r="C48" s="4" t="s">
        <v>13</v>
      </c>
      <c r="D48" s="4" t="s">
        <v>18</v>
      </c>
      <c r="E48" s="5">
        <v>20.39</v>
      </c>
      <c r="F48" s="5">
        <v>2.44</v>
      </c>
      <c r="G48" s="5">
        <v>2.19</v>
      </c>
      <c r="H48" s="5">
        <v>9.1</v>
      </c>
      <c r="I48" s="2">
        <f t="shared" si="8"/>
        <v>34.120000000000005</v>
      </c>
      <c r="K48" s="2">
        <f t="shared" si="7"/>
        <v>0.59759671746776077</v>
      </c>
      <c r="L48" s="2">
        <f t="shared" si="7"/>
        <v>7.151230949589682E-2</v>
      </c>
      <c r="M48" s="2">
        <f t="shared" si="7"/>
        <v>6.4185228604923789E-2</v>
      </c>
      <c r="N48" s="2">
        <f t="shared" si="7"/>
        <v>0.26670574443141848</v>
      </c>
      <c r="P48" s="2">
        <f t="shared" si="2"/>
        <v>2987.9835873388038</v>
      </c>
      <c r="Q48">
        <f t="shared" si="3"/>
        <v>80.451348182883919</v>
      </c>
      <c r="R48">
        <f t="shared" si="4"/>
        <v>9.7240621336459547</v>
      </c>
      <c r="S48">
        <f t="shared" si="5"/>
        <v>7.0677022274325898</v>
      </c>
      <c r="U48">
        <f t="shared" si="6"/>
        <v>3085.2266998827663</v>
      </c>
    </row>
    <row r="49" spans="1:21" x14ac:dyDescent="0.3">
      <c r="A49" s="5">
        <v>35</v>
      </c>
      <c r="B49" s="6" t="s">
        <v>31</v>
      </c>
      <c r="C49" s="4" t="s">
        <v>14</v>
      </c>
      <c r="D49" s="4" t="s">
        <v>18</v>
      </c>
      <c r="E49" s="5">
        <v>17.61</v>
      </c>
      <c r="F49" s="5">
        <v>8.9499999999999993</v>
      </c>
      <c r="G49" s="5">
        <v>2.06</v>
      </c>
      <c r="H49" s="5">
        <v>5.7</v>
      </c>
      <c r="I49" s="2">
        <f t="shared" si="8"/>
        <v>34.32</v>
      </c>
      <c r="K49" s="2">
        <f t="shared" si="7"/>
        <v>0.51311188811188813</v>
      </c>
      <c r="L49" s="2">
        <f t="shared" si="7"/>
        <v>0.26078088578088576</v>
      </c>
      <c r="M49" s="2">
        <f t="shared" si="7"/>
        <v>6.0023310023310024E-2</v>
      </c>
      <c r="N49" s="2">
        <f t="shared" si="7"/>
        <v>0.16608391608391609</v>
      </c>
      <c r="P49" s="2">
        <f t="shared" si="2"/>
        <v>2565.5594405594406</v>
      </c>
      <c r="Q49">
        <f t="shared" si="3"/>
        <v>293.37849650349648</v>
      </c>
      <c r="R49">
        <f t="shared" si="4"/>
        <v>9.0935314685314683</v>
      </c>
      <c r="S49">
        <f t="shared" si="5"/>
        <v>4.4012237762237767</v>
      </c>
      <c r="U49">
        <f t="shared" si="6"/>
        <v>2872.4326923076924</v>
      </c>
    </row>
    <row r="50" spans="1:21" x14ac:dyDescent="0.3">
      <c r="A50" s="5">
        <v>50</v>
      </c>
      <c r="B50" s="6" t="s">
        <v>32</v>
      </c>
      <c r="C50" s="4" t="s">
        <v>11</v>
      </c>
      <c r="D50" s="4" t="s">
        <v>16</v>
      </c>
      <c r="E50" s="5">
        <v>24.33</v>
      </c>
      <c r="F50" s="5">
        <v>1.48</v>
      </c>
      <c r="G50" s="5">
        <v>2.23</v>
      </c>
      <c r="H50" s="5">
        <v>4.79</v>
      </c>
      <c r="I50" s="2">
        <f t="shared" si="8"/>
        <v>32.83</v>
      </c>
      <c r="K50" s="2">
        <f t="shared" si="7"/>
        <v>0.74109046603716111</v>
      </c>
      <c r="L50" s="2">
        <f t="shared" si="7"/>
        <v>4.5080718854706062E-2</v>
      </c>
      <c r="M50" s="2">
        <f t="shared" si="7"/>
        <v>6.7925677733780082E-2</v>
      </c>
      <c r="N50" s="2">
        <f t="shared" si="7"/>
        <v>0.14590313737435273</v>
      </c>
      <c r="P50" s="2">
        <f t="shared" si="2"/>
        <v>3705.4523301858057</v>
      </c>
      <c r="Q50">
        <f t="shared" si="3"/>
        <v>50.715808711544319</v>
      </c>
      <c r="R50">
        <f t="shared" si="4"/>
        <v>10.290740176667683</v>
      </c>
      <c r="S50">
        <f t="shared" si="5"/>
        <v>3.8664331404203476</v>
      </c>
      <c r="U50">
        <f t="shared" si="6"/>
        <v>3770.3253122144383</v>
      </c>
    </row>
    <row r="51" spans="1:21" x14ac:dyDescent="0.3">
      <c r="A51" s="5">
        <v>32</v>
      </c>
      <c r="B51" s="6" t="s">
        <v>32</v>
      </c>
      <c r="C51" s="4" t="s">
        <v>13</v>
      </c>
      <c r="D51" s="4" t="s">
        <v>16</v>
      </c>
      <c r="E51" s="5">
        <v>16.91</v>
      </c>
      <c r="F51" s="5">
        <v>3.13</v>
      </c>
      <c r="G51" s="5">
        <v>5.14</v>
      </c>
      <c r="H51" s="5">
        <v>12.26</v>
      </c>
      <c r="I51" s="2">
        <f t="shared" si="8"/>
        <v>37.44</v>
      </c>
      <c r="K51" s="2">
        <f t="shared" si="7"/>
        <v>0.45165598290598291</v>
      </c>
      <c r="L51" s="2">
        <f t="shared" si="7"/>
        <v>8.3600427350427359E-2</v>
      </c>
      <c r="M51" s="2">
        <f t="shared" si="7"/>
        <v>0.1372863247863248</v>
      </c>
      <c r="N51" s="2">
        <f t="shared" si="7"/>
        <v>0.32745726495726496</v>
      </c>
      <c r="P51" s="2">
        <f t="shared" si="2"/>
        <v>2258.2799145299145</v>
      </c>
      <c r="Q51">
        <f t="shared" si="3"/>
        <v>94.050480769230774</v>
      </c>
      <c r="R51">
        <f t="shared" si="4"/>
        <v>20.798878205128208</v>
      </c>
      <c r="S51">
        <f t="shared" si="5"/>
        <v>8.6776175213675213</v>
      </c>
      <c r="U51">
        <f t="shared" si="6"/>
        <v>2381.8068910256416</v>
      </c>
    </row>
    <row r="52" spans="1:21" x14ac:dyDescent="0.3">
      <c r="A52" s="5">
        <v>29</v>
      </c>
      <c r="B52" s="6" t="s">
        <v>32</v>
      </c>
      <c r="C52" s="4" t="s">
        <v>14</v>
      </c>
      <c r="D52" s="4" t="s">
        <v>16</v>
      </c>
      <c r="E52" s="5">
        <v>17.59</v>
      </c>
      <c r="F52" s="5">
        <v>5.0199999999999996</v>
      </c>
      <c r="G52" s="5">
        <v>4.59</v>
      </c>
      <c r="H52" s="5">
        <v>7.79</v>
      </c>
      <c r="I52" s="2">
        <f t="shared" si="8"/>
        <v>34.99</v>
      </c>
      <c r="K52" s="2">
        <f t="shared" si="7"/>
        <v>0.50271506144612743</v>
      </c>
      <c r="L52" s="2">
        <f t="shared" si="7"/>
        <v>0.14346956273220918</v>
      </c>
      <c r="M52" s="2">
        <f t="shared" si="7"/>
        <v>0.13118033723921119</v>
      </c>
      <c r="N52" s="2">
        <f t="shared" si="7"/>
        <v>0.22263503858245212</v>
      </c>
      <c r="P52" s="2">
        <f t="shared" si="2"/>
        <v>2513.575307230637</v>
      </c>
      <c r="Q52">
        <f t="shared" si="3"/>
        <v>161.40325807373532</v>
      </c>
      <c r="R52">
        <f t="shared" si="4"/>
        <v>19.873821091740496</v>
      </c>
      <c r="S52">
        <f t="shared" si="5"/>
        <v>5.8998285224349809</v>
      </c>
      <c r="U52">
        <f t="shared" si="6"/>
        <v>2700.7522149185479</v>
      </c>
    </row>
    <row r="53" spans="1:21" x14ac:dyDescent="0.3">
      <c r="A53" s="5">
        <v>53</v>
      </c>
      <c r="B53" s="6" t="s">
        <v>33</v>
      </c>
      <c r="C53" s="4" t="s">
        <v>11</v>
      </c>
      <c r="D53" s="4" t="s">
        <v>18</v>
      </c>
      <c r="E53" s="5">
        <v>20.309999999999999</v>
      </c>
      <c r="F53" s="5">
        <v>3.44</v>
      </c>
      <c r="G53" s="5">
        <v>3.3</v>
      </c>
      <c r="H53" s="5">
        <v>6.16</v>
      </c>
      <c r="I53" s="2">
        <f t="shared" si="8"/>
        <v>33.21</v>
      </c>
      <c r="K53" s="2">
        <f t="shared" si="7"/>
        <v>0.61156278229448957</v>
      </c>
      <c r="L53" s="2">
        <f t="shared" si="7"/>
        <v>0.10358325805480277</v>
      </c>
      <c r="M53" s="2">
        <f t="shared" si="7"/>
        <v>9.9367660343270089E-2</v>
      </c>
      <c r="N53" s="2">
        <f t="shared" si="7"/>
        <v>0.18548629930743751</v>
      </c>
      <c r="P53" s="2">
        <f t="shared" si="2"/>
        <v>3057.8139114724477</v>
      </c>
      <c r="Q53">
        <f t="shared" si="3"/>
        <v>116.53116531165311</v>
      </c>
      <c r="R53">
        <f t="shared" si="4"/>
        <v>15.054200542005418</v>
      </c>
      <c r="S53">
        <f t="shared" si="5"/>
        <v>4.9153869316470944</v>
      </c>
      <c r="U53">
        <f t="shared" si="6"/>
        <v>3194.3146642577531</v>
      </c>
    </row>
    <row r="54" spans="1:21" x14ac:dyDescent="0.3">
      <c r="A54" s="5">
        <v>54</v>
      </c>
      <c r="B54" s="6" t="s">
        <v>33</v>
      </c>
      <c r="C54" s="4" t="s">
        <v>13</v>
      </c>
      <c r="D54" s="4" t="s">
        <v>18</v>
      </c>
      <c r="E54" s="4" t="s">
        <v>34</v>
      </c>
      <c r="F54" s="4" t="s">
        <v>34</v>
      </c>
      <c r="G54" s="4" t="s">
        <v>34</v>
      </c>
      <c r="H54" s="4" t="s">
        <v>34</v>
      </c>
      <c r="I54" t="s">
        <v>34</v>
      </c>
      <c r="K54" s="2" t="e">
        <f t="shared" si="7"/>
        <v>#VALUE!</v>
      </c>
      <c r="L54" s="2" t="e">
        <f t="shared" si="7"/>
        <v>#VALUE!</v>
      </c>
      <c r="M54" s="2" t="e">
        <f t="shared" si="7"/>
        <v>#VALUE!</v>
      </c>
      <c r="N54" s="2" t="e">
        <f t="shared" si="7"/>
        <v>#VALUE!</v>
      </c>
      <c r="P54" s="2" t="e">
        <f t="shared" si="2"/>
        <v>#VALUE!</v>
      </c>
      <c r="Q54" t="e">
        <f t="shared" si="3"/>
        <v>#VALUE!</v>
      </c>
      <c r="R54" t="e">
        <f t="shared" si="4"/>
        <v>#VALUE!</v>
      </c>
      <c r="S54" t="e">
        <f t="shared" si="5"/>
        <v>#VALUE!</v>
      </c>
      <c r="U54" t="e">
        <f t="shared" si="6"/>
        <v>#VALUE!</v>
      </c>
    </row>
    <row r="55" spans="1:21" x14ac:dyDescent="0.3">
      <c r="A55" s="5">
        <v>28</v>
      </c>
      <c r="B55" s="6" t="s">
        <v>33</v>
      </c>
      <c r="C55" s="4" t="s">
        <v>14</v>
      </c>
      <c r="D55" s="4" t="s">
        <v>18</v>
      </c>
      <c r="E55" s="5">
        <v>20.92</v>
      </c>
      <c r="F55" s="5">
        <v>5.77</v>
      </c>
      <c r="G55" s="5">
        <v>2.31</v>
      </c>
      <c r="H55" s="5">
        <v>5.41</v>
      </c>
      <c r="I55" s="2">
        <f>SUM(E55:H55)</f>
        <v>34.409999999999997</v>
      </c>
      <c r="K55" s="2">
        <f t="shared" ref="K55:N55" si="9">E55/$I55</f>
        <v>0.60796280151118876</v>
      </c>
      <c r="L55" s="2">
        <f t="shared" si="9"/>
        <v>0.16768381284510317</v>
      </c>
      <c r="M55" s="2">
        <f t="shared" si="9"/>
        <v>6.7131647776809078E-2</v>
      </c>
      <c r="N55" s="2">
        <f t="shared" si="9"/>
        <v>0.15722173786689916</v>
      </c>
      <c r="P55" s="2">
        <f t="shared" si="2"/>
        <v>3039.8140075559436</v>
      </c>
      <c r="Q55">
        <f t="shared" si="3"/>
        <v>188.64428945074107</v>
      </c>
      <c r="R55">
        <f t="shared" si="4"/>
        <v>10.170444638186575</v>
      </c>
      <c r="S55">
        <f t="shared" si="5"/>
        <v>4.1663760534728276</v>
      </c>
      <c r="U55">
        <f t="shared" si="6"/>
        <v>3242.7951176983438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dangr</dc:creator>
  <cp:lastModifiedBy>dangrigarath@gmail.com</cp:lastModifiedBy>
  <dcterms:created xsi:type="dcterms:W3CDTF">2021-02-23T16:27:45Z</dcterms:created>
  <dcterms:modified xsi:type="dcterms:W3CDTF">2021-02-23T16:28:56Z</dcterms:modified>
</cp:coreProperties>
</file>