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os\"/>
    </mc:Choice>
  </mc:AlternateContent>
  <bookViews>
    <workbookView xWindow="0" yWindow="0" windowWidth="20490" windowHeight="76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<sst xmlns="http://schemas.openxmlformats.org/spreadsheetml/2006/main" count="31" uniqueCount="23">
  <si>
    <t>Time</t>
  </si>
  <si>
    <t>Cp</t>
  </si>
  <si>
    <t>Ln Cp</t>
  </si>
  <si>
    <t>Puntos 2</t>
  </si>
  <si>
    <t>Pendiente</t>
  </si>
  <si>
    <t>Intersección</t>
  </si>
  <si>
    <t>r2</t>
  </si>
  <si>
    <t>Puntos 7</t>
  </si>
  <si>
    <t>Puntos 6</t>
  </si>
  <si>
    <t>Puntos 5</t>
  </si>
  <si>
    <t>Puntos 4</t>
  </si>
  <si>
    <t>Puntos 3</t>
  </si>
  <si>
    <t>Puntos 15</t>
  </si>
  <si>
    <t>Puntos 14</t>
  </si>
  <si>
    <t>Puntos 13</t>
  </si>
  <si>
    <t>Puntos 12</t>
  </si>
  <si>
    <t>Puntos 11</t>
  </si>
  <si>
    <t>Puntos 10</t>
  </si>
  <si>
    <t>Puntos 9</t>
  </si>
  <si>
    <t>Puntos 8</t>
  </si>
  <si>
    <t>Cp'</t>
  </si>
  <si>
    <t>ΔCp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</si>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</sst>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9" fontId="0" fillId="0" borderId="0" xfId="0" applyNumberFormat="1" applyAlignment="1">
      <alignment horizontal="center"/>
    </xf>
    <xf numFmtId="0" fontId="0" fillId="0" borderId="1" xfId="0" applyBorder="1"/>
    <xf numFmtId="169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Ejemplo 1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 w="3175">
                <a:solidFill>
                  <a:srgbClr val="7030A0"/>
                </a:solidFill>
              </a:ln>
            </c:spPr>
          </c:marker>
          <c:dPt>
            <c:idx val="3"/>
            <c:marker>
              <c:spPr>
                <a:solidFill>
                  <a:srgbClr val="7030A0"/>
                </a:solidFill>
                <a:ln w="3175" cap="sq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1F2-4582-B675-9E5D6F7203AE}"/>
              </c:ext>
            </c:extLst>
          </c:dPt>
          <c:xVal>
            <c:numRef>
              <c:f>Hoja1!$A$2:$A$21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24</c:v>
                </c:pt>
                <c:pt idx="16">
                  <c:v>28</c:v>
                </c:pt>
                <c:pt idx="17">
                  <c:v>32</c:v>
                </c:pt>
                <c:pt idx="18">
                  <c:v>36</c:v>
                </c:pt>
                <c:pt idx="19">
                  <c:v>48</c:v>
                </c:pt>
              </c:numCache>
            </c:numRef>
          </c:xVal>
          <c:yVal>
            <c:numRef>
              <c:f>Hoja1!$B$2:$B$21</c:f>
              <c:numCache>
                <c:formatCode>General</c:formatCode>
                <c:ptCount val="20"/>
                <c:pt idx="0">
                  <c:v>0</c:v>
                </c:pt>
                <c:pt idx="1">
                  <c:v>3.13</c:v>
                </c:pt>
                <c:pt idx="2">
                  <c:v>4.93</c:v>
                </c:pt>
                <c:pt idx="3">
                  <c:v>5.86</c:v>
                </c:pt>
                <c:pt idx="4">
                  <c:v>6.25</c:v>
                </c:pt>
                <c:pt idx="5">
                  <c:v>6.28</c:v>
                </c:pt>
                <c:pt idx="6">
                  <c:v>6.11</c:v>
                </c:pt>
                <c:pt idx="7">
                  <c:v>5.81</c:v>
                </c:pt>
                <c:pt idx="8">
                  <c:v>5.45</c:v>
                </c:pt>
                <c:pt idx="9">
                  <c:v>5.0599999999999996</c:v>
                </c:pt>
                <c:pt idx="10">
                  <c:v>4.66</c:v>
                </c:pt>
                <c:pt idx="11">
                  <c:v>3.9</c:v>
                </c:pt>
                <c:pt idx="12">
                  <c:v>3.24</c:v>
                </c:pt>
                <c:pt idx="13">
                  <c:v>2.67</c:v>
                </c:pt>
                <c:pt idx="14">
                  <c:v>2.19</c:v>
                </c:pt>
                <c:pt idx="15">
                  <c:v>1.2</c:v>
                </c:pt>
                <c:pt idx="16">
                  <c:v>0.81</c:v>
                </c:pt>
                <c:pt idx="17">
                  <c:v>0.54</c:v>
                </c:pt>
                <c:pt idx="18">
                  <c:v>0.36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2-4582-B675-9E5D6F72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2720"/>
        <c:axId val="53908992"/>
      </c:scatterChart>
      <c:valAx>
        <c:axId val="539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(horas)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908992"/>
        <c:crosses val="autoZero"/>
        <c:crossBetween val="midCat"/>
      </c:valAx>
      <c:valAx>
        <c:axId val="53908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Concentración (µg/mL)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9027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 w="3175">
                <a:solidFill>
                  <a:srgbClr val="7030A0"/>
                </a:solidFill>
              </a:ln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24</c:v>
                </c:pt>
                <c:pt idx="16">
                  <c:v>28</c:v>
                </c:pt>
                <c:pt idx="17">
                  <c:v>32</c:v>
                </c:pt>
                <c:pt idx="18">
                  <c:v>36</c:v>
                </c:pt>
                <c:pt idx="19">
                  <c:v>48</c:v>
                </c:pt>
              </c:numCache>
            </c:numRef>
          </c:xVal>
          <c:yVal>
            <c:numRef>
              <c:f>Hoja1!$C$2:$C$21</c:f>
              <c:numCache>
                <c:formatCode>0.000</c:formatCode>
                <c:ptCount val="20"/>
                <c:pt idx="0" formatCode="General">
                  <c:v>0</c:v>
                </c:pt>
                <c:pt idx="1">
                  <c:v>1.1410330045520618</c:v>
                </c:pt>
                <c:pt idx="2">
                  <c:v>1.5953389880545987</c:v>
                </c:pt>
                <c:pt idx="3">
                  <c:v>1.7681496035889213</c:v>
                </c:pt>
                <c:pt idx="4">
                  <c:v>1.8325814637483102</c:v>
                </c:pt>
                <c:pt idx="5">
                  <c:v>1.8373699804801074</c:v>
                </c:pt>
                <c:pt idx="6">
                  <c:v>1.809926773183504</c:v>
                </c:pt>
                <c:pt idx="7">
                  <c:v>1.7595805708638197</c:v>
                </c:pt>
                <c:pt idx="8">
                  <c:v>1.6956156086751528</c:v>
                </c:pt>
                <c:pt idx="9">
                  <c:v>1.6213664832993742</c:v>
                </c:pt>
                <c:pt idx="10">
                  <c:v>1.5390154481375546</c:v>
                </c:pt>
                <c:pt idx="11">
                  <c:v>1.3609765531356006</c:v>
                </c:pt>
                <c:pt idx="12">
                  <c:v>1.1755733298042381</c:v>
                </c:pt>
                <c:pt idx="13">
                  <c:v>0.98207847241215818</c:v>
                </c:pt>
                <c:pt idx="14">
                  <c:v>0.78390154382840938</c:v>
                </c:pt>
                <c:pt idx="15">
                  <c:v>0.18232155679395459</c:v>
                </c:pt>
                <c:pt idx="16">
                  <c:v>-0.21072103131565253</c:v>
                </c:pt>
                <c:pt idx="17">
                  <c:v>-0.61618613942381695</c:v>
                </c:pt>
                <c:pt idx="18">
                  <c:v>-1.0216512475319814</c:v>
                </c:pt>
                <c:pt idx="19">
                  <c:v>-2.3025850929940455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D-4B0B-A3B6-13A07E7B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2720"/>
        <c:axId val="53908992"/>
      </c:scatterChart>
      <c:valAx>
        <c:axId val="539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(horas)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908992"/>
        <c:crosses val="autoZero"/>
        <c:crossBetween val="midCat"/>
      </c:valAx>
      <c:valAx>
        <c:axId val="53908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Ln</a:t>
                </a:r>
                <a:r>
                  <a:rPr lang="es-CO" baseline="0"/>
                  <a:t> (Conc.)</a:t>
                </a:r>
                <a:endParaRPr lang="es-CO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9027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 w="3175">
                <a:solidFill>
                  <a:srgbClr val="7030A0"/>
                </a:solidFill>
              </a:ln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24</c:v>
                </c:pt>
                <c:pt idx="16">
                  <c:v>28</c:v>
                </c:pt>
                <c:pt idx="17">
                  <c:v>32</c:v>
                </c:pt>
                <c:pt idx="18">
                  <c:v>36</c:v>
                </c:pt>
                <c:pt idx="19">
                  <c:v>48</c:v>
                </c:pt>
              </c:numCache>
            </c:numRef>
          </c:xVal>
          <c:yVal>
            <c:numRef>
              <c:f>Hoja1!$C$2:$C$21</c:f>
              <c:numCache>
                <c:formatCode>0.000</c:formatCode>
                <c:ptCount val="20"/>
                <c:pt idx="0" formatCode="General">
                  <c:v>0</c:v>
                </c:pt>
                <c:pt idx="1">
                  <c:v>1.1410330045520618</c:v>
                </c:pt>
                <c:pt idx="2">
                  <c:v>1.5953389880545987</c:v>
                </c:pt>
                <c:pt idx="3">
                  <c:v>1.7681496035889213</c:v>
                </c:pt>
                <c:pt idx="4">
                  <c:v>1.8325814637483102</c:v>
                </c:pt>
                <c:pt idx="5">
                  <c:v>1.8373699804801074</c:v>
                </c:pt>
                <c:pt idx="6">
                  <c:v>1.809926773183504</c:v>
                </c:pt>
                <c:pt idx="7">
                  <c:v>1.7595805708638197</c:v>
                </c:pt>
                <c:pt idx="8">
                  <c:v>1.6956156086751528</c:v>
                </c:pt>
                <c:pt idx="9">
                  <c:v>1.6213664832993742</c:v>
                </c:pt>
                <c:pt idx="10">
                  <c:v>1.5390154481375546</c:v>
                </c:pt>
                <c:pt idx="11">
                  <c:v>1.3609765531356006</c:v>
                </c:pt>
                <c:pt idx="12">
                  <c:v>1.1755733298042381</c:v>
                </c:pt>
                <c:pt idx="13">
                  <c:v>0.98207847241215818</c:v>
                </c:pt>
                <c:pt idx="14">
                  <c:v>0.78390154382840938</c:v>
                </c:pt>
                <c:pt idx="15">
                  <c:v>0.18232155679395459</c:v>
                </c:pt>
                <c:pt idx="16">
                  <c:v>-0.21072103131565253</c:v>
                </c:pt>
                <c:pt idx="17">
                  <c:v>-0.61618613942381695</c:v>
                </c:pt>
                <c:pt idx="18">
                  <c:v>-1.0216512475319814</c:v>
                </c:pt>
                <c:pt idx="19">
                  <c:v>-2.3025850929940455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0-4932-983C-EAEEFDBCFFBA}"/>
            </c:ext>
          </c:extLst>
        </c:ser>
        <c:ser>
          <c:idx val="1"/>
          <c:order val="1"/>
          <c:tx>
            <c:v>Extrapolados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24</c:v>
                </c:pt>
                <c:pt idx="16">
                  <c:v>28</c:v>
                </c:pt>
                <c:pt idx="17">
                  <c:v>32</c:v>
                </c:pt>
                <c:pt idx="18">
                  <c:v>36</c:v>
                </c:pt>
                <c:pt idx="19">
                  <c:v>48</c:v>
                </c:pt>
              </c:numCache>
            </c:numRef>
          </c:xVal>
          <c:yVal>
            <c:numRef>
              <c:f>Hoja1!$D$2:$D$21</c:f>
              <c:numCache>
                <c:formatCode>0.0000</c:formatCode>
                <c:ptCount val="20"/>
                <c:pt idx="0">
                  <c:v>2.6218729582828066</c:v>
                </c:pt>
                <c:pt idx="1">
                  <c:v>2.5200106792333195</c:v>
                </c:pt>
                <c:pt idx="2">
                  <c:v>2.4181484001838327</c:v>
                </c:pt>
                <c:pt idx="3">
                  <c:v>2.3162861211343455</c:v>
                </c:pt>
                <c:pt idx="4">
                  <c:v>2.2144238420848588</c:v>
                </c:pt>
                <c:pt idx="5">
                  <c:v>2.1125615630353716</c:v>
                </c:pt>
                <c:pt idx="6">
                  <c:v>2.0106992839858848</c:v>
                </c:pt>
                <c:pt idx="7">
                  <c:v>1.9088370049363976</c:v>
                </c:pt>
                <c:pt idx="8">
                  <c:v>1.8069747258869109</c:v>
                </c:pt>
                <c:pt idx="9">
                  <c:v>1.7051124468374237</c:v>
                </c:pt>
                <c:pt idx="10">
                  <c:v>1.6032501677879367</c:v>
                </c:pt>
                <c:pt idx="11">
                  <c:v>1.3995256096889628</c:v>
                </c:pt>
                <c:pt idx="12">
                  <c:v>1.1958010515899888</c:v>
                </c:pt>
                <c:pt idx="13">
                  <c:v>0.9920764934910149</c:v>
                </c:pt>
                <c:pt idx="14">
                  <c:v>0.78835193539204096</c:v>
                </c:pt>
                <c:pt idx="15">
                  <c:v>0.17717826109511892</c:v>
                </c:pt>
                <c:pt idx="16">
                  <c:v>-0.23027085510282896</c:v>
                </c:pt>
                <c:pt idx="17">
                  <c:v>-0.63771997130077684</c:v>
                </c:pt>
                <c:pt idx="18">
                  <c:v>-1.0451690874987247</c:v>
                </c:pt>
                <c:pt idx="19">
                  <c:v>-2.2675164360925688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0-4932-983C-EAEEFDBCFFBA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ΔCp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Hoja1!$A$2:$A$13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</c:numCache>
            </c:numRef>
          </c:xVal>
          <c:yVal>
            <c:numRef>
              <c:f>Hoja1!$E$2:$E$13</c:f>
              <c:numCache>
                <c:formatCode>0.0000</c:formatCode>
                <c:ptCount val="12"/>
                <c:pt idx="0">
                  <c:v>0</c:v>
                </c:pt>
                <c:pt idx="1">
                  <c:v>1.3789776746812576</c:v>
                </c:pt>
                <c:pt idx="2">
                  <c:v>0.82280941212923397</c:v>
                </c:pt>
                <c:pt idx="3">
                  <c:v>0.54813651754542425</c:v>
                </c:pt>
                <c:pt idx="4">
                  <c:v>0.38184237833654855</c:v>
                </c:pt>
                <c:pt idx="5">
                  <c:v>0.27519158255526421</c:v>
                </c:pt>
                <c:pt idx="6">
                  <c:v>0.20077251080238079</c:v>
                </c:pt>
                <c:pt idx="7">
                  <c:v>0.14925643407257794</c:v>
                </c:pt>
                <c:pt idx="8">
                  <c:v>0.11135911721175806</c:v>
                </c:pt>
                <c:pt idx="9">
                  <c:v>8.3745963538049528E-2</c:v>
                </c:pt>
                <c:pt idx="10">
                  <c:v>6.4234719650382077E-2</c:v>
                </c:pt>
                <c:pt idx="11">
                  <c:v>3.854905655336216E-2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A0-4932-983C-EAEEFDBCF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2720"/>
        <c:axId val="53908992"/>
      </c:scatterChart>
      <c:valAx>
        <c:axId val="539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(horas)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908992"/>
        <c:crosses val="autoZero"/>
        <c:crossBetween val="midCat"/>
      </c:valAx>
      <c:valAx>
        <c:axId val="53908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Ln</a:t>
                </a:r>
                <a:r>
                  <a:rPr lang="es-CO" baseline="0"/>
                  <a:t> (Conc.)</a:t>
                </a:r>
                <a:endParaRPr lang="es-CO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39027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100012</xdr:colOff>
      <xdr:row>1</xdr:row>
      <xdr:rowOff>109536</xdr:rowOff>
    </xdr:from>
    <xdr:to>
      <xdr:col>18</xdr:col>
      <xdr:colOff>723900</xdr:colOff>
      <xdr:row>21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2</xdr:row>
      <xdr:rowOff>104775</xdr:rowOff>
    </xdr:from>
    <xdr:to>
      <xdr:col>17</xdr:col>
      <xdr:colOff>519113</xdr:colOff>
      <xdr:row>22</xdr:row>
      <xdr:rowOff>147638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2</xdr:row>
      <xdr:rowOff>66675</xdr:rowOff>
    </xdr:from>
    <xdr:to>
      <xdr:col>17</xdr:col>
      <xdr:colOff>709613</xdr:colOff>
      <xdr:row>22</xdr:row>
      <xdr:rowOff>109538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tabSelected="1" topLeftCell="A3" workbookViewId="0">
      <selection activeCell="F24" sqref="F23:H24"/>
    </sheetView>
  </sheetViews>
  <sheetFormatPr baseColWidth="10" defaultRowHeight="15" x14ac:dyDescent="0.25"/>
  <cols>
    <col min="4" max="4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8" t="s">
        <v>20</v>
      </c>
      <c r="E1" s="9" t="s">
        <v>21</v>
      </c>
    </row>
    <row r="2" spans="1:12" x14ac:dyDescent="0.25">
      <c r="A2">
        <v>0</v>
      </c>
      <c r="B2">
        <v>0</v>
      </c>
      <c r="C2" t="s">
        <v>22</v>
      </c>
      <c r="D2" s="7">
        <f>(A2*$B$35)+$C$35</f>
        <v>2.6218729582828066</v>
      </c>
      <c r="E2" s="10" t="s">
        <v>22</v>
      </c>
      <c r="G2">
        <v>0</v>
      </c>
      <c r="H2">
        <v>0</v>
      </c>
      <c r="I2">
        <v>1</v>
      </c>
    </row>
    <row r="3" spans="1:12" x14ac:dyDescent="0.25">
      <c r="A3">
        <v>1</v>
      </c>
      <c r="B3">
        <v>3.13</v>
      </c>
      <c r="C3" s="2">
        <f t="shared" ref="C3:C21" si="0">LN(B3)</f>
        <v>1.1410330045520618</v>
      </c>
      <c r="D3" s="7">
        <f t="shared" ref="D3:D21" si="1">(A3*$B$35)+$C$35</f>
        <v>2.5200106792333195</v>
      </c>
      <c r="E3" s="10">
        <f>D3-C3</f>
        <v>1.3789776746812576</v>
      </c>
      <c r="G3">
        <v>1.57</v>
      </c>
      <c r="H3">
        <v>1.57</v>
      </c>
      <c r="I3">
        <v>0.157</v>
      </c>
      <c r="J3">
        <v>3.2869999999999999</v>
      </c>
      <c r="K3">
        <v>0.32800000000000001</v>
      </c>
      <c r="L3">
        <v>0.67200000000000004</v>
      </c>
    </row>
    <row r="4" spans="1:12" x14ac:dyDescent="0.25">
      <c r="A4">
        <v>2</v>
      </c>
      <c r="B4">
        <v>4.93</v>
      </c>
      <c r="C4" s="2">
        <f t="shared" si="0"/>
        <v>1.5953389880545987</v>
      </c>
      <c r="D4" s="7">
        <f t="shared" si="1"/>
        <v>2.4181484001838327</v>
      </c>
      <c r="E4" s="10">
        <f t="shared" ref="E4:E21" si="2">D4-C4</f>
        <v>0.82280941212923397</v>
      </c>
      <c r="G4">
        <v>4.03</v>
      </c>
      <c r="H4">
        <v>5.6</v>
      </c>
      <c r="I4">
        <v>0.56000000000000005</v>
      </c>
      <c r="J4">
        <v>5.49</v>
      </c>
      <c r="K4">
        <v>0.54800000000000004</v>
      </c>
      <c r="L4">
        <v>0.45200000000000001</v>
      </c>
    </row>
    <row r="5" spans="1:12" x14ac:dyDescent="0.25">
      <c r="A5">
        <v>3</v>
      </c>
      <c r="B5">
        <v>5.86</v>
      </c>
      <c r="C5" s="2">
        <f t="shared" si="0"/>
        <v>1.7681496035889213</v>
      </c>
      <c r="D5" s="7">
        <f t="shared" si="1"/>
        <v>2.3162861211343455</v>
      </c>
      <c r="E5" s="10">
        <f t="shared" si="2"/>
        <v>0.54813651754542425</v>
      </c>
      <c r="G5">
        <v>5.4</v>
      </c>
      <c r="H5">
        <v>10.99</v>
      </c>
      <c r="I5">
        <v>1.099</v>
      </c>
      <c r="J5">
        <v>6.9589999999999996</v>
      </c>
      <c r="K5">
        <v>0.69499999999999995</v>
      </c>
      <c r="L5">
        <v>0.30499999999999999</v>
      </c>
    </row>
    <row r="6" spans="1:12" x14ac:dyDescent="0.25">
      <c r="A6">
        <v>4</v>
      </c>
      <c r="B6">
        <v>6.25</v>
      </c>
      <c r="C6" s="2">
        <f t="shared" si="0"/>
        <v>1.8325814637483102</v>
      </c>
      <c r="D6" s="7">
        <f t="shared" si="1"/>
        <v>2.2144238420848588</v>
      </c>
      <c r="E6" s="10">
        <f t="shared" si="2"/>
        <v>0.38184237833654855</v>
      </c>
      <c r="G6">
        <v>6.06</v>
      </c>
      <c r="H6">
        <v>17.05</v>
      </c>
      <c r="I6">
        <v>1.7050000000000001</v>
      </c>
      <c r="J6">
        <v>7.9550000000000001</v>
      </c>
      <c r="K6">
        <v>0.79400000000000004</v>
      </c>
      <c r="L6">
        <v>0.20499999999999999</v>
      </c>
    </row>
    <row r="7" spans="1:12" x14ac:dyDescent="0.25">
      <c r="A7">
        <v>5</v>
      </c>
      <c r="B7">
        <v>6.28</v>
      </c>
      <c r="C7" s="2">
        <f t="shared" si="0"/>
        <v>1.8373699804801074</v>
      </c>
      <c r="D7" s="7">
        <f t="shared" si="1"/>
        <v>2.1125615630353716</v>
      </c>
      <c r="E7" s="10">
        <f t="shared" si="2"/>
        <v>0.27519158255526421</v>
      </c>
      <c r="G7">
        <v>6.26</v>
      </c>
      <c r="H7">
        <v>23.31</v>
      </c>
      <c r="I7">
        <v>2.331</v>
      </c>
      <c r="J7">
        <v>8.61</v>
      </c>
      <c r="K7">
        <v>0.85599999999999998</v>
      </c>
      <c r="L7">
        <v>0.14000000000000001</v>
      </c>
    </row>
    <row r="8" spans="1:12" x14ac:dyDescent="0.25">
      <c r="A8">
        <v>6</v>
      </c>
      <c r="B8">
        <v>6.11</v>
      </c>
      <c r="C8" s="2">
        <f t="shared" si="0"/>
        <v>1.809926773183504</v>
      </c>
      <c r="D8" s="7">
        <f t="shared" si="1"/>
        <v>2.0106992839858848</v>
      </c>
      <c r="E8" s="10">
        <f t="shared" si="2"/>
        <v>0.20077251080238079</v>
      </c>
      <c r="G8">
        <v>6.2</v>
      </c>
      <c r="H8">
        <v>29.51</v>
      </c>
      <c r="I8">
        <v>2.9510000000000001</v>
      </c>
      <c r="J8">
        <v>9.0609999999999999</v>
      </c>
      <c r="K8">
        <v>0.90500000000000003</v>
      </c>
      <c r="L8">
        <v>9.5000000000000001E-2</v>
      </c>
    </row>
    <row r="9" spans="1:12" x14ac:dyDescent="0.25">
      <c r="A9">
        <v>7</v>
      </c>
      <c r="B9">
        <v>5.81</v>
      </c>
      <c r="C9" s="2">
        <f t="shared" si="0"/>
        <v>1.7595805708638197</v>
      </c>
      <c r="D9" s="7">
        <f t="shared" si="1"/>
        <v>1.9088370049363976</v>
      </c>
      <c r="E9" s="10">
        <f t="shared" si="2"/>
        <v>0.14925643407257794</v>
      </c>
      <c r="G9">
        <v>5.96</v>
      </c>
      <c r="H9">
        <v>35.47</v>
      </c>
      <c r="I9">
        <v>3.5470000000000002</v>
      </c>
      <c r="J9">
        <v>9.3569999999999993</v>
      </c>
      <c r="K9">
        <v>0.93400000000000005</v>
      </c>
      <c r="L9">
        <v>6.6000000000000003E-2</v>
      </c>
    </row>
    <row r="10" spans="1:12" x14ac:dyDescent="0.25">
      <c r="A10">
        <v>8</v>
      </c>
      <c r="B10">
        <v>5.45</v>
      </c>
      <c r="C10" s="2">
        <f t="shared" si="0"/>
        <v>1.6956156086751528</v>
      </c>
      <c r="D10" s="7">
        <f t="shared" si="1"/>
        <v>1.8069747258869109</v>
      </c>
      <c r="E10" s="10">
        <f t="shared" si="2"/>
        <v>0.11135911721175806</v>
      </c>
      <c r="G10">
        <v>5.63</v>
      </c>
      <c r="H10">
        <v>41.1</v>
      </c>
      <c r="I10">
        <v>4.1100000000000003</v>
      </c>
      <c r="J10">
        <v>9.56</v>
      </c>
      <c r="K10">
        <v>0.95499999999999996</v>
      </c>
      <c r="L10">
        <v>4.4999999999999998E-2</v>
      </c>
    </row>
    <row r="11" spans="1:12" x14ac:dyDescent="0.25">
      <c r="A11">
        <v>9</v>
      </c>
      <c r="B11">
        <v>5.0599999999999996</v>
      </c>
      <c r="C11" s="2">
        <f t="shared" si="0"/>
        <v>1.6213664832993742</v>
      </c>
      <c r="D11" s="7">
        <f t="shared" si="1"/>
        <v>1.7051124468374237</v>
      </c>
      <c r="E11" s="10">
        <f t="shared" si="2"/>
        <v>8.3745963538049528E-2</v>
      </c>
      <c r="G11">
        <v>5.26</v>
      </c>
      <c r="H11">
        <v>46.35</v>
      </c>
      <c r="I11">
        <v>4.6349999999999998</v>
      </c>
      <c r="J11">
        <v>9.6950000000000003</v>
      </c>
      <c r="K11">
        <v>0.96799999999999997</v>
      </c>
      <c r="L11">
        <v>3.2000000000000001E-2</v>
      </c>
    </row>
    <row r="12" spans="1:12" x14ac:dyDescent="0.25">
      <c r="A12">
        <v>10</v>
      </c>
      <c r="B12">
        <v>4.66</v>
      </c>
      <c r="C12" s="2">
        <f t="shared" si="0"/>
        <v>1.5390154481375546</v>
      </c>
      <c r="D12" s="7">
        <f t="shared" si="1"/>
        <v>1.6032501677879367</v>
      </c>
      <c r="E12" s="10">
        <f t="shared" si="2"/>
        <v>6.4234719650382077E-2</v>
      </c>
      <c r="G12">
        <v>4.8600000000000003</v>
      </c>
      <c r="H12">
        <v>51.21</v>
      </c>
      <c r="I12">
        <v>5.1210000000000004</v>
      </c>
    </row>
    <row r="13" spans="1:12" x14ac:dyDescent="0.25">
      <c r="A13">
        <v>12</v>
      </c>
      <c r="B13">
        <v>3.9</v>
      </c>
      <c r="C13" s="2">
        <f t="shared" si="0"/>
        <v>1.3609765531356006</v>
      </c>
      <c r="D13" s="7">
        <f t="shared" si="1"/>
        <v>1.3995256096889628</v>
      </c>
      <c r="E13" s="10">
        <f t="shared" si="2"/>
        <v>3.854905655336216E-2</v>
      </c>
      <c r="G13">
        <v>8.56</v>
      </c>
      <c r="H13">
        <v>59.77</v>
      </c>
      <c r="I13">
        <v>5.9770000000000003</v>
      </c>
    </row>
    <row r="14" spans="1:12" x14ac:dyDescent="0.25">
      <c r="A14">
        <v>14</v>
      </c>
      <c r="B14">
        <v>3.24</v>
      </c>
      <c r="C14" s="2">
        <f t="shared" si="0"/>
        <v>1.1755733298042381</v>
      </c>
      <c r="D14" s="7">
        <f t="shared" si="1"/>
        <v>1.1958010515899888</v>
      </c>
      <c r="E14" s="10">
        <f t="shared" si="2"/>
        <v>2.0227721785750719E-2</v>
      </c>
      <c r="G14">
        <v>7.14</v>
      </c>
      <c r="H14">
        <v>66.91</v>
      </c>
      <c r="I14">
        <v>6.6909999999999998</v>
      </c>
    </row>
    <row r="15" spans="1:12" x14ac:dyDescent="0.25">
      <c r="A15">
        <v>16</v>
      </c>
      <c r="B15">
        <v>2.67</v>
      </c>
      <c r="C15" s="2">
        <f t="shared" si="0"/>
        <v>0.98207847241215818</v>
      </c>
      <c r="D15" s="7">
        <f t="shared" si="1"/>
        <v>0.9920764934910149</v>
      </c>
      <c r="E15" s="10">
        <f t="shared" si="2"/>
        <v>9.9980210788567225E-3</v>
      </c>
      <c r="G15">
        <v>5.92</v>
      </c>
      <c r="H15">
        <v>72.83</v>
      </c>
      <c r="I15">
        <v>7.2830000000000004</v>
      </c>
    </row>
    <row r="16" spans="1:12" x14ac:dyDescent="0.25">
      <c r="A16">
        <v>18</v>
      </c>
      <c r="B16">
        <v>2.19</v>
      </c>
      <c r="C16" s="2">
        <f t="shared" si="0"/>
        <v>0.78390154382840938</v>
      </c>
      <c r="D16" s="7">
        <f t="shared" si="1"/>
        <v>0.78835193539204096</v>
      </c>
      <c r="E16" s="10">
        <f t="shared" si="2"/>
        <v>4.4503915636315838E-3</v>
      </c>
      <c r="G16">
        <v>4.8600000000000003</v>
      </c>
      <c r="H16">
        <v>77.69</v>
      </c>
      <c r="I16">
        <v>7.7690000000000001</v>
      </c>
    </row>
    <row r="17" spans="1:9" x14ac:dyDescent="0.25">
      <c r="A17">
        <v>24</v>
      </c>
      <c r="B17">
        <v>1.2</v>
      </c>
      <c r="C17" s="2">
        <f t="shared" si="0"/>
        <v>0.18232155679395459</v>
      </c>
      <c r="D17" s="7">
        <f t="shared" si="1"/>
        <v>0.17717826109511892</v>
      </c>
      <c r="E17" s="10">
        <f t="shared" si="2"/>
        <v>-5.1432956988356759E-3</v>
      </c>
      <c r="G17">
        <v>10.17</v>
      </c>
      <c r="H17">
        <v>87.85</v>
      </c>
      <c r="I17">
        <v>8.7850000000000001</v>
      </c>
    </row>
    <row r="18" spans="1:9" x14ac:dyDescent="0.25">
      <c r="A18">
        <v>28</v>
      </c>
      <c r="B18">
        <v>0.81</v>
      </c>
      <c r="C18" s="2">
        <f t="shared" si="0"/>
        <v>-0.21072103131565253</v>
      </c>
      <c r="D18" s="7">
        <f t="shared" si="1"/>
        <v>-0.23027085510282896</v>
      </c>
      <c r="E18" s="10">
        <f t="shared" si="2"/>
        <v>-1.9549823787176429E-2</v>
      </c>
      <c r="G18">
        <v>4.0199999999999996</v>
      </c>
      <c r="H18">
        <v>91.87</v>
      </c>
      <c r="I18">
        <v>9.1869999999999994</v>
      </c>
    </row>
    <row r="19" spans="1:9" x14ac:dyDescent="0.25">
      <c r="A19">
        <v>32</v>
      </c>
      <c r="B19">
        <v>0.54</v>
      </c>
      <c r="C19" s="2">
        <f t="shared" si="0"/>
        <v>-0.61618613942381695</v>
      </c>
      <c r="D19" s="7">
        <f t="shared" si="1"/>
        <v>-0.63771997130077684</v>
      </c>
      <c r="E19" s="10">
        <f t="shared" si="2"/>
        <v>-2.1533831876959897E-2</v>
      </c>
      <c r="G19">
        <v>2.7</v>
      </c>
      <c r="H19">
        <v>94.57</v>
      </c>
      <c r="I19">
        <v>9.4570000000000007</v>
      </c>
    </row>
    <row r="20" spans="1:9" x14ac:dyDescent="0.25">
      <c r="A20">
        <v>36</v>
      </c>
      <c r="B20">
        <v>0.36</v>
      </c>
      <c r="C20" s="2">
        <f t="shared" si="0"/>
        <v>-1.0216512475319814</v>
      </c>
      <c r="D20" s="7">
        <f t="shared" si="1"/>
        <v>-1.0451690874987247</v>
      </c>
      <c r="E20" s="10">
        <f t="shared" si="2"/>
        <v>-2.3517839966743281E-2</v>
      </c>
      <c r="G20">
        <v>1.8</v>
      </c>
      <c r="H20">
        <v>96.37</v>
      </c>
      <c r="I20">
        <v>9.6370000000000005</v>
      </c>
    </row>
    <row r="21" spans="1:9" x14ac:dyDescent="0.25">
      <c r="A21">
        <v>48</v>
      </c>
      <c r="B21">
        <v>0.1</v>
      </c>
      <c r="C21" s="2">
        <f t="shared" si="0"/>
        <v>-2.3025850929940455</v>
      </c>
      <c r="D21" s="7">
        <f t="shared" si="1"/>
        <v>-2.2675164360925688</v>
      </c>
      <c r="E21" s="10">
        <f t="shared" si="2"/>
        <v>3.5068656901476647E-2</v>
      </c>
      <c r="G21">
        <v>2.76</v>
      </c>
      <c r="H21">
        <v>99.13</v>
      </c>
      <c r="I21">
        <v>9.9130000000000003</v>
      </c>
    </row>
    <row r="23" spans="1:9" x14ac:dyDescent="0.25">
      <c r="B23" s="6" t="s">
        <v>4</v>
      </c>
      <c r="C23" s="6" t="s">
        <v>5</v>
      </c>
      <c r="D23" s="6" t="s">
        <v>6</v>
      </c>
      <c r="F23" s="6" t="s">
        <v>4</v>
      </c>
      <c r="G23" s="6" t="s">
        <v>5</v>
      </c>
      <c r="H23" s="6" t="s">
        <v>6</v>
      </c>
    </row>
    <row r="24" spans="1:9" x14ac:dyDescent="0.25">
      <c r="A24" s="3" t="s">
        <v>16</v>
      </c>
      <c r="B24" s="4">
        <v>-8.6303303438476295E-2</v>
      </c>
      <c r="C24" s="4">
        <v>2.1767116180200556</v>
      </c>
      <c r="D24" s="5">
        <v>0.93536999047958502</v>
      </c>
      <c r="F24" s="11">
        <f>SLOPE(E3:E5,A3:A5)</f>
        <v>-0.4154205785679167</v>
      </c>
      <c r="G24" s="11">
        <f>INTERCEPT(E3:E5,A3:A5)</f>
        <v>1.7474823585878054</v>
      </c>
      <c r="H24" s="12">
        <f>RSQ(E3:E5,A3:A5)</f>
        <v>0.96314659328418906</v>
      </c>
    </row>
    <row r="25" spans="1:9" x14ac:dyDescent="0.25">
      <c r="A25" s="3" t="s">
        <v>15</v>
      </c>
      <c r="B25" s="4">
        <v>-9.1154931039091697E-2</v>
      </c>
      <c r="C25" s="4">
        <v>2.3054635232091147</v>
      </c>
      <c r="D25" s="5">
        <v>0.97693767171201451</v>
      </c>
      <c r="F25" s="1"/>
      <c r="G25" s="1"/>
    </row>
    <row r="26" spans="1:9" x14ac:dyDescent="0.25">
      <c r="A26" s="3" t="s">
        <v>14</v>
      </c>
      <c r="B26" s="4">
        <v>-9.4013133239866056E-2</v>
      </c>
      <c r="C26" s="4">
        <v>2.383587716696947</v>
      </c>
      <c r="D26" s="5">
        <v>0.98968535811568981</v>
      </c>
      <c r="F26" s="1"/>
      <c r="G26" s="1"/>
    </row>
    <row r="27" spans="1:9" x14ac:dyDescent="0.25">
      <c r="A27" s="3" t="s">
        <v>13</v>
      </c>
      <c r="B27" s="4">
        <v>-9.5937670190433227E-2</v>
      </c>
      <c r="C27" s="4">
        <v>2.4377436822404182</v>
      </c>
      <c r="D27" s="5">
        <v>0.99481816580909299</v>
      </c>
      <c r="F27" s="1"/>
      <c r="G27" s="1"/>
    </row>
    <row r="28" spans="1:9" x14ac:dyDescent="0.25">
      <c r="A28" s="3" t="s">
        <v>12</v>
      </c>
      <c r="B28" s="4">
        <v>-9.7310375323061291E-2</v>
      </c>
      <c r="C28" s="4">
        <v>2.4774876848362739</v>
      </c>
      <c r="D28" s="5">
        <v>0.99713745195165293</v>
      </c>
      <c r="F28" s="1"/>
      <c r="G28" s="1"/>
    </row>
    <row r="29" spans="1:9" x14ac:dyDescent="0.25">
      <c r="A29" s="3" t="s">
        <v>13</v>
      </c>
      <c r="B29" s="4">
        <v>-9.8342768162009098E-2</v>
      </c>
      <c r="C29" s="4">
        <v>2.5082196211633363</v>
      </c>
      <c r="D29" s="5">
        <v>0.99829476004178797</v>
      </c>
      <c r="F29" s="1"/>
      <c r="G29" s="1"/>
    </row>
    <row r="30" spans="1:9" x14ac:dyDescent="0.25">
      <c r="A30" s="3" t="s">
        <v>14</v>
      </c>
      <c r="B30" s="4">
        <v>-9.9141623676547053E-2</v>
      </c>
      <c r="C30" s="4">
        <v>2.5326454968415457</v>
      </c>
      <c r="D30" s="5">
        <v>0.99889171213719596</v>
      </c>
      <c r="F30" s="1"/>
      <c r="G30" s="1"/>
    </row>
    <row r="31" spans="1:9" x14ac:dyDescent="0.25">
      <c r="A31" s="3" t="s">
        <v>15</v>
      </c>
      <c r="B31" s="4">
        <v>-9.9792858026176864E-2</v>
      </c>
      <c r="C31" s="4">
        <v>2.5530736901246707</v>
      </c>
      <c r="D31" s="5">
        <v>0.99922258744566006</v>
      </c>
      <c r="F31" s="1"/>
      <c r="G31" s="1"/>
    </row>
    <row r="32" spans="1:9" x14ac:dyDescent="0.25">
      <c r="A32" s="3" t="s">
        <v>16</v>
      </c>
      <c r="B32" s="4">
        <v>-0.10034817644406512</v>
      </c>
      <c r="C32" s="4">
        <v>2.5709172234390798</v>
      </c>
      <c r="D32" s="5">
        <v>0.99941181094447251</v>
      </c>
      <c r="F32" s="1"/>
      <c r="G32" s="1"/>
    </row>
    <row r="33" spans="1:7" x14ac:dyDescent="0.25">
      <c r="A33" s="3" t="s">
        <v>17</v>
      </c>
      <c r="B33" s="4">
        <v>-0.1008609965782232</v>
      </c>
      <c r="C33" s="4">
        <v>2.5877640578463539</v>
      </c>
      <c r="D33" s="5">
        <v>0.99953082074179578</v>
      </c>
      <c r="F33" s="1"/>
      <c r="G33" s="1"/>
    </row>
    <row r="34" spans="1:7" x14ac:dyDescent="0.25">
      <c r="A34" s="3" t="s">
        <v>18</v>
      </c>
      <c r="B34" s="4">
        <v>-0.10140661644247324</v>
      </c>
      <c r="C34" s="4">
        <v>2.6060462770658628</v>
      </c>
      <c r="D34" s="5">
        <v>0.99963194133654332</v>
      </c>
      <c r="F34" s="1"/>
      <c r="G34" s="1"/>
    </row>
    <row r="35" spans="1:7" x14ac:dyDescent="0.25">
      <c r="A35" s="3" t="s">
        <v>19</v>
      </c>
      <c r="B35" s="4">
        <v>-0.10186227904948698</v>
      </c>
      <c r="C35" s="4">
        <v>2.6218729582828066</v>
      </c>
      <c r="D35" s="5">
        <v>0.9996694177832578</v>
      </c>
      <c r="F35" s="1"/>
      <c r="G35" s="1"/>
    </row>
    <row r="36" spans="1:7" x14ac:dyDescent="0.25">
      <c r="A36" s="3" t="s">
        <v>7</v>
      </c>
      <c r="B36" s="4">
        <v>-0.10227123765479765</v>
      </c>
      <c r="C36" s="4">
        <v>2.636564009719736</v>
      </c>
      <c r="D36" s="5">
        <v>0.99966266788811109</v>
      </c>
      <c r="F36" s="1"/>
      <c r="G36" s="1"/>
    </row>
    <row r="37" spans="1:7" x14ac:dyDescent="0.25">
      <c r="A37" s="3" t="s">
        <v>8</v>
      </c>
      <c r="B37" s="4">
        <v>-0.10277342588812279</v>
      </c>
      <c r="C37" s="4">
        <v>2.6551561340912841</v>
      </c>
      <c r="D37" s="5">
        <v>0.99963805214414658</v>
      </c>
    </row>
    <row r="38" spans="1:7" x14ac:dyDescent="0.25">
      <c r="A38" s="3" t="s">
        <v>9</v>
      </c>
      <c r="B38" s="4">
        <v>-0.10375453915084674</v>
      </c>
      <c r="C38" s="4">
        <v>2.6923881245741423</v>
      </c>
      <c r="D38" s="5">
        <v>0.99967141699753059</v>
      </c>
    </row>
    <row r="39" spans="1:7" x14ac:dyDescent="0.25">
      <c r="A39" s="3" t="s">
        <v>10</v>
      </c>
      <c r="B39" s="4">
        <v>-0.10482369780226811</v>
      </c>
      <c r="C39" s="4">
        <v>2.7358672430652775</v>
      </c>
      <c r="D39" s="5">
        <v>0.99981871764466912</v>
      </c>
    </row>
    <row r="40" spans="1:7" x14ac:dyDescent="0.25">
      <c r="A40" s="3" t="s">
        <v>11</v>
      </c>
      <c r="B40" s="4">
        <v>-0.10571021594976221</v>
      </c>
      <c r="C40" s="4">
        <v>2.7739875234075244</v>
      </c>
      <c r="D40" s="5">
        <v>0.9998966254152809</v>
      </c>
    </row>
    <row r="41" spans="1:7" x14ac:dyDescent="0.25">
      <c r="A41" s="3" t="s">
        <v>3</v>
      </c>
      <c r="B41" s="4">
        <v>-0.10674448712183866</v>
      </c>
      <c r="C41" s="4">
        <v>2.8211502888542106</v>
      </c>
      <c r="D41" s="5">
        <v>1.0000000000000004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Parra G.</dc:creator>
  <cp:lastModifiedBy>Daniel S. Parra G.</cp:lastModifiedBy>
  <dcterms:created xsi:type="dcterms:W3CDTF">2018-09-20T21:49:10Z</dcterms:created>
  <dcterms:modified xsi:type="dcterms:W3CDTF">2018-09-20T23:40:31Z</dcterms:modified>
</cp:coreProperties>
</file>