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os\(Proyecto)_Estudio_PKPD\VANCOMICINA\07_FINAL\11_Validacion_Externa\data\"/>
    </mc:Choice>
  </mc:AlternateContent>
  <bookViews>
    <workbookView xWindow="0" yWindow="0" windowWidth="20490" windowHeight="7605"/>
  </bookViews>
  <sheets>
    <sheet name="Hoja2" sheetId="2" r:id="rId1"/>
    <sheet name="Hoja1" sheetId="1" r:id="rId2"/>
  </sheets>
  <calcPr calcId="162913"/>
  <pivotCaches>
    <pivotCache cacheId="4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A3" i="1" l="1"/>
  <c r="A4" i="1" s="1"/>
  <c r="A5" i="1" s="1"/>
  <c r="A6" i="1" s="1"/>
  <c r="A7" i="1" s="1"/>
  <c r="A8" i="1" s="1"/>
  <c r="A10" i="1"/>
  <c r="A11" i="1" s="1"/>
  <c r="A12" i="1" s="1"/>
  <c r="A13" i="1" s="1"/>
  <c r="A14" i="1" s="1"/>
  <c r="A16" i="1"/>
  <c r="A17" i="1" s="1"/>
  <c r="A18" i="1" s="1"/>
  <c r="A19" i="1" s="1"/>
  <c r="A20" i="1" s="1"/>
  <c r="A21" i="1" s="1"/>
  <c r="A23" i="1"/>
  <c r="A24" i="1" s="1"/>
  <c r="A25" i="1" s="1"/>
  <c r="A26" i="1" s="1"/>
  <c r="A27" i="1" s="1"/>
  <c r="A28" i="1" s="1"/>
  <c r="A30" i="1"/>
  <c r="A32" i="1"/>
  <c r="A33" i="1" s="1"/>
  <c r="A34" i="1" s="1"/>
  <c r="A35" i="1" s="1"/>
  <c r="A37" i="1"/>
  <c r="A38" i="1" s="1"/>
  <c r="A39" i="1" s="1"/>
  <c r="A40" i="1" s="1"/>
</calcChain>
</file>

<file path=xl/sharedStrings.xml><?xml version="1.0" encoding="utf-8"?>
<sst xmlns="http://schemas.openxmlformats.org/spreadsheetml/2006/main" count="99" uniqueCount="36">
  <si>
    <t>Mean</t>
  </si>
  <si>
    <t>S.D.</t>
  </si>
  <si>
    <t>HCM</t>
  </si>
  <si>
    <t>WTKG</t>
  </si>
  <si>
    <t>BSAM2</t>
  </si>
  <si>
    <t>DIURL</t>
  </si>
  <si>
    <t>CRCLMLMIN</t>
  </si>
  <si>
    <t>PROGDL</t>
  </si>
  <si>
    <t>Le Normand</t>
  </si>
  <si>
    <t>Santos-Buelga</t>
  </si>
  <si>
    <t>ALBGDL</t>
  </si>
  <si>
    <t>AGEY</t>
  </si>
  <si>
    <t>NEUTROPENIA</t>
  </si>
  <si>
    <t>Al-Khofide</t>
  </si>
  <si>
    <t>ANC</t>
  </si>
  <si>
    <t>Jarkowski</t>
  </si>
  <si>
    <t>Haeseker</t>
  </si>
  <si>
    <t>(65.0–83.0)</t>
  </si>
  <si>
    <t>(152.0–165.6)</t>
  </si>
  <si>
    <t>(44.6–60.6)</t>
  </si>
  <si>
    <t>(0.56–0.90)</t>
  </si>
  <si>
    <t>(54.4–90.8)</t>
  </si>
  <si>
    <t>SCMMGDL</t>
  </si>
  <si>
    <t>Hirai</t>
  </si>
  <si>
    <t>WB</t>
  </si>
  <si>
    <t>BMIKGM2</t>
  </si>
  <si>
    <t>Bury</t>
  </si>
  <si>
    <t>PARAMETRO</t>
  </si>
  <si>
    <t>AUTOR</t>
  </si>
  <si>
    <t>Suma de Mean</t>
  </si>
  <si>
    <t>SCRMGDL</t>
  </si>
  <si>
    <t>CLCRMLMIN</t>
  </si>
  <si>
    <t>RAL</t>
  </si>
  <si>
    <t>RAN</t>
  </si>
  <si>
    <t>SCM2</t>
  </si>
  <si>
    <t>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</si>
</sst>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S. Parra G." refreshedDate="44324.955477083335" createdVersion="6" refreshedVersion="6" minRefreshableVersion="3" recordCount="49">
  <cacheSource type="worksheet">
    <worksheetSource name="Tabla1"/>
  </cacheSource>
  <cacheFields count="4">
    <cacheField name="AUTOR" numFmtId="0">
      <sharedItems count="8">
        <s v="Le Normand"/>
        <s v="Santos-Buelga"/>
        <s v="Al-Khofide"/>
        <s v="Jarkowski"/>
        <s v="Haeseker"/>
        <s v="Hirai"/>
        <s v="Bury"/>
        <s v="Parra"/>
      </sharedItems>
    </cacheField>
    <cacheField name="PARAMETRO" numFmtId="0">
      <sharedItems count="19">
        <s v="AGEY"/>
        <s v="HCM"/>
        <s v="WTKG"/>
        <s v="BSAM2"/>
        <s v="DIURL"/>
        <s v="CRCLMLMIN"/>
        <s v="PROGDL"/>
        <s v="ALBGDL"/>
        <s v="NEUTROPENIA"/>
        <s v="ANC"/>
        <s v="SCMMGDL"/>
        <s v="BMIKGM2"/>
        <s v="WB"/>
        <s v="SCRMGDL"/>
        <s v="CLCRMLMIN"/>
        <s v="RAL"/>
        <s v="RAN"/>
        <s v="SCM2"/>
        <s v="AGEA" u="1"/>
      </sharedItems>
    </cacheField>
    <cacheField name="Mean" numFmtId="0">
      <sharedItems containsSemiMixedTypes="0" containsString="0" containsNumber="1" minValue="0.437" maxValue="1470"/>
    </cacheField>
    <cacheField name="S.D." numFmtId="0">
      <sharedItems containsBlank="1" containsMixedTypes="1" containsNumber="1" minValue="0.14000000000000001" maxValue="17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36.200000000000003"/>
    <n v="10.199999999999999"/>
  </r>
  <r>
    <x v="0"/>
    <x v="1"/>
    <n v="166"/>
    <n v="10.4"/>
  </r>
  <r>
    <x v="0"/>
    <x v="2"/>
    <n v="64.599999999999994"/>
    <n v="10.4"/>
  </r>
  <r>
    <x v="0"/>
    <x v="3"/>
    <n v="1.7"/>
    <n v="0.2"/>
  </r>
  <r>
    <x v="0"/>
    <x v="4"/>
    <n v="4.8"/>
    <n v="1.5"/>
  </r>
  <r>
    <x v="0"/>
    <x v="5"/>
    <n v="141"/>
    <n v="36"/>
  </r>
  <r>
    <x v="0"/>
    <x v="6"/>
    <n v="6.32"/>
    <n v="0.62"/>
  </r>
  <r>
    <x v="1"/>
    <x v="0"/>
    <n v="51.5"/>
    <n v="15.9"/>
  </r>
  <r>
    <x v="1"/>
    <x v="3"/>
    <n v="1.7"/>
    <n v="0.2"/>
  </r>
  <r>
    <x v="1"/>
    <x v="5"/>
    <n v="89.4"/>
    <n v="39.200000000000003"/>
  </r>
  <r>
    <x v="1"/>
    <x v="2"/>
    <n v="64.7"/>
    <n v="11.3"/>
  </r>
  <r>
    <x v="1"/>
    <x v="7"/>
    <n v="3.4"/>
    <n v="0.9"/>
  </r>
  <r>
    <x v="1"/>
    <x v="8"/>
    <n v="0.437"/>
    <m/>
  </r>
  <r>
    <x v="2"/>
    <x v="0"/>
    <n v="43.5"/>
    <n v="22.02"/>
  </r>
  <r>
    <x v="2"/>
    <x v="1"/>
    <n v="161"/>
    <n v="11.7"/>
  </r>
  <r>
    <x v="2"/>
    <x v="2"/>
    <n v="66.8"/>
    <n v="17.100000000000001"/>
  </r>
  <r>
    <x v="2"/>
    <x v="3"/>
    <n v="1.7"/>
    <n v="0.25"/>
  </r>
  <r>
    <x v="2"/>
    <x v="7"/>
    <n v="2.61"/>
    <n v="0.6"/>
  </r>
  <r>
    <x v="2"/>
    <x v="6"/>
    <n v="62.4"/>
    <n v="6.2"/>
  </r>
  <r>
    <x v="2"/>
    <x v="5"/>
    <n v="105.4"/>
    <n v="62.3"/>
  </r>
  <r>
    <x v="3"/>
    <x v="1"/>
    <n v="170.14"/>
    <n v="7.7"/>
  </r>
  <r>
    <x v="3"/>
    <x v="2"/>
    <n v="86.05"/>
    <n v="19.420000000000002"/>
  </r>
  <r>
    <x v="3"/>
    <x v="3"/>
    <n v="2"/>
    <n v="0.22"/>
  </r>
  <r>
    <x v="3"/>
    <x v="0"/>
    <n v="59.12"/>
    <n v="16.260000000000002"/>
  </r>
  <r>
    <x v="3"/>
    <x v="7"/>
    <n v="3.39"/>
    <n v="0.62"/>
  </r>
  <r>
    <x v="3"/>
    <x v="9"/>
    <n v="0.53"/>
    <n v="0.94"/>
  </r>
  <r>
    <x v="3"/>
    <x v="5"/>
    <n v="85.72"/>
    <n v="37.28"/>
  </r>
  <r>
    <x v="4"/>
    <x v="0"/>
    <n v="55"/>
    <n v="14"/>
  </r>
  <r>
    <x v="4"/>
    <x v="5"/>
    <n v="114"/>
    <n v="57"/>
  </r>
  <r>
    <x v="5"/>
    <x v="0"/>
    <n v="74"/>
    <s v="(65.0–83.0)"/>
  </r>
  <r>
    <x v="5"/>
    <x v="1"/>
    <n v="160"/>
    <s v="(152.0–165.6)"/>
  </r>
  <r>
    <x v="5"/>
    <x v="2"/>
    <n v="52.1"/>
    <s v="(44.6–60.6)"/>
  </r>
  <r>
    <x v="5"/>
    <x v="10"/>
    <n v="0.72"/>
    <s v="(0.56–0.90)"/>
  </r>
  <r>
    <x v="5"/>
    <x v="5"/>
    <n v="68.599999999999994"/>
    <s v="(54.4–90.8)"/>
  </r>
  <r>
    <x v="6"/>
    <x v="0"/>
    <n v="61.4"/>
    <n v="13.4"/>
  </r>
  <r>
    <x v="6"/>
    <x v="11"/>
    <n v="25.5"/>
    <n v="5.9"/>
  </r>
  <r>
    <x v="6"/>
    <x v="12"/>
    <n v="8.4"/>
    <n v="13.5"/>
  </r>
  <r>
    <x v="6"/>
    <x v="7"/>
    <n v="31"/>
    <n v="10"/>
  </r>
  <r>
    <x v="6"/>
    <x v="5"/>
    <n v="4.53"/>
    <n v="0.69"/>
  </r>
  <r>
    <x v="7"/>
    <x v="0"/>
    <n v="44"/>
    <n v="18.016999999999999"/>
  </r>
  <r>
    <x v="7"/>
    <x v="2"/>
    <n v="62.070999999999998"/>
    <n v="10.087999999999999"/>
  </r>
  <r>
    <x v="7"/>
    <x v="1"/>
    <n v="163.857"/>
    <n v="7.9020000000000001"/>
  </r>
  <r>
    <x v="7"/>
    <x v="13"/>
    <n v="0.58199999999999996"/>
    <n v="0.14000000000000001"/>
  </r>
  <r>
    <x v="7"/>
    <x v="7"/>
    <n v="3.121"/>
    <n v="0.49399999999999999"/>
  </r>
  <r>
    <x v="7"/>
    <x v="6"/>
    <n v="5.593"/>
    <n v="0.91300000000000003"/>
  </r>
  <r>
    <x v="7"/>
    <x v="14"/>
    <n v="120.328"/>
    <n v="17.994"/>
  </r>
  <r>
    <x v="7"/>
    <x v="15"/>
    <n v="1470"/>
    <n v="1748"/>
  </r>
  <r>
    <x v="7"/>
    <x v="16"/>
    <n v="264"/>
    <n v="133"/>
  </r>
  <r>
    <x v="7"/>
    <x v="17"/>
    <n v="1.6719999999999999"/>
    <n v="0.163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L12" firstHeaderRow="1" firstDataRow="2" firstDataCol="1"/>
  <pivotFields count="4">
    <pivotField axis="axisRow" compact="0" outline="0" showAll="0" defaultSubtotal="0">
      <items count="8">
        <item x="2"/>
        <item x="6"/>
        <item x="4"/>
        <item x="5"/>
        <item x="3"/>
        <item x="0"/>
        <item x="1"/>
        <item x="7"/>
      </items>
    </pivotField>
    <pivotField axis="axisCol" compact="0" outline="0" showAll="0" defaultSubtotal="0">
      <items count="19">
        <item x="0"/>
        <item x="7"/>
        <item x="9"/>
        <item x="11"/>
        <item x="3"/>
        <item x="5"/>
        <item h="1" x="4"/>
        <item x="1"/>
        <item h="1" x="8"/>
        <item x="6"/>
        <item x="10"/>
        <item x="12"/>
        <item x="2"/>
        <item h="1" m="1" x="18"/>
        <item h="1" x="13"/>
        <item h="1" x="14"/>
        <item h="1" x="15"/>
        <item h="1" x="16"/>
        <item h="1" x="17"/>
      </items>
    </pivotField>
    <pivotField dataField="1" compact="0" outline="0" showAll="0" defaultSubtotal="0"/>
    <pivotField compact="0" outlin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</colItems>
  <dataFields count="1">
    <dataField name="Suma de Mean" fld="2" baseField="0" baseItem="0"/>
  </dataFields>
  <pivotTableStyleInfo name="PivotStyleDark13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D50" totalsRowShown="0">
  <autoFilter ref="A1:D50"/>
  <tableColumns count="4">
    <tableColumn id="1" name="AUTOR"/>
    <tableColumn id="2" name="PARAMETRO"/>
    <tableColumn id="3" name="Mean"/>
    <tableColumn id="4" name="S.D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abSelected="1" topLeftCell="A3" workbookViewId="0">
      <selection activeCell="C6" sqref="C6"/>
    </sheetView>
  </sheetViews>
  <sheetFormatPr baseColWidth="10" defaultRowHeight="15" x14ac:dyDescent="0.25"/>
  <cols>
    <col min="1" max="1" width="14.140625" customWidth="1"/>
    <col min="2" max="2" width="14.42578125" customWidth="1"/>
    <col min="3" max="3" width="7.85546875" customWidth="1"/>
    <col min="4" max="4" width="5" customWidth="1"/>
    <col min="5" max="5" width="10" bestFit="1" customWidth="1"/>
    <col min="6" max="6" width="7.28515625" customWidth="1"/>
    <col min="7" max="7" width="11.85546875" customWidth="1"/>
    <col min="8" max="8" width="8" bestFit="1" customWidth="1"/>
    <col min="9" max="9" width="8.28515625" customWidth="1"/>
    <col min="10" max="10" width="10.42578125" customWidth="1"/>
    <col min="11" max="11" width="4.140625" customWidth="1"/>
    <col min="12" max="12" width="7" bestFit="1" customWidth="1"/>
    <col min="13" max="13" width="4.140625" customWidth="1"/>
    <col min="14" max="14" width="6.5703125" customWidth="1"/>
    <col min="15" max="15" width="12.5703125" bestFit="1" customWidth="1"/>
  </cols>
  <sheetData>
    <row r="3" spans="1:12" x14ac:dyDescent="0.25">
      <c r="A3" s="1" t="s">
        <v>29</v>
      </c>
      <c r="B3" s="1" t="s">
        <v>27</v>
      </c>
    </row>
    <row r="4" spans="1:12" x14ac:dyDescent="0.25">
      <c r="A4" s="1" t="s">
        <v>28</v>
      </c>
      <c r="B4" t="s">
        <v>11</v>
      </c>
      <c r="C4" t="s">
        <v>10</v>
      </c>
      <c r="D4" t="s">
        <v>14</v>
      </c>
      <c r="E4" t="s">
        <v>25</v>
      </c>
      <c r="F4" t="s">
        <v>4</v>
      </c>
      <c r="G4" t="s">
        <v>6</v>
      </c>
      <c r="H4" t="s">
        <v>2</v>
      </c>
      <c r="I4" t="s">
        <v>7</v>
      </c>
      <c r="J4" t="s">
        <v>22</v>
      </c>
      <c r="K4" t="s">
        <v>24</v>
      </c>
      <c r="L4" t="s">
        <v>3</v>
      </c>
    </row>
    <row r="5" spans="1:12" x14ac:dyDescent="0.25">
      <c r="A5" t="s">
        <v>13</v>
      </c>
      <c r="B5" s="2">
        <v>43.5</v>
      </c>
      <c r="C5" s="2">
        <v>2.61</v>
      </c>
      <c r="D5" s="2"/>
      <c r="E5" s="2"/>
      <c r="F5" s="2">
        <v>1.7</v>
      </c>
      <c r="G5" s="2">
        <v>105.4</v>
      </c>
      <c r="H5" s="2">
        <v>161</v>
      </c>
      <c r="I5" s="2">
        <v>62.4</v>
      </c>
      <c r="J5" s="2"/>
      <c r="K5" s="2"/>
      <c r="L5" s="2">
        <v>66.8</v>
      </c>
    </row>
    <row r="6" spans="1:12" x14ac:dyDescent="0.25">
      <c r="A6" t="s">
        <v>26</v>
      </c>
      <c r="B6" s="2">
        <v>61.4</v>
      </c>
      <c r="C6" s="2">
        <v>31</v>
      </c>
      <c r="D6" s="2"/>
      <c r="E6" s="2">
        <v>25.5</v>
      </c>
      <c r="F6" s="2"/>
      <c r="G6" s="2">
        <v>4.53</v>
      </c>
      <c r="H6" s="2"/>
      <c r="I6" s="2"/>
      <c r="J6" s="2"/>
      <c r="K6" s="2">
        <v>8.4</v>
      </c>
      <c r="L6" s="2"/>
    </row>
    <row r="7" spans="1:12" x14ac:dyDescent="0.25">
      <c r="A7" t="s">
        <v>16</v>
      </c>
      <c r="B7" s="2">
        <v>55</v>
      </c>
      <c r="C7" s="2"/>
      <c r="D7" s="2"/>
      <c r="E7" s="2"/>
      <c r="F7" s="2"/>
      <c r="G7" s="2">
        <v>114</v>
      </c>
      <c r="H7" s="2"/>
      <c r="I7" s="2"/>
      <c r="J7" s="2"/>
      <c r="K7" s="2"/>
      <c r="L7" s="2"/>
    </row>
    <row r="8" spans="1:12" x14ac:dyDescent="0.25">
      <c r="A8" t="s">
        <v>23</v>
      </c>
      <c r="B8" s="2">
        <v>74</v>
      </c>
      <c r="C8" s="2"/>
      <c r="D8" s="2"/>
      <c r="E8" s="2"/>
      <c r="F8" s="2"/>
      <c r="G8" s="2">
        <v>68.599999999999994</v>
      </c>
      <c r="H8" s="2">
        <v>160</v>
      </c>
      <c r="I8" s="2"/>
      <c r="J8" s="2">
        <v>0.72</v>
      </c>
      <c r="K8" s="2"/>
      <c r="L8" s="2">
        <v>52.1</v>
      </c>
    </row>
    <row r="9" spans="1:12" x14ac:dyDescent="0.25">
      <c r="A9" t="s">
        <v>15</v>
      </c>
      <c r="B9" s="2">
        <v>59.12</v>
      </c>
      <c r="C9" s="2">
        <v>3.39</v>
      </c>
      <c r="D9" s="2">
        <v>0.53</v>
      </c>
      <c r="E9" s="2"/>
      <c r="F9" s="2">
        <v>2</v>
      </c>
      <c r="G9" s="2">
        <v>85.72</v>
      </c>
      <c r="H9" s="2">
        <v>170.14</v>
      </c>
      <c r="I9" s="2"/>
      <c r="J9" s="2"/>
      <c r="K9" s="2"/>
      <c r="L9" s="2">
        <v>86.05</v>
      </c>
    </row>
    <row r="10" spans="1:12" x14ac:dyDescent="0.25">
      <c r="A10" t="s">
        <v>8</v>
      </c>
      <c r="B10" s="2">
        <v>36.200000000000003</v>
      </c>
      <c r="C10" s="2"/>
      <c r="D10" s="2"/>
      <c r="E10" s="2"/>
      <c r="F10" s="2">
        <v>1.7</v>
      </c>
      <c r="G10" s="2">
        <v>141</v>
      </c>
      <c r="H10" s="2">
        <v>166</v>
      </c>
      <c r="I10" s="2">
        <v>6.32</v>
      </c>
      <c r="J10" s="2"/>
      <c r="K10" s="2"/>
      <c r="L10" s="2">
        <v>64.599999999999994</v>
      </c>
    </row>
    <row r="11" spans="1:12" x14ac:dyDescent="0.25">
      <c r="A11" t="s">
        <v>9</v>
      </c>
      <c r="B11" s="2">
        <v>51.5</v>
      </c>
      <c r="C11" s="2">
        <v>3.4</v>
      </c>
      <c r="D11" s="2"/>
      <c r="E11" s="2"/>
      <c r="F11" s="2">
        <v>1.7</v>
      </c>
      <c r="G11" s="2">
        <v>89.4</v>
      </c>
      <c r="H11" s="2"/>
      <c r="I11" s="2"/>
      <c r="J11" s="2"/>
      <c r="K11" s="2"/>
      <c r="L11" s="2">
        <v>64.7</v>
      </c>
    </row>
    <row r="12" spans="1:12" x14ac:dyDescent="0.25">
      <c r="A12" t="s">
        <v>35</v>
      </c>
      <c r="B12" s="2">
        <v>44</v>
      </c>
      <c r="C12" s="2">
        <v>3.121</v>
      </c>
      <c r="D12" s="2"/>
      <c r="E12" s="2"/>
      <c r="F12" s="2"/>
      <c r="G12" s="2"/>
      <c r="H12" s="2">
        <v>163.857</v>
      </c>
      <c r="I12" s="2">
        <v>5.593</v>
      </c>
      <c r="J12" s="2"/>
      <c r="K12" s="2"/>
      <c r="L12" s="2">
        <v>62.070999999999998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20" sqref="C20"/>
    </sheetView>
  </sheetViews>
  <sheetFormatPr baseColWidth="10" defaultRowHeight="15" x14ac:dyDescent="0.25"/>
  <cols>
    <col min="1" max="1" width="13.5703125" bestFit="1" customWidth="1"/>
    <col min="2" max="2" width="14.28515625" customWidth="1"/>
    <col min="3" max="3" width="11.85546875" bestFit="1" customWidth="1"/>
  </cols>
  <sheetData>
    <row r="1" spans="1:4" x14ac:dyDescent="0.25">
      <c r="A1" t="s">
        <v>28</v>
      </c>
      <c r="B1" t="s">
        <v>27</v>
      </c>
      <c r="C1" t="s">
        <v>0</v>
      </c>
      <c r="D1" t="s">
        <v>1</v>
      </c>
    </row>
    <row r="2" spans="1:4" x14ac:dyDescent="0.25">
      <c r="A2" t="s">
        <v>8</v>
      </c>
      <c r="B2" t="s">
        <v>11</v>
      </c>
      <c r="C2">
        <v>36.200000000000003</v>
      </c>
      <c r="D2">
        <v>10.199999999999999</v>
      </c>
    </row>
    <row r="3" spans="1:4" x14ac:dyDescent="0.25">
      <c r="A3" t="str">
        <f t="shared" ref="A3:A8" si="0">A2</f>
        <v>Le Normand</v>
      </c>
      <c r="B3" t="s">
        <v>2</v>
      </c>
      <c r="C3">
        <v>166</v>
      </c>
      <c r="D3">
        <v>10.4</v>
      </c>
    </row>
    <row r="4" spans="1:4" x14ac:dyDescent="0.25">
      <c r="A4" t="str">
        <f t="shared" si="0"/>
        <v>Le Normand</v>
      </c>
      <c r="B4" t="s">
        <v>3</v>
      </c>
      <c r="C4">
        <v>64.599999999999994</v>
      </c>
      <c r="D4">
        <v>10.4</v>
      </c>
    </row>
    <row r="5" spans="1:4" x14ac:dyDescent="0.25">
      <c r="A5" t="str">
        <f t="shared" si="0"/>
        <v>Le Normand</v>
      </c>
      <c r="B5" t="s">
        <v>4</v>
      </c>
      <c r="C5">
        <v>1.7</v>
      </c>
      <c r="D5">
        <v>0.2</v>
      </c>
    </row>
    <row r="6" spans="1:4" x14ac:dyDescent="0.25">
      <c r="A6" t="str">
        <f t="shared" si="0"/>
        <v>Le Normand</v>
      </c>
      <c r="B6" t="s">
        <v>5</v>
      </c>
      <c r="C6">
        <v>4.8</v>
      </c>
      <c r="D6">
        <v>1.5</v>
      </c>
    </row>
    <row r="7" spans="1:4" x14ac:dyDescent="0.25">
      <c r="A7" t="str">
        <f t="shared" si="0"/>
        <v>Le Normand</v>
      </c>
      <c r="B7" t="s">
        <v>6</v>
      </c>
      <c r="C7">
        <v>141</v>
      </c>
      <c r="D7">
        <v>36</v>
      </c>
    </row>
    <row r="8" spans="1:4" x14ac:dyDescent="0.25">
      <c r="A8" t="str">
        <f t="shared" si="0"/>
        <v>Le Normand</v>
      </c>
      <c r="B8" t="s">
        <v>7</v>
      </c>
      <c r="C8">
        <v>6.32</v>
      </c>
      <c r="D8">
        <v>0.62</v>
      </c>
    </row>
    <row r="9" spans="1:4" x14ac:dyDescent="0.25">
      <c r="A9" t="s">
        <v>9</v>
      </c>
      <c r="B9" t="s">
        <v>11</v>
      </c>
      <c r="C9">
        <v>51.5</v>
      </c>
      <c r="D9">
        <v>15.9</v>
      </c>
    </row>
    <row r="10" spans="1:4" x14ac:dyDescent="0.25">
      <c r="A10" t="str">
        <f t="shared" ref="A10:A14" si="1">A9</f>
        <v>Santos-Buelga</v>
      </c>
      <c r="B10" t="s">
        <v>4</v>
      </c>
      <c r="C10">
        <v>1.7</v>
      </c>
      <c r="D10">
        <v>0.2</v>
      </c>
    </row>
    <row r="11" spans="1:4" x14ac:dyDescent="0.25">
      <c r="A11" t="str">
        <f t="shared" si="1"/>
        <v>Santos-Buelga</v>
      </c>
      <c r="B11" t="s">
        <v>6</v>
      </c>
      <c r="C11">
        <v>89.4</v>
      </c>
      <c r="D11">
        <v>39.200000000000003</v>
      </c>
    </row>
    <row r="12" spans="1:4" x14ac:dyDescent="0.25">
      <c r="A12" t="str">
        <f t="shared" si="1"/>
        <v>Santos-Buelga</v>
      </c>
      <c r="B12" t="s">
        <v>3</v>
      </c>
      <c r="C12">
        <v>64.7</v>
      </c>
      <c r="D12">
        <v>11.3</v>
      </c>
    </row>
    <row r="13" spans="1:4" x14ac:dyDescent="0.25">
      <c r="A13" t="str">
        <f t="shared" si="1"/>
        <v>Santos-Buelga</v>
      </c>
      <c r="B13" t="s">
        <v>10</v>
      </c>
      <c r="C13">
        <v>3.4</v>
      </c>
      <c r="D13">
        <v>0.9</v>
      </c>
    </row>
    <row r="14" spans="1:4" x14ac:dyDescent="0.25">
      <c r="A14" t="str">
        <f t="shared" si="1"/>
        <v>Santos-Buelga</v>
      </c>
      <c r="B14" t="s">
        <v>12</v>
      </c>
      <c r="C14">
        <v>0.437</v>
      </c>
    </row>
    <row r="15" spans="1:4" x14ac:dyDescent="0.25">
      <c r="A15" t="s">
        <v>13</v>
      </c>
      <c r="B15" t="s">
        <v>11</v>
      </c>
      <c r="C15">
        <v>43.5</v>
      </c>
      <c r="D15">
        <v>22.02</v>
      </c>
    </row>
    <row r="16" spans="1:4" x14ac:dyDescent="0.25">
      <c r="A16" t="str">
        <f t="shared" ref="A16:A21" si="2">A15</f>
        <v>Al-Khofide</v>
      </c>
      <c r="B16" t="s">
        <v>2</v>
      </c>
      <c r="C16">
        <v>161</v>
      </c>
      <c r="D16">
        <v>11.7</v>
      </c>
    </row>
    <row r="17" spans="1:4" x14ac:dyDescent="0.25">
      <c r="A17" t="str">
        <f t="shared" si="2"/>
        <v>Al-Khofide</v>
      </c>
      <c r="B17" t="s">
        <v>3</v>
      </c>
      <c r="C17">
        <v>66.8</v>
      </c>
      <c r="D17">
        <v>17.100000000000001</v>
      </c>
    </row>
    <row r="18" spans="1:4" x14ac:dyDescent="0.25">
      <c r="A18" t="str">
        <f t="shared" si="2"/>
        <v>Al-Khofide</v>
      </c>
      <c r="B18" t="s">
        <v>4</v>
      </c>
      <c r="C18">
        <v>1.7</v>
      </c>
      <c r="D18">
        <v>0.25</v>
      </c>
    </row>
    <row r="19" spans="1:4" x14ac:dyDescent="0.25">
      <c r="A19" t="str">
        <f t="shared" si="2"/>
        <v>Al-Khofide</v>
      </c>
      <c r="B19" t="s">
        <v>10</v>
      </c>
      <c r="C19">
        <v>2.61</v>
      </c>
      <c r="D19">
        <v>0.6</v>
      </c>
    </row>
    <row r="20" spans="1:4" x14ac:dyDescent="0.25">
      <c r="A20" t="str">
        <f t="shared" si="2"/>
        <v>Al-Khofide</v>
      </c>
      <c r="B20" t="s">
        <v>7</v>
      </c>
      <c r="C20">
        <v>62.4</v>
      </c>
      <c r="D20">
        <v>6.2</v>
      </c>
    </row>
    <row r="21" spans="1:4" x14ac:dyDescent="0.25">
      <c r="A21" t="str">
        <f t="shared" si="2"/>
        <v>Al-Khofide</v>
      </c>
      <c r="B21" t="s">
        <v>6</v>
      </c>
      <c r="C21">
        <v>105.4</v>
      </c>
      <c r="D21">
        <v>62.3</v>
      </c>
    </row>
    <row r="22" spans="1:4" x14ac:dyDescent="0.25">
      <c r="A22" t="s">
        <v>15</v>
      </c>
      <c r="B22" t="s">
        <v>2</v>
      </c>
      <c r="C22">
        <v>170.14</v>
      </c>
      <c r="D22">
        <v>7.7</v>
      </c>
    </row>
    <row r="23" spans="1:4" x14ac:dyDescent="0.25">
      <c r="A23" t="str">
        <f t="shared" ref="A23:A28" si="3">A22</f>
        <v>Jarkowski</v>
      </c>
      <c r="B23" t="s">
        <v>3</v>
      </c>
      <c r="C23">
        <v>86.05</v>
      </c>
      <c r="D23">
        <v>19.420000000000002</v>
      </c>
    </row>
    <row r="24" spans="1:4" x14ac:dyDescent="0.25">
      <c r="A24" t="str">
        <f t="shared" si="3"/>
        <v>Jarkowski</v>
      </c>
      <c r="B24" t="s">
        <v>4</v>
      </c>
      <c r="C24">
        <v>2</v>
      </c>
      <c r="D24">
        <v>0.22</v>
      </c>
    </row>
    <row r="25" spans="1:4" x14ac:dyDescent="0.25">
      <c r="A25" t="str">
        <f t="shared" si="3"/>
        <v>Jarkowski</v>
      </c>
      <c r="B25" t="s">
        <v>11</v>
      </c>
      <c r="C25">
        <v>59.12</v>
      </c>
      <c r="D25">
        <v>16.260000000000002</v>
      </c>
    </row>
    <row r="26" spans="1:4" x14ac:dyDescent="0.25">
      <c r="A26" t="str">
        <f t="shared" si="3"/>
        <v>Jarkowski</v>
      </c>
      <c r="B26" t="s">
        <v>10</v>
      </c>
      <c r="C26">
        <v>3.39</v>
      </c>
      <c r="D26">
        <v>0.62</v>
      </c>
    </row>
    <row r="27" spans="1:4" x14ac:dyDescent="0.25">
      <c r="A27" t="str">
        <f t="shared" si="3"/>
        <v>Jarkowski</v>
      </c>
      <c r="B27" t="s">
        <v>14</v>
      </c>
      <c r="C27">
        <v>0.53</v>
      </c>
      <c r="D27">
        <v>0.94</v>
      </c>
    </row>
    <row r="28" spans="1:4" x14ac:dyDescent="0.25">
      <c r="A28" t="str">
        <f t="shared" si="3"/>
        <v>Jarkowski</v>
      </c>
      <c r="B28" t="s">
        <v>6</v>
      </c>
      <c r="C28">
        <v>85.72</v>
      </c>
      <c r="D28">
        <v>37.28</v>
      </c>
    </row>
    <row r="29" spans="1:4" x14ac:dyDescent="0.25">
      <c r="A29" t="s">
        <v>16</v>
      </c>
      <c r="B29" t="s">
        <v>11</v>
      </c>
      <c r="C29">
        <v>55</v>
      </c>
      <c r="D29">
        <v>14</v>
      </c>
    </row>
    <row r="30" spans="1:4" x14ac:dyDescent="0.25">
      <c r="A30" t="str">
        <f>A29</f>
        <v>Haeseker</v>
      </c>
      <c r="B30" t="s">
        <v>6</v>
      </c>
      <c r="C30">
        <v>114</v>
      </c>
      <c r="D30">
        <v>57</v>
      </c>
    </row>
    <row r="31" spans="1:4" x14ac:dyDescent="0.25">
      <c r="A31" t="s">
        <v>23</v>
      </c>
      <c r="B31" t="s">
        <v>11</v>
      </c>
      <c r="C31">
        <v>74</v>
      </c>
      <c r="D31" t="s">
        <v>17</v>
      </c>
    </row>
    <row r="32" spans="1:4" x14ac:dyDescent="0.25">
      <c r="A32" t="str">
        <f t="shared" ref="A32:A35" si="4">A31</f>
        <v>Hirai</v>
      </c>
      <c r="B32" t="s">
        <v>2</v>
      </c>
      <c r="C32">
        <v>160</v>
      </c>
      <c r="D32" t="s">
        <v>18</v>
      </c>
    </row>
    <row r="33" spans="1:4" x14ac:dyDescent="0.25">
      <c r="A33" t="str">
        <f t="shared" si="4"/>
        <v>Hirai</v>
      </c>
      <c r="B33" t="s">
        <v>3</v>
      </c>
      <c r="C33">
        <v>52.1</v>
      </c>
      <c r="D33" t="s">
        <v>19</v>
      </c>
    </row>
    <row r="34" spans="1:4" x14ac:dyDescent="0.25">
      <c r="A34" t="str">
        <f t="shared" si="4"/>
        <v>Hirai</v>
      </c>
      <c r="B34" t="s">
        <v>22</v>
      </c>
      <c r="C34">
        <v>0.72</v>
      </c>
      <c r="D34" t="s">
        <v>20</v>
      </c>
    </row>
    <row r="35" spans="1:4" x14ac:dyDescent="0.25">
      <c r="A35" t="str">
        <f t="shared" si="4"/>
        <v>Hirai</v>
      </c>
      <c r="B35" t="s">
        <v>6</v>
      </c>
      <c r="C35">
        <v>68.599999999999994</v>
      </c>
      <c r="D35" t="s">
        <v>21</v>
      </c>
    </row>
    <row r="36" spans="1:4" x14ac:dyDescent="0.25">
      <c r="A36" t="s">
        <v>26</v>
      </c>
      <c r="B36" t="s">
        <v>11</v>
      </c>
      <c r="C36">
        <v>61.4</v>
      </c>
      <c r="D36">
        <v>13.4</v>
      </c>
    </row>
    <row r="37" spans="1:4" x14ac:dyDescent="0.25">
      <c r="A37" t="str">
        <f t="shared" ref="A37:A40" si="5">A36</f>
        <v>Bury</v>
      </c>
      <c r="B37" t="s">
        <v>25</v>
      </c>
      <c r="C37">
        <v>25.5</v>
      </c>
      <c r="D37">
        <v>5.9</v>
      </c>
    </row>
    <row r="38" spans="1:4" x14ac:dyDescent="0.25">
      <c r="A38" t="str">
        <f t="shared" si="5"/>
        <v>Bury</v>
      </c>
      <c r="B38" t="s">
        <v>24</v>
      </c>
      <c r="C38">
        <v>8.4</v>
      </c>
      <c r="D38">
        <v>13.5</v>
      </c>
    </row>
    <row r="39" spans="1:4" x14ac:dyDescent="0.25">
      <c r="A39" t="str">
        <f t="shared" si="5"/>
        <v>Bury</v>
      </c>
      <c r="B39" t="s">
        <v>10</v>
      </c>
      <c r="C39">
        <v>31</v>
      </c>
      <c r="D39">
        <v>10</v>
      </c>
    </row>
    <row r="40" spans="1:4" x14ac:dyDescent="0.25">
      <c r="A40" t="str">
        <f t="shared" si="5"/>
        <v>Bury</v>
      </c>
      <c r="B40" t="s">
        <v>6</v>
      </c>
      <c r="C40">
        <v>4.53</v>
      </c>
      <c r="D40">
        <v>0.69</v>
      </c>
    </row>
    <row r="41" spans="1:4" x14ac:dyDescent="0.25">
      <c r="A41" t="s">
        <v>35</v>
      </c>
      <c r="B41" t="s">
        <v>11</v>
      </c>
      <c r="C41">
        <v>44</v>
      </c>
      <c r="D41">
        <v>18.016999999999999</v>
      </c>
    </row>
    <row r="42" spans="1:4" x14ac:dyDescent="0.25">
      <c r="A42" t="s">
        <v>35</v>
      </c>
      <c r="B42" t="s">
        <v>3</v>
      </c>
      <c r="C42">
        <v>62.070999999999998</v>
      </c>
      <c r="D42">
        <v>10.087999999999999</v>
      </c>
    </row>
    <row r="43" spans="1:4" x14ac:dyDescent="0.25">
      <c r="A43" t="s">
        <v>35</v>
      </c>
      <c r="B43" t="s">
        <v>2</v>
      </c>
      <c r="C43">
        <v>163.857</v>
      </c>
      <c r="D43">
        <v>7.9020000000000001</v>
      </c>
    </row>
    <row r="44" spans="1:4" x14ac:dyDescent="0.25">
      <c r="A44" t="s">
        <v>35</v>
      </c>
      <c r="B44" t="s">
        <v>30</v>
      </c>
      <c r="C44">
        <v>0.58199999999999996</v>
      </c>
      <c r="D44">
        <v>0.14000000000000001</v>
      </c>
    </row>
    <row r="45" spans="1:4" x14ac:dyDescent="0.25">
      <c r="A45" t="s">
        <v>35</v>
      </c>
      <c r="B45" t="s">
        <v>10</v>
      </c>
      <c r="C45">
        <v>3.121</v>
      </c>
      <c r="D45">
        <v>0.49399999999999999</v>
      </c>
    </row>
    <row r="46" spans="1:4" x14ac:dyDescent="0.25">
      <c r="A46" t="s">
        <v>35</v>
      </c>
      <c r="B46" t="s">
        <v>7</v>
      </c>
      <c r="C46">
        <v>5.593</v>
      </c>
      <c r="D46">
        <v>0.91300000000000003</v>
      </c>
    </row>
    <row r="47" spans="1:4" x14ac:dyDescent="0.25">
      <c r="A47" t="s">
        <v>35</v>
      </c>
      <c r="B47" t="s">
        <v>31</v>
      </c>
      <c r="C47">
        <v>120.328</v>
      </c>
      <c r="D47">
        <v>17.994</v>
      </c>
    </row>
    <row r="48" spans="1:4" x14ac:dyDescent="0.25">
      <c r="A48" t="s">
        <v>35</v>
      </c>
      <c r="B48" t="s">
        <v>32</v>
      </c>
      <c r="C48">
        <v>1470</v>
      </c>
      <c r="D48">
        <v>1748</v>
      </c>
    </row>
    <row r="49" spans="1:4" x14ac:dyDescent="0.25">
      <c r="A49" t="s">
        <v>35</v>
      </c>
      <c r="B49" t="s">
        <v>33</v>
      </c>
      <c r="C49">
        <v>264</v>
      </c>
      <c r="D49">
        <v>133</v>
      </c>
    </row>
    <row r="50" spans="1:4" x14ac:dyDescent="0.25">
      <c r="A50" t="s">
        <v>35</v>
      </c>
      <c r="B50" t="s">
        <v>34</v>
      </c>
      <c r="C50">
        <v>1.6719999999999999</v>
      </c>
      <c r="D50">
        <v>0.16300000000000001</v>
      </c>
    </row>
    <row r="51" spans="1:4" x14ac:dyDescent="0.25">
      <c r="A51" t="s">
        <v>35</v>
      </c>
      <c r="B51" t="s">
        <v>25</v>
      </c>
      <c r="C51" s="3">
        <f>C42/(C43/100)^2</f>
        <v>23.118451632441648</v>
      </c>
      <c r="D51" s="3">
        <v>17.129257906513519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Parra G.</dc:creator>
  <cp:lastModifiedBy>Daniel S. Parra G.</cp:lastModifiedBy>
  <dcterms:created xsi:type="dcterms:W3CDTF">2021-05-09T03:01:54Z</dcterms:created>
  <dcterms:modified xsi:type="dcterms:W3CDTF">2021-05-09T03:57:14Z</dcterms:modified>
</cp:coreProperties>
</file>