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a.pieruchi\Desktop\"/>
    </mc:Choice>
  </mc:AlternateContent>
  <xr:revisionPtr revIDLastSave="0" documentId="13_ncr:1_{92CC49C2-2257-45AD-AECC-B61B637B92E8}" xr6:coauthVersionLast="47" xr6:coauthVersionMax="47" xr10:uidLastSave="{00000000-0000-0000-0000-000000000000}"/>
  <bookViews>
    <workbookView xWindow="-120" yWindow="-120" windowWidth="29040" windowHeight="15840" xr2:uid="{A913360B-ABA4-474C-A115-2935233947B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" i="1" l="1"/>
  <c r="V29" i="1"/>
  <c r="V4" i="1"/>
  <c r="V25" i="1"/>
  <c r="V26" i="1"/>
  <c r="V27" i="1"/>
  <c r="V28" i="1"/>
  <c r="V24" i="1"/>
  <c r="V20" i="1"/>
  <c r="V21" i="1"/>
  <c r="V22" i="1"/>
  <c r="V23" i="1"/>
  <c r="V12" i="1"/>
  <c r="V13" i="1"/>
  <c r="V14" i="1"/>
  <c r="V15" i="1"/>
  <c r="V17" i="1"/>
  <c r="V18" i="1"/>
  <c r="V19" i="1"/>
  <c r="V6" i="1"/>
  <c r="V7" i="1"/>
  <c r="V8" i="1"/>
  <c r="V9" i="1"/>
  <c r="V10" i="1"/>
  <c r="V11" i="1"/>
  <c r="V5" i="1"/>
</calcChain>
</file>

<file path=xl/sharedStrings.xml><?xml version="1.0" encoding="utf-8"?>
<sst xmlns="http://schemas.openxmlformats.org/spreadsheetml/2006/main" count="180" uniqueCount="113">
  <si>
    <t>1 - NOME DA ESCOLA</t>
  </si>
  <si>
    <t>EE Luiz Marcari</t>
  </si>
  <si>
    <t>PEI EE José Luiz de Siqueira</t>
  </si>
  <si>
    <t>EE Profº Nestor G de Araújo</t>
  </si>
  <si>
    <t>EE DR Mário Lins</t>
  </si>
  <si>
    <t>EE Profº Plínio Berardo</t>
  </si>
  <si>
    <t>PEI EE Domingos Paro</t>
  </si>
  <si>
    <t>PEI EE Maria Falconi de Felício</t>
  </si>
  <si>
    <t>EE Mauricio Montecchi</t>
  </si>
  <si>
    <t>EE Orminda Guimarães Cotrim</t>
  </si>
  <si>
    <t>EE Profª Josepha Castro</t>
  </si>
  <si>
    <t>EE Dona Adélia Frascino</t>
  </si>
  <si>
    <t>PEI EE Profª Dolores B Novaes</t>
  </si>
  <si>
    <t>EE Profº Basílio R da Silva</t>
  </si>
  <si>
    <t>EE Profª Dolores M de Castro</t>
  </si>
  <si>
    <t>EE Profª Yolanda Luiz Sicchieri</t>
  </si>
  <si>
    <t>EE Profª Edith Silveira Dalmaso</t>
  </si>
  <si>
    <t>PEI EE DR Antonio Furlan Júnior</t>
  </si>
  <si>
    <t>EE Profª Nícia Fabiola Z. Giraldi</t>
  </si>
  <si>
    <t>EE DR Isaías José Ferreira</t>
  </si>
  <si>
    <t>EE Ferrucio Chiaratti</t>
  </si>
  <si>
    <t>EE Winston Churchill</t>
  </si>
  <si>
    <t>EE Anna Passamonti Balardin</t>
  </si>
  <si>
    <t>EE Profª Maria C R S Magon</t>
  </si>
  <si>
    <t>EE Profº Bruno Pieroni</t>
  </si>
  <si>
    <t>EE Profª Maria Elyde M dos Santos</t>
  </si>
  <si>
    <t>EE Odulfo de Oliveira Guimarães</t>
  </si>
  <si>
    <t>S 4</t>
  </si>
  <si>
    <t>S 6</t>
  </si>
  <si>
    <t>S 7</t>
  </si>
  <si>
    <t>S 8</t>
  </si>
  <si>
    <t>S 9</t>
  </si>
  <si>
    <t>S 10</t>
  </si>
  <si>
    <t>1º BIM</t>
  </si>
  <si>
    <t>3°BIM</t>
  </si>
  <si>
    <t>3º BIM</t>
  </si>
  <si>
    <t>4°BIM</t>
  </si>
  <si>
    <t>Plataforma SUPER BI da semana 34  até a 43</t>
  </si>
  <si>
    <t>S 1</t>
  </si>
  <si>
    <t>S 2</t>
  </si>
  <si>
    <t>S 3</t>
  </si>
  <si>
    <t xml:space="preserve">S 5 </t>
  </si>
  <si>
    <t>MÉDIA</t>
  </si>
  <si>
    <t>Alunos</t>
  </si>
  <si>
    <t>PEI</t>
  </si>
  <si>
    <t>X</t>
  </si>
  <si>
    <t>Reg</t>
  </si>
  <si>
    <t>x</t>
  </si>
  <si>
    <t>Not</t>
  </si>
  <si>
    <t>Quantidade</t>
  </si>
  <si>
    <t>Turno</t>
  </si>
  <si>
    <t>1 T</t>
  </si>
  <si>
    <t>2 T</t>
  </si>
  <si>
    <t>3 T</t>
  </si>
  <si>
    <t>LEGENDA</t>
  </si>
  <si>
    <t>INSATISFATÓRIO</t>
  </si>
  <si>
    <t>REGULAR</t>
  </si>
  <si>
    <t>EXCELENTE</t>
  </si>
  <si>
    <t>DE 1 À 499 ALUNOS</t>
  </si>
  <si>
    <t>DE 500 À 999 ALUNOS</t>
  </si>
  <si>
    <t>DE 1000 PARA CIMA</t>
  </si>
  <si>
    <t>Classificação</t>
  </si>
  <si>
    <t>0,0 À 1,99</t>
  </si>
  <si>
    <t>2,0 À 2,99</t>
  </si>
  <si>
    <t>3 ou mais</t>
  </si>
  <si>
    <t>ESCOLAS ESCRITO EM ROXO NÃO BATERAM META OU TEM ÍNDICE ATÉ 3,5.</t>
  </si>
  <si>
    <t>S 11</t>
  </si>
  <si>
    <t>LEIA  2025 DA SEMANA 01 ATÉ 10 - 1º BIMESTRE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</si>
  <si>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</si>
  <si>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</si>
  <si>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</si>
  <si>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</si>
  <si>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</si>
  <si>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</si>
  <si>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</si>
  <si>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</si>
  <si>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</si>
  <si>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</si>
  <si>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</si>
  <si>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</si>
  <si>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</si>
  <si>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</si>
  <si>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</si>
  <si>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</si>
  <si>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</si>
  <si>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</si>
  <si>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</si>
  <si>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</si>
  <si>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</si>
  <si>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</si>
  <si>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</si>
  <si>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</si>
  <si>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</si>
  <si>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</si>
  <si>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S12</t>
  </si>
  <si>
    <t>S13</t>
  </si>
  <si>
    <t>S 14</t>
  </si>
  <si>
    <t>S 15</t>
  </si>
  <si>
    <t>S 16</t>
  </si>
  <si>
    <t>S 17</t>
  </si>
  <si>
    <t>S 18</t>
  </si>
  <si>
    <t>S 19</t>
  </si>
  <si>
    <t>S 20</t>
  </si>
  <si>
    <t>S 21</t>
  </si>
  <si>
    <t>2º BIM</t>
  </si>
  <si>
    <t>S27</t>
  </si>
  <si>
    <t xml:space="preserve">Plataforma SUPER BI da semana 27  até a </t>
  </si>
  <si>
    <t>LEIA 2° BIMESTRE DA SEMANA 11 ATÉ 21</t>
  </si>
  <si>
    <t>S 28</t>
  </si>
  <si>
    <t>S 29</t>
  </si>
  <si>
    <t>S 30</t>
  </si>
  <si>
    <t>S31</t>
  </si>
  <si>
    <t>S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</si>
</sst>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rgb="FFCC00F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C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</fills>
  <borders count="47">
    <border>
      <left/>
      <right/>
      <top/>
      <bottom/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medium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/>
      <bottom/>
      <diagonal/>
    </border>
    <border>
      <left style="thick">
        <color rgb="FF0000FF"/>
      </left>
      <right style="thick">
        <color rgb="FF0000FF"/>
      </right>
      <top/>
      <bottom/>
      <diagonal/>
    </border>
    <border>
      <left/>
      <right/>
      <top style="thick">
        <color rgb="FF0000FF"/>
      </top>
      <bottom/>
      <diagonal/>
    </border>
    <border>
      <left/>
      <right/>
      <top style="thick">
        <color rgb="FF0000FF"/>
      </top>
      <bottom style="medium">
        <color indexed="64"/>
      </bottom>
      <diagonal/>
    </border>
    <border>
      <left/>
      <right style="thick">
        <color rgb="FF0000FF"/>
      </right>
      <top style="thick">
        <color rgb="FF0000FF"/>
      </top>
      <bottom style="medium">
        <color indexed="64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thick">
        <color rgb="FF0000FF"/>
      </right>
      <top/>
      <bottom style="medium">
        <color indexed="64"/>
      </bottom>
      <diagonal/>
    </border>
    <border>
      <left style="thick">
        <color rgb="FF0000FF"/>
      </left>
      <right style="thick">
        <color rgb="FF0000FF"/>
      </right>
      <top style="medium">
        <color indexed="64"/>
      </top>
      <bottom style="medium">
        <color indexed="64"/>
      </bottom>
      <diagonal/>
    </border>
    <border>
      <left style="thick">
        <color rgb="FF0000FF"/>
      </left>
      <right style="thick">
        <color rgb="FF0000FF"/>
      </right>
      <top style="medium">
        <color indexed="64"/>
      </top>
      <bottom/>
      <diagonal/>
    </border>
    <border>
      <left style="thick">
        <color rgb="FF0000FF"/>
      </left>
      <right style="thick">
        <color rgb="FF0000FF"/>
      </right>
      <top style="medium">
        <color rgb="FF0000FF"/>
      </top>
      <bottom/>
      <diagonal/>
    </border>
    <border>
      <left style="thick">
        <color rgb="FF0000FF"/>
      </left>
      <right style="thick">
        <color rgb="FF0000FF"/>
      </right>
      <top style="medium">
        <color indexed="64"/>
      </top>
      <bottom style="thick">
        <color rgb="FF0000FF"/>
      </bottom>
      <diagonal/>
    </border>
    <border>
      <left style="thick">
        <color rgb="FF0000FF"/>
      </left>
      <right style="thick">
        <color rgb="FF0000FF"/>
      </right>
      <top style="thin">
        <color indexed="64"/>
      </top>
      <bottom style="thin">
        <color indexed="64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indexed="64"/>
      </bottom>
      <diagonal/>
    </border>
    <border>
      <left style="thick">
        <color rgb="FF0000FF"/>
      </left>
      <right style="thick">
        <color rgb="FF0000FF"/>
      </right>
      <top/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/>
      <bottom style="thin">
        <color indexed="64"/>
      </bottom>
      <diagonal/>
    </border>
    <border>
      <left style="thick">
        <color rgb="FF0000FF"/>
      </left>
      <right style="thick">
        <color rgb="FF0000FF"/>
      </right>
      <top style="thin">
        <color indexed="64"/>
      </top>
      <bottom/>
      <diagonal/>
    </border>
    <border>
      <left style="thick">
        <color rgb="FF0000FF"/>
      </left>
      <right style="thick">
        <color rgb="FF0000FF"/>
      </right>
      <top style="medium">
        <color rgb="FF0000FF"/>
      </top>
      <bottom style="medium">
        <color rgb="FF0000FF"/>
      </bottom>
      <diagonal/>
    </border>
    <border>
      <left style="thick">
        <color rgb="FF0000FF"/>
      </left>
      <right style="thick">
        <color rgb="FF0000FF"/>
      </right>
      <top style="medium">
        <color rgb="FF0000FF"/>
      </top>
      <bottom style="thick">
        <color rgb="FF0000FF"/>
      </bottom>
      <diagonal/>
    </border>
    <border>
      <left style="thick">
        <color rgb="FF0000FF"/>
      </left>
      <right style="thick">
        <color rgb="FF0000FF"/>
      </right>
      <top style="thin">
        <color indexed="64"/>
      </top>
      <bottom style="medium">
        <color indexed="64"/>
      </bottom>
      <diagonal/>
    </border>
    <border>
      <left style="thick">
        <color rgb="FF0000FF"/>
      </left>
      <right style="thick">
        <color rgb="FF0000FF"/>
      </right>
      <top style="thin">
        <color indexed="64"/>
      </top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 style="medium">
        <color indexed="64"/>
      </bottom>
      <diagonal/>
    </border>
    <border>
      <left style="thick">
        <color rgb="FF0000FF"/>
      </left>
      <right/>
      <top style="thick">
        <color rgb="FF0000FF"/>
      </top>
      <bottom style="medium">
        <color rgb="FF0000FF"/>
      </bottom>
      <diagonal/>
    </border>
    <border>
      <left/>
      <right/>
      <top style="thick">
        <color rgb="FF0000FF"/>
      </top>
      <bottom style="medium">
        <color rgb="FF0000FF"/>
      </bottom>
      <diagonal/>
    </border>
    <border>
      <left/>
      <right style="thick">
        <color rgb="FF0000FF"/>
      </right>
      <top style="thick">
        <color rgb="FF0000FF"/>
      </top>
      <bottom style="medium">
        <color rgb="FF0000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FF"/>
      </left>
      <right/>
      <top style="thick">
        <color rgb="FF0000FF"/>
      </top>
      <bottom style="thin">
        <color indexed="64"/>
      </bottom>
      <diagonal/>
    </border>
    <border>
      <left/>
      <right style="thick">
        <color rgb="FF0000FF"/>
      </right>
      <top style="thick">
        <color rgb="FF0000FF"/>
      </top>
      <bottom style="thin">
        <color indexed="64"/>
      </bottom>
      <diagonal/>
    </border>
    <border>
      <left style="thick">
        <color rgb="FF0000FF"/>
      </left>
      <right/>
      <top style="thin">
        <color indexed="64"/>
      </top>
      <bottom/>
      <diagonal/>
    </border>
    <border>
      <left/>
      <right style="thick">
        <color rgb="FF0000FF"/>
      </right>
      <top style="thin">
        <color indexed="64"/>
      </top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ck">
        <color rgb="FF0000FF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0000FF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0000FF"/>
      </right>
      <top/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00FF"/>
      </right>
      <top style="thin">
        <color indexed="64"/>
      </top>
      <bottom style="thin">
        <color rgb="FF0000FF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3" fillId="16" borderId="4" xfId="0" applyFont="1" applyFill="1" applyBorder="1" applyAlignment="1">
      <alignment horizontal="center"/>
    </xf>
    <xf numFmtId="0" fontId="3" fillId="17" borderId="8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0" fontId="1" fillId="3" borderId="6" xfId="0" applyFont="1" applyFill="1" applyBorder="1"/>
    <xf numFmtId="0" fontId="1" fillId="0" borderId="6" xfId="0" applyFont="1" applyBorder="1" applyAlignment="1">
      <alignment horizontal="center"/>
    </xf>
    <xf numFmtId="0" fontId="1" fillId="2" borderId="6" xfId="0" applyFont="1" applyFill="1" applyBorder="1"/>
    <xf numFmtId="0" fontId="1" fillId="4" borderId="6" xfId="0" applyFont="1" applyFill="1" applyBorder="1"/>
    <xf numFmtId="0" fontId="0" fillId="0" borderId="10" xfId="0" applyBorder="1"/>
    <xf numFmtId="0" fontId="0" fillId="0" borderId="12" xfId="0" applyBorder="1"/>
    <xf numFmtId="0" fontId="4" fillId="9" borderId="15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16" fontId="3" fillId="7" borderId="19" xfId="0" applyNumberFormat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9" borderId="8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16" fontId="3" fillId="9" borderId="20" xfId="0" applyNumberFormat="1" applyFont="1" applyFill="1" applyBorder="1" applyAlignment="1">
      <alignment horizontal="center" vertical="center"/>
    </xf>
    <xf numFmtId="16" fontId="3" fillId="9" borderId="6" xfId="0" applyNumberFormat="1" applyFont="1" applyFill="1" applyBorder="1" applyAlignment="1">
      <alignment horizontal="center" vertical="center"/>
    </xf>
    <xf numFmtId="16" fontId="3" fillId="6" borderId="6" xfId="0" applyNumberFormat="1" applyFont="1" applyFill="1" applyBorder="1" applyAlignment="1">
      <alignment horizontal="center" vertical="center"/>
    </xf>
    <xf numFmtId="16" fontId="3" fillId="7" borderId="6" xfId="0" applyNumberFormat="1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16" fontId="3" fillId="8" borderId="20" xfId="0" applyNumberFormat="1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3" fillId="19" borderId="6" xfId="0" applyFont="1" applyFill="1" applyBorder="1" applyAlignment="1">
      <alignment horizontal="center" vertical="center"/>
    </xf>
    <xf numFmtId="0" fontId="3" fillId="10" borderId="2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5" borderId="27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left" vertical="center"/>
    </xf>
    <xf numFmtId="0" fontId="9" fillId="8" borderId="8" xfId="0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11" borderId="21" xfId="0" applyFont="1" applyFill="1" applyBorder="1" applyAlignment="1">
      <alignment horizontal="center" vertical="center"/>
    </xf>
    <xf numFmtId="0" fontId="9" fillId="11" borderId="21" xfId="0" applyFont="1" applyFill="1" applyBorder="1" applyAlignment="1">
      <alignment horizontal="center" vertical="center"/>
    </xf>
    <xf numFmtId="0" fontId="9" fillId="11" borderId="29" xfId="0" applyFont="1" applyFill="1" applyBorder="1" applyAlignment="1">
      <alignment horizontal="center" vertical="center"/>
    </xf>
    <xf numFmtId="0" fontId="6" fillId="11" borderId="21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8" borderId="2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left" vertical="center"/>
    </xf>
    <xf numFmtId="0" fontId="1" fillId="0" borderId="0" xfId="0" applyFont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0" fillId="4" borderId="24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16" fontId="10" fillId="7" borderId="19" xfId="0" applyNumberFormat="1" applyFont="1" applyFill="1" applyBorder="1" applyAlignment="1">
      <alignment horizontal="center" vertical="center"/>
    </xf>
    <xf numFmtId="16" fontId="10" fillId="7" borderId="6" xfId="0" applyNumberFormat="1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2" fillId="0" borderId="0" xfId="0" applyFont="1"/>
    <xf numFmtId="0" fontId="10" fillId="2" borderId="25" xfId="0" applyFont="1" applyFill="1" applyBorder="1" applyAlignment="1">
      <alignment horizontal="center" vertical="center"/>
    </xf>
    <xf numFmtId="0" fontId="10" fillId="20" borderId="8" xfId="0" applyFont="1" applyFill="1" applyBorder="1" applyAlignment="1">
      <alignment horizontal="center" vertical="center"/>
    </xf>
    <xf numFmtId="0" fontId="10" fillId="20" borderId="25" xfId="0" applyFont="1" applyFill="1" applyBorder="1" applyAlignment="1">
      <alignment horizontal="center" vertical="center"/>
    </xf>
    <xf numFmtId="0" fontId="10" fillId="20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2" fontId="3" fillId="7" borderId="31" xfId="0" applyNumberFormat="1" applyFont="1" applyFill="1" applyBorder="1" applyAlignment="1">
      <alignment horizontal="center" vertical="center"/>
    </xf>
    <xf numFmtId="2" fontId="3" fillId="7" borderId="19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2" borderId="38" xfId="0" applyFont="1" applyFill="1" applyBorder="1" applyAlignment="1">
      <alignment horizontal="center" vertical="center"/>
    </xf>
    <xf numFmtId="2" fontId="3" fillId="7" borderId="15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8" fillId="10" borderId="41" xfId="0" applyNumberFormat="1" applyFont="1" applyFill="1" applyBorder="1" applyAlignment="1">
      <alignment horizontal="center" vertical="center"/>
    </xf>
    <xf numFmtId="2" fontId="8" fillId="10" borderId="44" xfId="0" applyNumberFormat="1" applyFont="1" applyFill="1" applyBorder="1" applyAlignment="1">
      <alignment horizontal="center" vertical="center"/>
    </xf>
    <xf numFmtId="2" fontId="13" fillId="10" borderId="41" xfId="0" applyNumberFormat="1" applyFont="1" applyFill="1" applyBorder="1" applyAlignment="1">
      <alignment horizontal="center" vertical="center"/>
    </xf>
    <xf numFmtId="2" fontId="13" fillId="10" borderId="11" xfId="0" applyNumberFormat="1" applyFont="1" applyFill="1" applyBorder="1" applyAlignment="1">
      <alignment horizontal="center" vertical="center"/>
    </xf>
    <xf numFmtId="2" fontId="9" fillId="10" borderId="41" xfId="0" applyNumberFormat="1" applyFont="1" applyFill="1" applyBorder="1" applyAlignment="1">
      <alignment horizontal="center" vertical="center"/>
    </xf>
    <xf numFmtId="2" fontId="9" fillId="10" borderId="11" xfId="0" applyNumberFormat="1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3300"/>
      <color rgb="FF003192"/>
      <color rgb="FFCC00FF"/>
      <color rgb="FFCC99FF"/>
      <color rgb="FFCC6600"/>
      <color rgb="FF99FF66"/>
      <color rgb="FFFF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1AC4-45F8-4148-8944-3A0540738F4D}">
  <dimension ref="A1:AZ38"/>
  <sheetViews>
    <sheetView tabSelected="1" zoomScaleNormal="100" workbookViewId="0">
      <pane xSplit="1" topLeftCell="L1" activePane="topRight" state="frozen"/>
      <selection pane="topRight" activeCell="P26" sqref="P26"/>
    </sheetView>
  </sheetViews>
  <sheetFormatPr defaultRowHeight="15" x14ac:dyDescent="0.25"/>
  <cols>
    <col min="1" max="1" width="38" bestFit="1" customWidth="1"/>
    <col min="2" max="6" width="10.28515625" customWidth="1"/>
    <col min="7" max="7" width="9.42578125" customWidth="1"/>
    <col min="8" max="10" width="9.28515625" bestFit="1" customWidth="1"/>
    <col min="11" max="11" width="9.42578125" customWidth="1"/>
    <col min="12" max="16" width="9.42578125" bestFit="1" customWidth="1"/>
    <col min="17" max="20" width="9.28515625" bestFit="1" customWidth="1"/>
    <col min="21" max="21" width="9.7109375" bestFit="1" customWidth="1"/>
    <col min="22" max="22" width="12.85546875" style="117" customWidth="1"/>
    <col min="23" max="24" width="9.7109375" customWidth="1"/>
    <col min="25" max="30" width="9.7109375" style="102" bestFit="1" customWidth="1"/>
    <col min="31" max="32" width="9.7109375" bestFit="1" customWidth="1"/>
    <col min="33" max="33" width="10.7109375" customWidth="1"/>
    <col min="34" max="34" width="5.85546875" customWidth="1"/>
    <col min="35" max="35" width="16.42578125" hidden="1" customWidth="1"/>
    <col min="36" max="36" width="4.85546875" bestFit="1" customWidth="1"/>
    <col min="37" max="37" width="8" customWidth="1"/>
    <col min="38" max="38" width="13.5703125" bestFit="1" customWidth="1"/>
    <col min="39" max="39" width="13.85546875" customWidth="1"/>
    <col min="40" max="40" width="14.5703125" bestFit="1" customWidth="1"/>
    <col min="44" max="48" width="9.7109375" bestFit="1" customWidth="1"/>
    <col min="49" max="49" width="10.5703125" customWidth="1"/>
  </cols>
  <sheetData>
    <row r="1" spans="1:51" ht="22.5" thickTop="1" thickBot="1" x14ac:dyDescent="0.3">
      <c r="A1" s="157" t="s">
        <v>0</v>
      </c>
      <c r="B1" s="10" t="s">
        <v>36</v>
      </c>
      <c r="C1" s="154" t="s">
        <v>37</v>
      </c>
      <c r="D1" s="155"/>
      <c r="E1" s="155"/>
      <c r="F1" s="155"/>
      <c r="G1" s="155"/>
      <c r="H1" s="155"/>
      <c r="I1" s="155"/>
      <c r="J1" s="156"/>
      <c r="K1" s="10" t="s">
        <v>36</v>
      </c>
      <c r="L1" s="11" t="s">
        <v>34</v>
      </c>
      <c r="M1" s="154" t="s">
        <v>106</v>
      </c>
      <c r="N1" s="155"/>
      <c r="O1" s="155"/>
      <c r="P1" s="155"/>
      <c r="Q1" s="155"/>
      <c r="R1" s="155"/>
      <c r="S1" s="155"/>
      <c r="T1" s="156"/>
      <c r="U1" s="12" t="s">
        <v>35</v>
      </c>
      <c r="V1" s="115"/>
      <c r="W1" s="167" t="s">
        <v>107</v>
      </c>
      <c r="X1" s="168"/>
      <c r="Y1" s="168"/>
      <c r="Z1" s="168"/>
      <c r="AA1" s="168"/>
      <c r="AB1" s="168"/>
      <c r="AC1" s="168"/>
      <c r="AD1" s="168"/>
      <c r="AE1" s="168"/>
      <c r="AF1" s="168"/>
      <c r="AG1" s="169"/>
      <c r="AH1" s="160" t="s">
        <v>67</v>
      </c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2"/>
    </row>
    <row r="2" spans="1:51" ht="20.25" thickTop="1" thickBot="1" x14ac:dyDescent="0.3">
      <c r="A2" s="158"/>
      <c r="B2" s="13"/>
      <c r="C2" s="13"/>
      <c r="D2" s="13"/>
      <c r="E2" s="13"/>
      <c r="F2" s="14"/>
      <c r="G2" s="14"/>
      <c r="H2" s="14"/>
      <c r="I2" s="14"/>
      <c r="J2" s="14"/>
      <c r="K2" s="14"/>
      <c r="L2" s="15"/>
      <c r="M2" s="15"/>
      <c r="N2" s="15"/>
      <c r="O2" s="15"/>
      <c r="P2" s="15" t="s">
        <v>112</v>
      </c>
      <c r="Q2" s="15" t="s">
        <v>111</v>
      </c>
      <c r="R2" s="15" t="s">
        <v>110</v>
      </c>
      <c r="S2" s="15" t="s">
        <v>109</v>
      </c>
      <c r="T2" s="15" t="s">
        <v>108</v>
      </c>
      <c r="U2" s="16" t="s">
        <v>105</v>
      </c>
      <c r="V2" s="116" t="s">
        <v>42</v>
      </c>
      <c r="W2" s="17" t="s">
        <v>103</v>
      </c>
      <c r="X2" s="17" t="s">
        <v>102</v>
      </c>
      <c r="Y2" s="108" t="s">
        <v>101</v>
      </c>
      <c r="Z2" s="108" t="s">
        <v>100</v>
      </c>
      <c r="AA2" s="108" t="s">
        <v>99</v>
      </c>
      <c r="AB2" s="108" t="s">
        <v>98</v>
      </c>
      <c r="AC2" s="108" t="s">
        <v>97</v>
      </c>
      <c r="AD2" s="98" t="s">
        <v>96</v>
      </c>
      <c r="AE2" s="18" t="s">
        <v>95</v>
      </c>
      <c r="AF2" s="18" t="s">
        <v>94</v>
      </c>
      <c r="AG2" s="18" t="s">
        <v>66</v>
      </c>
      <c r="AH2" s="19" t="s">
        <v>44</v>
      </c>
      <c r="AI2" s="20"/>
      <c r="AJ2" s="21" t="s">
        <v>48</v>
      </c>
      <c r="AK2" s="22" t="s">
        <v>46</v>
      </c>
      <c r="AL2" s="163" t="s">
        <v>49</v>
      </c>
      <c r="AM2" s="164"/>
      <c r="AN2" s="165" t="s">
        <v>61</v>
      </c>
      <c r="AO2" s="23" t="s">
        <v>42</v>
      </c>
      <c r="AP2" s="24" t="s">
        <v>32</v>
      </c>
      <c r="AQ2" s="24" t="s">
        <v>31</v>
      </c>
      <c r="AR2" s="24" t="s">
        <v>30</v>
      </c>
      <c r="AS2" s="24" t="s">
        <v>29</v>
      </c>
      <c r="AT2" s="24" t="s">
        <v>28</v>
      </c>
      <c r="AU2" s="24" t="s">
        <v>41</v>
      </c>
      <c r="AV2" s="24" t="s">
        <v>27</v>
      </c>
      <c r="AW2" s="24" t="s">
        <v>40</v>
      </c>
      <c r="AX2" s="24" t="s">
        <v>39</v>
      </c>
      <c r="AY2" s="24" t="s">
        <v>38</v>
      </c>
    </row>
    <row r="3" spans="1:51" ht="20.25" thickTop="1" thickBot="1" x14ac:dyDescent="0.3">
      <c r="A3" s="159"/>
      <c r="B3" s="25"/>
      <c r="C3" s="25"/>
      <c r="D3" s="25"/>
      <c r="E3" s="25"/>
      <c r="F3" s="26"/>
      <c r="G3" s="26"/>
      <c r="H3" s="26"/>
      <c r="I3" s="26"/>
      <c r="J3" s="26"/>
      <c r="K3" s="26"/>
      <c r="L3" s="27"/>
      <c r="M3" s="27"/>
      <c r="N3" s="27"/>
      <c r="O3" s="27"/>
      <c r="P3" s="27">
        <v>45913</v>
      </c>
      <c r="Q3" s="27">
        <v>45906</v>
      </c>
      <c r="R3" s="27">
        <v>45899</v>
      </c>
      <c r="S3" s="27">
        <v>45892</v>
      </c>
      <c r="T3" s="27">
        <v>45885</v>
      </c>
      <c r="U3" s="27">
        <v>45878</v>
      </c>
      <c r="V3" s="119" t="s">
        <v>104</v>
      </c>
      <c r="W3" s="28">
        <v>45836</v>
      </c>
      <c r="X3" s="28">
        <v>45829</v>
      </c>
      <c r="Y3" s="99">
        <v>45822</v>
      </c>
      <c r="Z3" s="99">
        <v>45815</v>
      </c>
      <c r="AA3" s="99">
        <v>45808</v>
      </c>
      <c r="AB3" s="99">
        <v>45801</v>
      </c>
      <c r="AC3" s="99">
        <v>45794</v>
      </c>
      <c r="AD3" s="99">
        <v>45787</v>
      </c>
      <c r="AE3" s="28">
        <v>45780</v>
      </c>
      <c r="AF3" s="28">
        <v>45773</v>
      </c>
      <c r="AG3" s="28">
        <v>45766</v>
      </c>
      <c r="AH3" s="29"/>
      <c r="AI3" s="29"/>
      <c r="AJ3" s="29"/>
      <c r="AK3" s="29"/>
      <c r="AL3" s="29" t="s">
        <v>50</v>
      </c>
      <c r="AM3" s="29" t="s">
        <v>43</v>
      </c>
      <c r="AN3" s="166"/>
      <c r="AO3" s="31" t="s">
        <v>33</v>
      </c>
      <c r="AP3" s="32">
        <v>45759</v>
      </c>
      <c r="AQ3" s="32">
        <v>45752</v>
      </c>
      <c r="AR3" s="32">
        <v>45745</v>
      </c>
      <c r="AS3" s="32">
        <v>45738</v>
      </c>
      <c r="AT3" s="32">
        <v>45731</v>
      </c>
      <c r="AU3" s="32">
        <v>45724</v>
      </c>
      <c r="AV3" s="32">
        <v>45717</v>
      </c>
      <c r="AW3" s="32">
        <v>45710</v>
      </c>
      <c r="AX3" s="32">
        <v>45703</v>
      </c>
      <c r="AY3" s="32">
        <v>45696</v>
      </c>
    </row>
    <row r="4" spans="1:51" ht="20.25" thickTop="1" thickBot="1" x14ac:dyDescent="0.3">
      <c r="A4" s="56" t="s">
        <v>23</v>
      </c>
      <c r="B4" s="33"/>
      <c r="C4" s="33"/>
      <c r="D4" s="33"/>
      <c r="E4" s="34"/>
      <c r="F4" s="34"/>
      <c r="G4" s="33"/>
      <c r="H4" s="33"/>
      <c r="I4" s="33"/>
      <c r="J4" s="33"/>
      <c r="K4" s="33"/>
      <c r="L4" s="33"/>
      <c r="M4" s="33"/>
      <c r="N4" s="33"/>
      <c r="O4" s="33"/>
      <c r="P4" s="46">
        <v>201.29</v>
      </c>
      <c r="Q4" s="46">
        <v>153.57</v>
      </c>
      <c r="R4" s="46">
        <v>126.3</v>
      </c>
      <c r="S4" s="48">
        <v>102.08</v>
      </c>
      <c r="T4" s="47">
        <v>57.29</v>
      </c>
      <c r="U4" s="136">
        <v>29.28</v>
      </c>
      <c r="V4" s="130">
        <f>SUM(W4:AG4)/10</f>
        <v>120.49400000000003</v>
      </c>
      <c r="W4" s="118">
        <v>99.01</v>
      </c>
      <c r="X4" s="97">
        <v>142.91999999999999</v>
      </c>
      <c r="Y4" s="111">
        <v>152.01</v>
      </c>
      <c r="Z4" s="111">
        <v>163.49</v>
      </c>
      <c r="AA4" s="111">
        <v>167.35</v>
      </c>
      <c r="AB4" s="100">
        <v>167.16</v>
      </c>
      <c r="AC4" s="100">
        <v>141.86000000000001</v>
      </c>
      <c r="AD4" s="100">
        <v>150.41999999999999</v>
      </c>
      <c r="AE4" s="40">
        <v>5.0679999999999996</v>
      </c>
      <c r="AF4" s="91">
        <v>1.262</v>
      </c>
      <c r="AG4" s="85">
        <v>14.39</v>
      </c>
      <c r="AH4" s="35" t="s">
        <v>45</v>
      </c>
      <c r="AI4" s="29"/>
      <c r="AJ4" s="36"/>
      <c r="AK4" s="37"/>
      <c r="AL4" s="38" t="s">
        <v>52</v>
      </c>
      <c r="AM4" s="39">
        <v>236</v>
      </c>
      <c r="AN4" s="29" t="s">
        <v>68</v>
      </c>
      <c r="AO4" s="70">
        <v>170.5</v>
      </c>
      <c r="AP4" s="40">
        <v>170.5</v>
      </c>
      <c r="AQ4" s="40">
        <v>122.82</v>
      </c>
      <c r="AR4" s="55">
        <v>69.42</v>
      </c>
      <c r="AS4" s="41">
        <v>44.96</v>
      </c>
      <c r="AT4" s="41">
        <v>38.15</v>
      </c>
      <c r="AU4" s="41">
        <v>19.239999999999998</v>
      </c>
      <c r="AV4" s="41">
        <v>13.86</v>
      </c>
      <c r="AW4" s="41">
        <v>3.65</v>
      </c>
      <c r="AX4" s="41"/>
      <c r="AY4" s="41"/>
    </row>
    <row r="5" spans="1:51" ht="20.25" thickTop="1" thickBot="1" x14ac:dyDescent="0.3">
      <c r="A5" s="80" t="s">
        <v>17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46">
        <v>168.3</v>
      </c>
      <c r="Q5" s="46">
        <v>139.51</v>
      </c>
      <c r="R5" s="48">
        <v>113.9</v>
      </c>
      <c r="S5" s="48">
        <v>93.2</v>
      </c>
      <c r="T5" s="47">
        <v>54.68</v>
      </c>
      <c r="U5" s="137">
        <v>24.97</v>
      </c>
      <c r="V5" s="132">
        <f>SUM(W5:AG5)/10</f>
        <v>97.265900000000016</v>
      </c>
      <c r="W5" s="123">
        <v>163.82</v>
      </c>
      <c r="X5" s="112">
        <v>182.14</v>
      </c>
      <c r="Y5" s="86">
        <v>155.05000000000001</v>
      </c>
      <c r="Z5" s="89">
        <v>117.44</v>
      </c>
      <c r="AA5" s="86">
        <v>100.61</v>
      </c>
      <c r="AB5" s="89">
        <v>79.069999999999993</v>
      </c>
      <c r="AC5" s="89">
        <v>64.349999999999994</v>
      </c>
      <c r="AD5" s="89">
        <v>90.05</v>
      </c>
      <c r="AE5" s="86">
        <v>2.339</v>
      </c>
      <c r="AF5" s="94">
        <v>0.16200000000000001</v>
      </c>
      <c r="AG5" s="86">
        <v>17.628</v>
      </c>
      <c r="AH5" s="35" t="s">
        <v>45</v>
      </c>
      <c r="AI5" s="29"/>
      <c r="AJ5" s="42"/>
      <c r="AK5" s="43"/>
      <c r="AL5" s="44" t="s">
        <v>52</v>
      </c>
      <c r="AM5" s="49">
        <v>521</v>
      </c>
      <c r="AN5" s="29" t="s">
        <v>69</v>
      </c>
      <c r="AO5" s="75">
        <v>163.84</v>
      </c>
      <c r="AP5" s="46">
        <v>163.84</v>
      </c>
      <c r="AQ5" s="48">
        <v>117.98</v>
      </c>
      <c r="AR5" s="48">
        <v>85.78</v>
      </c>
      <c r="AS5" s="47">
        <v>46.42</v>
      </c>
      <c r="AT5" s="47">
        <v>25.09</v>
      </c>
      <c r="AU5" s="47">
        <v>7.6</v>
      </c>
      <c r="AV5" s="47">
        <v>5.0599999999999996</v>
      </c>
      <c r="AW5" s="47">
        <v>1.1499999999999999</v>
      </c>
      <c r="AX5" s="47"/>
      <c r="AY5" s="47"/>
    </row>
    <row r="6" spans="1:51" ht="20.25" thickTop="1" thickBot="1" x14ac:dyDescent="0.3">
      <c r="A6" s="58" t="s">
        <v>7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46">
        <v>207.52</v>
      </c>
      <c r="Q6" s="46">
        <v>165.81</v>
      </c>
      <c r="R6" s="46">
        <v>130.61000000000001</v>
      </c>
      <c r="S6" s="48">
        <v>102.01</v>
      </c>
      <c r="T6" s="48">
        <v>69.78</v>
      </c>
      <c r="U6" s="137">
        <v>30.28</v>
      </c>
      <c r="V6" s="130">
        <f t="shared" ref="V6:V23" si="0">SUM(W6:AG6)/10</f>
        <v>138.5778</v>
      </c>
      <c r="W6" s="124">
        <v>156.34</v>
      </c>
      <c r="X6" s="46">
        <v>182.58</v>
      </c>
      <c r="Y6" s="87">
        <v>183.39</v>
      </c>
      <c r="Z6" s="87">
        <v>180.71</v>
      </c>
      <c r="AA6" s="87">
        <v>174.7</v>
      </c>
      <c r="AB6" s="87">
        <v>161.32</v>
      </c>
      <c r="AC6" s="87">
        <v>163.29</v>
      </c>
      <c r="AD6" s="87">
        <v>159.38</v>
      </c>
      <c r="AE6" s="46">
        <v>3.7440000000000002</v>
      </c>
      <c r="AF6" s="87">
        <v>3.5249999999999999</v>
      </c>
      <c r="AG6" s="87">
        <v>16.798999999999999</v>
      </c>
      <c r="AH6" s="35" t="s">
        <v>45</v>
      </c>
      <c r="AI6" s="29"/>
      <c r="AJ6" s="42"/>
      <c r="AK6" s="43"/>
      <c r="AL6" s="44" t="s">
        <v>51</v>
      </c>
      <c r="AM6" s="45">
        <v>396</v>
      </c>
      <c r="AN6" s="29" t="s">
        <v>70</v>
      </c>
      <c r="AO6" s="71">
        <v>149.77000000000001</v>
      </c>
      <c r="AP6" s="46">
        <v>149.77000000000001</v>
      </c>
      <c r="AQ6" s="46">
        <v>130.66999999999999</v>
      </c>
      <c r="AR6" s="48">
        <v>109.1</v>
      </c>
      <c r="AS6" s="48">
        <v>75.569999999999993</v>
      </c>
      <c r="AT6" s="47">
        <v>47.19</v>
      </c>
      <c r="AU6" s="47">
        <v>27.26</v>
      </c>
      <c r="AV6" s="47">
        <v>16.649999999999999</v>
      </c>
      <c r="AW6" s="47">
        <v>1.57</v>
      </c>
      <c r="AX6" s="47"/>
      <c r="AY6" s="47"/>
    </row>
    <row r="7" spans="1:51" ht="20.25" thickTop="1" thickBot="1" x14ac:dyDescent="0.3">
      <c r="A7" s="59" t="s">
        <v>21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46">
        <v>208.69</v>
      </c>
      <c r="Q7" s="46">
        <v>128.13999999999999</v>
      </c>
      <c r="R7" s="46">
        <v>123.91</v>
      </c>
      <c r="S7" s="46">
        <v>121.43</v>
      </c>
      <c r="T7" s="48">
        <v>83.59</v>
      </c>
      <c r="U7" s="138">
        <v>31.56</v>
      </c>
      <c r="V7" s="132">
        <f t="shared" si="0"/>
        <v>105.13559999999998</v>
      </c>
      <c r="W7" s="120">
        <v>110.17</v>
      </c>
      <c r="X7" s="112">
        <v>136.07</v>
      </c>
      <c r="Y7" s="86">
        <v>137.28</v>
      </c>
      <c r="Z7" s="86">
        <v>130.97</v>
      </c>
      <c r="AA7" s="86">
        <v>130.65</v>
      </c>
      <c r="AB7" s="86">
        <v>123.94</v>
      </c>
      <c r="AC7" s="89">
        <v>105.95</v>
      </c>
      <c r="AD7" s="86">
        <v>141.65</v>
      </c>
      <c r="AE7" s="86">
        <v>2.8860000000000001</v>
      </c>
      <c r="AF7" s="86">
        <v>2.1269999999999998</v>
      </c>
      <c r="AG7" s="86">
        <v>29.663</v>
      </c>
      <c r="AH7" s="35" t="s">
        <v>45</v>
      </c>
      <c r="AI7" s="29"/>
      <c r="AJ7" s="42"/>
      <c r="AK7" s="43"/>
      <c r="AL7" s="44" t="s">
        <v>51</v>
      </c>
      <c r="AM7" s="45">
        <v>386</v>
      </c>
      <c r="AN7" s="29" t="s">
        <v>71</v>
      </c>
      <c r="AO7" s="71">
        <v>127.58</v>
      </c>
      <c r="AP7" s="46">
        <v>127.58</v>
      </c>
      <c r="AQ7" s="48">
        <v>66.06</v>
      </c>
      <c r="AR7" s="47">
        <v>50.03</v>
      </c>
      <c r="AS7" s="47">
        <v>27.24</v>
      </c>
      <c r="AT7" s="47">
        <v>8.19</v>
      </c>
      <c r="AU7" s="47">
        <v>0.94</v>
      </c>
      <c r="AV7" s="47">
        <v>0.37</v>
      </c>
      <c r="AW7" s="47">
        <v>0</v>
      </c>
      <c r="AX7" s="47"/>
      <c r="AY7" s="47"/>
    </row>
    <row r="8" spans="1:51" ht="20.25" thickTop="1" thickBot="1" x14ac:dyDescent="0.3">
      <c r="A8" s="60" t="s">
        <v>11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46">
        <v>145.96</v>
      </c>
      <c r="Q8" s="48">
        <v>117.19</v>
      </c>
      <c r="R8" s="48">
        <v>102.6</v>
      </c>
      <c r="S8" s="48">
        <v>89.02</v>
      </c>
      <c r="T8" s="48">
        <v>60.67</v>
      </c>
      <c r="U8" s="138">
        <v>25.9</v>
      </c>
      <c r="V8" s="130">
        <f t="shared" si="0"/>
        <v>125.02469999999998</v>
      </c>
      <c r="W8" s="121">
        <v>110.3</v>
      </c>
      <c r="X8" s="96">
        <v>136.27000000000001</v>
      </c>
      <c r="Y8" s="101">
        <v>142.84</v>
      </c>
      <c r="Z8" s="101">
        <v>157.43</v>
      </c>
      <c r="AA8" s="101">
        <v>171.04</v>
      </c>
      <c r="AB8" s="101">
        <v>171</v>
      </c>
      <c r="AC8" s="101">
        <v>165.41</v>
      </c>
      <c r="AD8" s="101">
        <v>164.08</v>
      </c>
      <c r="AE8" s="46">
        <v>6.3470000000000004</v>
      </c>
      <c r="AF8" s="87">
        <v>8.0609999999999999</v>
      </c>
      <c r="AG8" s="87">
        <v>17.469000000000001</v>
      </c>
      <c r="AH8" s="36"/>
      <c r="AI8" s="29"/>
      <c r="AJ8" s="42"/>
      <c r="AK8" s="22" t="s">
        <v>47</v>
      </c>
      <c r="AL8" s="30" t="s">
        <v>51</v>
      </c>
      <c r="AM8" s="45">
        <v>50</v>
      </c>
      <c r="AN8" s="29" t="s">
        <v>72</v>
      </c>
      <c r="AO8" s="75">
        <v>122.43</v>
      </c>
      <c r="AP8" s="46">
        <v>122.43</v>
      </c>
      <c r="AQ8" s="48">
        <v>95.67</v>
      </c>
      <c r="AR8" s="48">
        <v>68.7</v>
      </c>
      <c r="AS8" s="47">
        <v>55.52</v>
      </c>
      <c r="AT8" s="47">
        <v>29.68</v>
      </c>
      <c r="AU8" s="47">
        <v>5.99</v>
      </c>
      <c r="AV8" s="47">
        <v>5.85</v>
      </c>
      <c r="AW8" s="47">
        <v>1.37</v>
      </c>
      <c r="AX8" s="47"/>
      <c r="AY8" s="47"/>
    </row>
    <row r="9" spans="1:51" ht="20.25" thickTop="1" thickBot="1" x14ac:dyDescent="0.3">
      <c r="A9" s="61" t="s">
        <v>6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46">
        <v>218.53</v>
      </c>
      <c r="Q9" s="46">
        <v>177.96</v>
      </c>
      <c r="R9" s="46">
        <v>149.22999999999999</v>
      </c>
      <c r="S9" s="48">
        <v>115.7</v>
      </c>
      <c r="T9" s="48">
        <v>77.739999999999995</v>
      </c>
      <c r="U9" s="138">
        <v>36.9</v>
      </c>
      <c r="V9" s="131">
        <f t="shared" si="0"/>
        <v>143.15610000000001</v>
      </c>
      <c r="W9" s="122">
        <v>173.8</v>
      </c>
      <c r="X9" s="96">
        <v>199.62</v>
      </c>
      <c r="Y9" s="101">
        <v>210.68</v>
      </c>
      <c r="Z9" s="101">
        <v>215.38</v>
      </c>
      <c r="AA9" s="101">
        <v>189.3</v>
      </c>
      <c r="AB9" s="101">
        <v>165.37</v>
      </c>
      <c r="AC9" s="101">
        <v>141.32</v>
      </c>
      <c r="AD9" s="103">
        <v>110.89</v>
      </c>
      <c r="AE9" s="46">
        <v>4.0990000000000002</v>
      </c>
      <c r="AF9" s="87">
        <v>3.3820000000000001</v>
      </c>
      <c r="AG9" s="87">
        <v>17.72</v>
      </c>
      <c r="AH9" s="35" t="s">
        <v>45</v>
      </c>
      <c r="AI9" s="29"/>
      <c r="AJ9" s="21" t="s">
        <v>47</v>
      </c>
      <c r="AK9" s="22" t="s">
        <v>47</v>
      </c>
      <c r="AL9" s="44" t="s">
        <v>52</v>
      </c>
      <c r="AM9" s="45">
        <v>254</v>
      </c>
      <c r="AN9" s="29" t="s">
        <v>73</v>
      </c>
      <c r="AO9" s="74">
        <v>118.98</v>
      </c>
      <c r="AP9" s="48">
        <v>118.98</v>
      </c>
      <c r="AQ9" s="48">
        <v>107.81</v>
      </c>
      <c r="AR9" s="48">
        <v>84.41</v>
      </c>
      <c r="AS9" s="47">
        <v>53.69</v>
      </c>
      <c r="AT9" s="47">
        <v>19.59</v>
      </c>
      <c r="AU9" s="47">
        <v>9.49</v>
      </c>
      <c r="AV9" s="47">
        <v>5.62</v>
      </c>
      <c r="AW9" s="47">
        <v>1.1399999999999999</v>
      </c>
      <c r="AX9" s="47"/>
      <c r="AY9" s="47"/>
    </row>
    <row r="10" spans="1:51" ht="20.25" thickTop="1" thickBot="1" x14ac:dyDescent="0.3">
      <c r="A10" s="62" t="s">
        <v>24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48">
        <v>90.84</v>
      </c>
      <c r="Q10" s="48">
        <v>72</v>
      </c>
      <c r="R10" s="48">
        <v>64.489999999999995</v>
      </c>
      <c r="S10" s="48">
        <v>60.61</v>
      </c>
      <c r="T10" s="47">
        <v>39.299999999999997</v>
      </c>
      <c r="U10" s="137">
        <v>21.2</v>
      </c>
      <c r="V10" s="132">
        <f t="shared" si="0"/>
        <v>65.737200000000001</v>
      </c>
      <c r="W10" s="125">
        <v>56.6</v>
      </c>
      <c r="X10" s="48">
        <v>73.319999999999993</v>
      </c>
      <c r="Y10" s="92">
        <v>88.24</v>
      </c>
      <c r="Z10" s="92">
        <v>93.25</v>
      </c>
      <c r="AA10" s="92">
        <v>91.37</v>
      </c>
      <c r="AB10" s="92">
        <v>84.41</v>
      </c>
      <c r="AC10" s="92">
        <v>71.7</v>
      </c>
      <c r="AD10" s="92">
        <v>84.3</v>
      </c>
      <c r="AE10" s="48">
        <v>1.85</v>
      </c>
      <c r="AF10" s="92">
        <v>1.05</v>
      </c>
      <c r="AG10" s="87">
        <v>11.282</v>
      </c>
      <c r="AH10" s="36"/>
      <c r="AI10" s="29"/>
      <c r="AJ10" s="21" t="s">
        <v>47</v>
      </c>
      <c r="AK10" s="22" t="s">
        <v>47</v>
      </c>
      <c r="AL10" s="29" t="s">
        <v>53</v>
      </c>
      <c r="AM10" s="49">
        <v>645</v>
      </c>
      <c r="AN10" s="29" t="s">
        <v>74</v>
      </c>
      <c r="AO10" s="77">
        <v>104.26</v>
      </c>
      <c r="AP10" s="48">
        <v>104.26</v>
      </c>
      <c r="AQ10" s="48">
        <v>70.56</v>
      </c>
      <c r="AR10" s="47">
        <v>49.55</v>
      </c>
      <c r="AS10" s="47">
        <v>23.21</v>
      </c>
      <c r="AT10" s="47">
        <v>9.52</v>
      </c>
      <c r="AU10" s="47">
        <v>7.35</v>
      </c>
      <c r="AV10" s="47">
        <v>4.93</v>
      </c>
      <c r="AW10" s="47">
        <v>0.71</v>
      </c>
      <c r="AX10" s="47"/>
      <c r="AY10" s="47"/>
    </row>
    <row r="11" spans="1:51" ht="20.25" thickTop="1" thickBot="1" x14ac:dyDescent="0.3">
      <c r="A11" s="58" t="s">
        <v>12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6">
        <v>169.98</v>
      </c>
      <c r="Q11" s="48">
        <v>111.24</v>
      </c>
      <c r="R11" s="48">
        <v>106.07</v>
      </c>
      <c r="S11" s="48">
        <v>98.58</v>
      </c>
      <c r="T11" s="48">
        <v>62.84</v>
      </c>
      <c r="U11" s="139">
        <v>19.97</v>
      </c>
      <c r="V11" s="132">
        <f t="shared" si="0"/>
        <v>71.742200000000011</v>
      </c>
      <c r="W11" s="126">
        <v>89.92</v>
      </c>
      <c r="X11" s="113">
        <v>94.43</v>
      </c>
      <c r="Y11" s="89">
        <v>92.41</v>
      </c>
      <c r="Z11" s="89">
        <v>94.81</v>
      </c>
      <c r="AA11" s="89">
        <v>85.43</v>
      </c>
      <c r="AB11" s="89">
        <v>78.45</v>
      </c>
      <c r="AC11" s="89">
        <v>81.93</v>
      </c>
      <c r="AD11" s="89">
        <v>87.08</v>
      </c>
      <c r="AE11" s="89">
        <v>1.84</v>
      </c>
      <c r="AF11" s="89">
        <v>1.0580000000000001</v>
      </c>
      <c r="AG11" s="86">
        <v>10.064</v>
      </c>
      <c r="AH11" s="35" t="s">
        <v>45</v>
      </c>
      <c r="AI11" s="29"/>
      <c r="AJ11" s="42"/>
      <c r="AK11" s="43"/>
      <c r="AL11" s="44" t="s">
        <v>51</v>
      </c>
      <c r="AM11" s="49">
        <v>503</v>
      </c>
      <c r="AN11" s="29" t="s">
        <v>75</v>
      </c>
      <c r="AO11" s="74">
        <v>95.71</v>
      </c>
      <c r="AP11" s="48">
        <v>95.71</v>
      </c>
      <c r="AQ11" s="48">
        <v>69.56</v>
      </c>
      <c r="AR11" s="47">
        <v>56.37</v>
      </c>
      <c r="AS11" s="47">
        <v>31.16</v>
      </c>
      <c r="AT11" s="47">
        <v>8.98</v>
      </c>
      <c r="AU11" s="47">
        <v>3.85</v>
      </c>
      <c r="AV11" s="47">
        <v>3.22</v>
      </c>
      <c r="AW11" s="47">
        <v>1.0900000000000001</v>
      </c>
      <c r="AX11" s="47"/>
      <c r="AY11" s="47"/>
    </row>
    <row r="12" spans="1:51" ht="20.25" thickTop="1" thickBot="1" x14ac:dyDescent="0.3">
      <c r="A12" s="63" t="s">
        <v>14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46">
        <v>155.29</v>
      </c>
      <c r="Q12" s="46">
        <v>122.69</v>
      </c>
      <c r="R12" s="48">
        <v>92.44</v>
      </c>
      <c r="S12" s="48">
        <v>77.150000000000006</v>
      </c>
      <c r="T12" s="47">
        <v>50.04</v>
      </c>
      <c r="U12" s="138">
        <v>15.78</v>
      </c>
      <c r="V12" s="132">
        <f t="shared" si="0"/>
        <v>88.415300000000002</v>
      </c>
      <c r="W12" s="120">
        <v>63.14</v>
      </c>
      <c r="X12" s="107">
        <v>79.760000000000005</v>
      </c>
      <c r="Y12" s="103">
        <v>111.63</v>
      </c>
      <c r="Z12" s="101">
        <v>126.13</v>
      </c>
      <c r="AA12" s="101">
        <v>129.19</v>
      </c>
      <c r="AB12" s="101">
        <v>140.63</v>
      </c>
      <c r="AC12" s="101">
        <v>120.27</v>
      </c>
      <c r="AD12" s="103">
        <v>91.86</v>
      </c>
      <c r="AE12" s="46">
        <v>5.6710000000000003</v>
      </c>
      <c r="AF12" s="87">
        <v>11.587999999999999</v>
      </c>
      <c r="AG12" s="87">
        <v>4.2839999999999998</v>
      </c>
      <c r="AH12" s="36"/>
      <c r="AI12" s="29"/>
      <c r="AJ12" s="42"/>
      <c r="AK12" s="22" t="s">
        <v>47</v>
      </c>
      <c r="AL12" s="30" t="s">
        <v>52</v>
      </c>
      <c r="AM12" s="45">
        <v>148</v>
      </c>
      <c r="AN12" s="29" t="s">
        <v>76</v>
      </c>
      <c r="AO12" s="74">
        <v>93.11</v>
      </c>
      <c r="AP12" s="48">
        <v>93.11</v>
      </c>
      <c r="AQ12" s="48">
        <v>83.66</v>
      </c>
      <c r="AR12" s="48">
        <v>64.13</v>
      </c>
      <c r="AS12" s="47">
        <v>30.3</v>
      </c>
      <c r="AT12" s="47">
        <v>20.71</v>
      </c>
      <c r="AU12" s="47">
        <v>2.7</v>
      </c>
      <c r="AV12" s="47">
        <v>0.7</v>
      </c>
      <c r="AW12" s="47">
        <v>0.64</v>
      </c>
      <c r="AX12" s="47"/>
      <c r="AY12" s="47"/>
    </row>
    <row r="13" spans="1:51" ht="20.25" thickTop="1" thickBot="1" x14ac:dyDescent="0.3">
      <c r="A13" s="68" t="s">
        <v>25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6">
        <v>159.79</v>
      </c>
      <c r="Q13" s="48">
        <v>88.71</v>
      </c>
      <c r="R13" s="48">
        <v>84.24</v>
      </c>
      <c r="S13" s="48">
        <v>82.01</v>
      </c>
      <c r="T13" s="47">
        <v>54.84</v>
      </c>
      <c r="U13" s="138">
        <v>26.87</v>
      </c>
      <c r="V13" s="132">
        <f t="shared" si="0"/>
        <v>116.57509999999999</v>
      </c>
      <c r="W13" s="122">
        <v>127.39</v>
      </c>
      <c r="X13" s="96">
        <v>154.08000000000001</v>
      </c>
      <c r="Y13" s="101">
        <v>158.66999999999999</v>
      </c>
      <c r="Z13" s="101">
        <v>166.31</v>
      </c>
      <c r="AA13" s="101">
        <v>159.02000000000001</v>
      </c>
      <c r="AB13" s="101">
        <v>143.09</v>
      </c>
      <c r="AC13" s="103">
        <v>118.45</v>
      </c>
      <c r="AD13" s="103">
        <v>104.93</v>
      </c>
      <c r="AE13" s="46">
        <v>3.347</v>
      </c>
      <c r="AF13" s="87">
        <v>3.1259999999999999</v>
      </c>
      <c r="AG13" s="87">
        <v>27.338000000000001</v>
      </c>
      <c r="AH13" s="35" t="s">
        <v>45</v>
      </c>
      <c r="AI13" s="36"/>
      <c r="AJ13" s="21" t="s">
        <v>47</v>
      </c>
      <c r="AK13" s="22" t="s">
        <v>47</v>
      </c>
      <c r="AL13" s="44" t="s">
        <v>52</v>
      </c>
      <c r="AM13" s="45">
        <v>229</v>
      </c>
      <c r="AN13" s="29" t="s">
        <v>77</v>
      </c>
      <c r="AO13" s="74">
        <v>80.45</v>
      </c>
      <c r="AP13" s="48">
        <v>80.45</v>
      </c>
      <c r="AQ13" s="48">
        <v>70.56</v>
      </c>
      <c r="AR13" s="47">
        <v>59.78</v>
      </c>
      <c r="AS13" s="48">
        <v>64.959999999999994</v>
      </c>
      <c r="AT13" s="47">
        <v>44.04</v>
      </c>
      <c r="AU13" s="47">
        <v>32.56</v>
      </c>
      <c r="AV13" s="47">
        <v>25.95</v>
      </c>
      <c r="AW13" s="47">
        <v>16.39</v>
      </c>
      <c r="AX13" s="47"/>
      <c r="AY13" s="47"/>
    </row>
    <row r="14" spans="1:51" ht="20.25" thickTop="1" thickBot="1" x14ac:dyDescent="0.3">
      <c r="A14" s="64" t="s">
        <v>13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46">
        <v>127.63</v>
      </c>
      <c r="Q14" s="48">
        <v>105.1</v>
      </c>
      <c r="R14" s="48">
        <v>92.15</v>
      </c>
      <c r="S14" s="48">
        <v>76.760000000000005</v>
      </c>
      <c r="T14" s="47">
        <v>43.95</v>
      </c>
      <c r="U14" s="138">
        <v>18.18</v>
      </c>
      <c r="V14" s="132">
        <f t="shared" si="0"/>
        <v>80.5595</v>
      </c>
      <c r="W14" s="121">
        <v>63.89</v>
      </c>
      <c r="X14" s="107">
        <v>85.41</v>
      </c>
      <c r="Y14" s="103">
        <v>96.87</v>
      </c>
      <c r="Z14" s="101">
        <v>121.43</v>
      </c>
      <c r="AA14" s="101">
        <v>121.51</v>
      </c>
      <c r="AB14" s="103">
        <v>112.23</v>
      </c>
      <c r="AC14" s="103">
        <v>98.98</v>
      </c>
      <c r="AD14" s="103">
        <v>91.29</v>
      </c>
      <c r="AE14" s="48">
        <v>1.8280000000000001</v>
      </c>
      <c r="AF14" s="93">
        <v>0.998</v>
      </c>
      <c r="AG14" s="87">
        <v>11.159000000000001</v>
      </c>
      <c r="AH14" s="36"/>
      <c r="AI14" s="29"/>
      <c r="AJ14" s="21" t="s">
        <v>47</v>
      </c>
      <c r="AK14" s="22" t="s">
        <v>47</v>
      </c>
      <c r="AL14" s="29" t="s">
        <v>53</v>
      </c>
      <c r="AM14" s="49">
        <v>571</v>
      </c>
      <c r="AN14" s="29" t="s">
        <v>78</v>
      </c>
      <c r="AO14" s="77">
        <v>72.19</v>
      </c>
      <c r="AP14" s="48">
        <v>72.19</v>
      </c>
      <c r="AQ14" s="47">
        <v>56.35</v>
      </c>
      <c r="AR14" s="47">
        <v>49.51</v>
      </c>
      <c r="AS14" s="47">
        <v>38.19</v>
      </c>
      <c r="AT14" s="47">
        <v>19.13</v>
      </c>
      <c r="AU14" s="47">
        <v>3.08</v>
      </c>
      <c r="AV14" s="47">
        <v>0.6</v>
      </c>
      <c r="AW14" s="47">
        <v>0.34</v>
      </c>
      <c r="AX14" s="47"/>
      <c r="AY14" s="47"/>
    </row>
    <row r="15" spans="1:51" ht="20.25" thickTop="1" thickBot="1" x14ac:dyDescent="0.3">
      <c r="A15" s="62" t="s">
        <v>5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6">
        <v>151.99</v>
      </c>
      <c r="Q15" s="48">
        <v>96.63</v>
      </c>
      <c r="R15" s="48">
        <v>87.23</v>
      </c>
      <c r="S15" s="48">
        <v>73.86</v>
      </c>
      <c r="T15" s="47">
        <v>35.85</v>
      </c>
      <c r="U15" s="137">
        <v>9.09</v>
      </c>
      <c r="V15" s="132">
        <f t="shared" si="0"/>
        <v>72.265299999999996</v>
      </c>
      <c r="W15" s="127">
        <v>65.790000000000006</v>
      </c>
      <c r="X15" s="48">
        <v>76.59</v>
      </c>
      <c r="Y15" s="103">
        <v>97.06</v>
      </c>
      <c r="Z15" s="92">
        <v>106.93</v>
      </c>
      <c r="AA15" s="92">
        <v>99.29</v>
      </c>
      <c r="AB15" s="92">
        <v>96.93</v>
      </c>
      <c r="AC15" s="92">
        <v>86.12</v>
      </c>
      <c r="AD15" s="92">
        <v>86.51</v>
      </c>
      <c r="AE15" s="46">
        <v>2.3889999999999998</v>
      </c>
      <c r="AF15" s="92">
        <v>1.9379999999999999</v>
      </c>
      <c r="AG15" s="87">
        <v>3.1059999999999999</v>
      </c>
      <c r="AH15" s="36"/>
      <c r="AI15" s="29"/>
      <c r="AJ15" s="21" t="s">
        <v>47</v>
      </c>
      <c r="AK15" s="22" t="s">
        <v>47</v>
      </c>
      <c r="AL15" s="29" t="s">
        <v>53</v>
      </c>
      <c r="AM15" s="50">
        <v>1038</v>
      </c>
      <c r="AN15" s="29" t="s">
        <v>79</v>
      </c>
      <c r="AO15" s="76">
        <v>71.33</v>
      </c>
      <c r="AP15" s="48">
        <v>71.33</v>
      </c>
      <c r="AQ15" s="47">
        <v>42.66</v>
      </c>
      <c r="AR15" s="47">
        <v>27.41</v>
      </c>
      <c r="AS15" s="47">
        <v>15.47</v>
      </c>
      <c r="AT15" s="47">
        <v>6.73</v>
      </c>
      <c r="AU15" s="47">
        <v>0.34</v>
      </c>
      <c r="AV15" s="47">
        <v>0.06</v>
      </c>
      <c r="AW15" s="47">
        <v>0.01</v>
      </c>
      <c r="AX15" s="47"/>
      <c r="AY15" s="47"/>
    </row>
    <row r="16" spans="1:51" ht="20.25" thickTop="1" thickBot="1" x14ac:dyDescent="0.3">
      <c r="A16" s="66" t="s">
        <v>8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46">
        <v>153.85</v>
      </c>
      <c r="Q16" s="46">
        <v>139.36000000000001</v>
      </c>
      <c r="R16" s="46">
        <v>120.37</v>
      </c>
      <c r="S16" s="48">
        <v>102.18</v>
      </c>
      <c r="T16" s="48">
        <v>65.040000000000006</v>
      </c>
      <c r="U16" s="137">
        <v>31.68</v>
      </c>
      <c r="V16" s="134">
        <f>SUM(W16:AG16)/10</f>
        <v>59.827999999999996</v>
      </c>
      <c r="W16" s="127">
        <v>88.65</v>
      </c>
      <c r="X16" s="48">
        <v>94.62</v>
      </c>
      <c r="Y16" s="89">
        <v>97.55</v>
      </c>
      <c r="Z16" s="89">
        <v>90.05</v>
      </c>
      <c r="AA16" s="89">
        <v>68.91</v>
      </c>
      <c r="AB16" s="94">
        <v>56.1</v>
      </c>
      <c r="AC16" s="94">
        <v>49.21</v>
      </c>
      <c r="AD16" s="104">
        <v>42.66</v>
      </c>
      <c r="AE16" s="94">
        <v>0.53300000000000003</v>
      </c>
      <c r="AF16" s="89">
        <v>1.6259999999999999</v>
      </c>
      <c r="AG16" s="86">
        <v>8.3710000000000004</v>
      </c>
      <c r="AH16" s="36"/>
      <c r="AI16" s="29"/>
      <c r="AJ16" s="21" t="s">
        <v>47</v>
      </c>
      <c r="AK16" s="22" t="s">
        <v>47</v>
      </c>
      <c r="AL16" s="30" t="s">
        <v>53</v>
      </c>
      <c r="AM16" s="49">
        <v>815</v>
      </c>
      <c r="AN16" s="29" t="s">
        <v>80</v>
      </c>
      <c r="AO16" s="76">
        <v>64.930000000000007</v>
      </c>
      <c r="AP16" s="48">
        <v>64.930000000000007</v>
      </c>
      <c r="AQ16" s="47">
        <v>57.2</v>
      </c>
      <c r="AR16" s="47">
        <v>57.66</v>
      </c>
      <c r="AS16" s="47">
        <v>40.89</v>
      </c>
      <c r="AT16" s="47">
        <v>31.79</v>
      </c>
      <c r="AU16" s="47">
        <v>24.96</v>
      </c>
      <c r="AV16" s="47">
        <v>18.170000000000002</v>
      </c>
      <c r="AW16" s="47">
        <v>4.0599999999999996</v>
      </c>
      <c r="AX16" s="47"/>
      <c r="AY16" s="47"/>
    </row>
    <row r="17" spans="1:52" ht="20.25" thickTop="1" thickBot="1" x14ac:dyDescent="0.3">
      <c r="A17" s="57" t="s">
        <v>2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6">
        <v>243.6</v>
      </c>
      <c r="Q17" s="46">
        <v>151</v>
      </c>
      <c r="R17" s="48">
        <v>115.36</v>
      </c>
      <c r="S17" s="48">
        <v>101.65</v>
      </c>
      <c r="T17" s="48">
        <v>62.05</v>
      </c>
      <c r="U17" s="137">
        <v>25.71</v>
      </c>
      <c r="V17" s="130">
        <f t="shared" si="0"/>
        <v>126.46039999999998</v>
      </c>
      <c r="W17" s="124">
        <v>164.63</v>
      </c>
      <c r="X17" s="46">
        <v>202</v>
      </c>
      <c r="Y17" s="86">
        <v>201.7</v>
      </c>
      <c r="Z17" s="86">
        <v>180.26</v>
      </c>
      <c r="AA17" s="86">
        <v>160.19</v>
      </c>
      <c r="AB17" s="86">
        <v>143.25</v>
      </c>
      <c r="AC17" s="89">
        <v>113.32</v>
      </c>
      <c r="AD17" s="89">
        <v>84.48</v>
      </c>
      <c r="AE17" s="86">
        <v>2.9079999999999999</v>
      </c>
      <c r="AF17" s="86">
        <v>2.6509999999999998</v>
      </c>
      <c r="AG17" s="86">
        <v>9.2149999999999999</v>
      </c>
      <c r="AH17" s="35" t="s">
        <v>45</v>
      </c>
      <c r="AI17" s="29"/>
      <c r="AJ17" s="42"/>
      <c r="AK17" s="42"/>
      <c r="AL17" s="44" t="s">
        <v>52</v>
      </c>
      <c r="AM17" s="49">
        <v>742</v>
      </c>
      <c r="AN17" s="29" t="s">
        <v>81</v>
      </c>
      <c r="AO17" s="78">
        <v>59.87</v>
      </c>
      <c r="AP17" s="47">
        <v>59.87</v>
      </c>
      <c r="AQ17" s="47">
        <v>52.82</v>
      </c>
      <c r="AR17" s="47">
        <v>43.13</v>
      </c>
      <c r="AS17" s="47">
        <v>30.36</v>
      </c>
      <c r="AT17" s="47">
        <v>19.760000000000002</v>
      </c>
      <c r="AU17" s="47">
        <v>8.51</v>
      </c>
      <c r="AV17" s="47">
        <v>5.43</v>
      </c>
      <c r="AW17" s="47">
        <v>0</v>
      </c>
      <c r="AX17" s="47"/>
      <c r="AY17" s="47"/>
    </row>
    <row r="18" spans="1:52" ht="20.25" thickTop="1" thickBot="1" x14ac:dyDescent="0.3">
      <c r="A18" s="64" t="s">
        <v>16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48">
        <v>89.42</v>
      </c>
      <c r="Q18" s="48">
        <v>71.42</v>
      </c>
      <c r="R18" s="48">
        <v>61.89</v>
      </c>
      <c r="S18" s="47">
        <v>49.32</v>
      </c>
      <c r="T18" s="47">
        <v>34.28</v>
      </c>
      <c r="U18" s="67">
        <v>14.2</v>
      </c>
      <c r="V18" s="133">
        <f t="shared" si="0"/>
        <v>68.371300000000019</v>
      </c>
      <c r="W18" s="113">
        <v>65.95</v>
      </c>
      <c r="X18" s="113">
        <v>83.83</v>
      </c>
      <c r="Y18" s="89">
        <v>99.35</v>
      </c>
      <c r="Z18" s="89">
        <v>107.82</v>
      </c>
      <c r="AA18" s="89">
        <v>97.24</v>
      </c>
      <c r="AB18" s="89">
        <v>85.77</v>
      </c>
      <c r="AC18" s="89">
        <v>73.459999999999994</v>
      </c>
      <c r="AD18" s="89">
        <v>62.45</v>
      </c>
      <c r="AE18" s="89">
        <v>1.375</v>
      </c>
      <c r="AF18" s="89">
        <v>1.734</v>
      </c>
      <c r="AG18" s="86">
        <v>4.734</v>
      </c>
      <c r="AH18" s="36"/>
      <c r="AI18" s="29"/>
      <c r="AJ18" s="21" t="s">
        <v>47</v>
      </c>
      <c r="AK18" s="22" t="s">
        <v>47</v>
      </c>
      <c r="AL18" s="30" t="s">
        <v>53</v>
      </c>
      <c r="AM18" s="50">
        <v>1058</v>
      </c>
      <c r="AN18" s="29" t="s">
        <v>82</v>
      </c>
      <c r="AO18" s="72">
        <v>57.86</v>
      </c>
      <c r="AP18" s="47">
        <v>57.86</v>
      </c>
      <c r="AQ18" s="47">
        <v>44.2</v>
      </c>
      <c r="AR18" s="47">
        <v>39.04</v>
      </c>
      <c r="AS18" s="47">
        <v>22.74</v>
      </c>
      <c r="AT18" s="47">
        <v>4.04</v>
      </c>
      <c r="AU18" s="47">
        <v>0.46</v>
      </c>
      <c r="AV18" s="47">
        <v>0.21</v>
      </c>
      <c r="AW18" s="47">
        <v>0.02</v>
      </c>
      <c r="AX18" s="47"/>
      <c r="AY18" s="47"/>
    </row>
    <row r="19" spans="1:52" ht="20.25" thickTop="1" thickBot="1" x14ac:dyDescent="0.3">
      <c r="A19" s="63" t="s">
        <v>18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48">
        <v>65.459999999999994</v>
      </c>
      <c r="Q19" s="47">
        <v>43.16</v>
      </c>
      <c r="R19" s="47">
        <v>38.5</v>
      </c>
      <c r="S19" s="47">
        <v>26.44</v>
      </c>
      <c r="T19" s="47">
        <v>20.94</v>
      </c>
      <c r="U19" s="138">
        <v>5.56</v>
      </c>
      <c r="V19" s="134">
        <f t="shared" si="0"/>
        <v>37.927099999999996</v>
      </c>
      <c r="W19" s="128">
        <v>53.4</v>
      </c>
      <c r="X19" s="107">
        <v>63.55</v>
      </c>
      <c r="Y19" s="109">
        <v>56.03</v>
      </c>
      <c r="Z19" s="109">
        <v>55.28</v>
      </c>
      <c r="AA19" s="109">
        <v>49.42</v>
      </c>
      <c r="AB19" s="109">
        <v>40.520000000000003</v>
      </c>
      <c r="AC19" s="109">
        <v>27.15</v>
      </c>
      <c r="AD19" s="105">
        <v>27.16</v>
      </c>
      <c r="AE19" s="47">
        <v>0.32700000000000001</v>
      </c>
      <c r="AF19" s="93">
        <v>0.61799999999999999</v>
      </c>
      <c r="AG19" s="87">
        <v>5.8159999999999998</v>
      </c>
      <c r="AH19" s="36"/>
      <c r="AI19" s="29"/>
      <c r="AJ19" s="42"/>
      <c r="AK19" s="22" t="s">
        <v>47</v>
      </c>
      <c r="AL19" s="30" t="s">
        <v>52</v>
      </c>
      <c r="AM19" s="49">
        <v>769</v>
      </c>
      <c r="AN19" s="29" t="s">
        <v>83</v>
      </c>
      <c r="AO19" s="69">
        <v>53.06</v>
      </c>
      <c r="AP19" s="47">
        <v>53.06</v>
      </c>
      <c r="AQ19" s="47">
        <v>49.94</v>
      </c>
      <c r="AR19" s="47">
        <v>59.16</v>
      </c>
      <c r="AS19" s="47">
        <v>42.5</v>
      </c>
      <c r="AT19" s="47">
        <v>35.450000000000003</v>
      </c>
      <c r="AU19" s="47">
        <v>25.48</v>
      </c>
      <c r="AV19" s="47">
        <v>16.309999999999999</v>
      </c>
      <c r="AW19" s="47">
        <v>7.0000000000000007E-2</v>
      </c>
      <c r="AX19" s="47"/>
      <c r="AY19" s="47"/>
    </row>
    <row r="20" spans="1:52" ht="20.25" thickTop="1" thickBot="1" x14ac:dyDescent="0.3">
      <c r="A20" s="63" t="s">
        <v>26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48">
        <v>97.53</v>
      </c>
      <c r="Q20" s="48">
        <v>62.35</v>
      </c>
      <c r="R20" s="47">
        <v>54.2</v>
      </c>
      <c r="S20" s="47">
        <v>43.81</v>
      </c>
      <c r="T20" s="47">
        <v>21.61</v>
      </c>
      <c r="U20" s="110">
        <v>10.220000000000001</v>
      </c>
      <c r="V20" s="135">
        <f>SUM(W20:AG20)/10</f>
        <v>53.264499999999998</v>
      </c>
      <c r="W20" s="110">
        <v>57.45</v>
      </c>
      <c r="X20" s="107">
        <v>72.83</v>
      </c>
      <c r="Y20" s="103">
        <v>70.25</v>
      </c>
      <c r="Z20" s="103">
        <v>75.930000000000007</v>
      </c>
      <c r="AA20" s="103">
        <v>71.010000000000005</v>
      </c>
      <c r="AB20" s="103">
        <v>63.64</v>
      </c>
      <c r="AC20" s="109">
        <v>54.06</v>
      </c>
      <c r="AD20" s="105">
        <v>56.59</v>
      </c>
      <c r="AE20" s="48">
        <v>1.7849999999999999</v>
      </c>
      <c r="AF20" s="87">
        <v>2.6539999999999999</v>
      </c>
      <c r="AG20" s="87">
        <v>6.4459999999999997</v>
      </c>
      <c r="AH20" s="36"/>
      <c r="AI20" s="29"/>
      <c r="AJ20" s="42"/>
      <c r="AK20" s="22" t="s">
        <v>47</v>
      </c>
      <c r="AL20" s="30" t="s">
        <v>52</v>
      </c>
      <c r="AM20" s="49">
        <v>897</v>
      </c>
      <c r="AN20" s="29" t="s">
        <v>84</v>
      </c>
      <c r="AO20" s="78">
        <v>50.24</v>
      </c>
      <c r="AP20" s="47">
        <v>50.24</v>
      </c>
      <c r="AQ20" s="47">
        <v>41.74</v>
      </c>
      <c r="AR20" s="47">
        <v>49.27</v>
      </c>
      <c r="AS20" s="47">
        <v>28.85</v>
      </c>
      <c r="AT20" s="47">
        <v>18.420000000000002</v>
      </c>
      <c r="AU20" s="47">
        <v>8.32</v>
      </c>
      <c r="AV20" s="47">
        <v>5.59</v>
      </c>
      <c r="AW20" s="47">
        <v>0</v>
      </c>
      <c r="AX20" s="47"/>
      <c r="AY20" s="47"/>
    </row>
    <row r="21" spans="1:52" ht="20.25" thickTop="1" thickBot="1" x14ac:dyDescent="0.3">
      <c r="A21" s="57" t="s">
        <v>3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46">
        <v>235.8</v>
      </c>
      <c r="Q21" s="46">
        <v>195.66</v>
      </c>
      <c r="R21" s="46">
        <v>190.69</v>
      </c>
      <c r="S21" s="46">
        <v>188.21</v>
      </c>
      <c r="T21" s="47">
        <v>42.21</v>
      </c>
      <c r="U21" s="138">
        <v>23.75</v>
      </c>
      <c r="V21" s="132">
        <f t="shared" si="0"/>
        <v>113.29169999999999</v>
      </c>
      <c r="W21" s="122">
        <v>125.51</v>
      </c>
      <c r="X21" s="96">
        <v>145.36000000000001</v>
      </c>
      <c r="Y21" s="101">
        <v>154.37</v>
      </c>
      <c r="Z21" s="101">
        <v>158.97999999999999</v>
      </c>
      <c r="AA21" s="101">
        <v>149.47999999999999</v>
      </c>
      <c r="AB21" s="101">
        <v>152.05000000000001</v>
      </c>
      <c r="AC21" s="101">
        <v>126.61</v>
      </c>
      <c r="AD21" s="103">
        <v>92.35</v>
      </c>
      <c r="AE21" s="46">
        <v>2.694</v>
      </c>
      <c r="AF21" s="87">
        <v>4.048</v>
      </c>
      <c r="AG21" s="87">
        <v>21.465</v>
      </c>
      <c r="AH21" s="35" t="s">
        <v>45</v>
      </c>
      <c r="AI21" s="29"/>
      <c r="AJ21" s="21" t="s">
        <v>47</v>
      </c>
      <c r="AK21" s="22" t="s">
        <v>47</v>
      </c>
      <c r="AL21" s="44" t="s">
        <v>52</v>
      </c>
      <c r="AM21" s="45">
        <v>306</v>
      </c>
      <c r="AN21" s="29" t="s">
        <v>85</v>
      </c>
      <c r="AO21" s="79">
        <v>49.54</v>
      </c>
      <c r="AP21" s="47">
        <v>49.54</v>
      </c>
      <c r="AQ21" s="47">
        <v>47.74</v>
      </c>
      <c r="AR21" s="47">
        <v>50.73</v>
      </c>
      <c r="AS21" s="47">
        <v>33.82</v>
      </c>
      <c r="AT21" s="47">
        <v>23.56</v>
      </c>
      <c r="AU21" s="47">
        <v>19.09</v>
      </c>
      <c r="AV21" s="47">
        <v>10.210000000000001</v>
      </c>
      <c r="AW21" s="47">
        <v>0</v>
      </c>
      <c r="AX21" s="47"/>
      <c r="AY21" s="47"/>
    </row>
    <row r="22" spans="1:52" ht="20.25" thickTop="1" thickBot="1" x14ac:dyDescent="0.3">
      <c r="A22" s="66" t="s">
        <v>15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48">
        <v>82.16</v>
      </c>
      <c r="Q22" s="48">
        <v>67.77</v>
      </c>
      <c r="R22" s="48">
        <v>64.91</v>
      </c>
      <c r="S22" s="48">
        <v>60.26</v>
      </c>
      <c r="T22" s="47">
        <v>40.53</v>
      </c>
      <c r="U22" s="110">
        <v>26.95</v>
      </c>
      <c r="V22" s="133">
        <f t="shared" si="0"/>
        <v>69.738199999999992</v>
      </c>
      <c r="W22" s="107">
        <v>63.78</v>
      </c>
      <c r="X22" s="107">
        <v>79.19</v>
      </c>
      <c r="Y22" s="103">
        <v>93.5</v>
      </c>
      <c r="Z22" s="103">
        <v>109.72</v>
      </c>
      <c r="AA22" s="103">
        <v>98.51</v>
      </c>
      <c r="AB22" s="103">
        <v>89.56</v>
      </c>
      <c r="AC22" s="103">
        <v>77.349999999999994</v>
      </c>
      <c r="AD22" s="103">
        <v>69.260000000000005</v>
      </c>
      <c r="AE22" s="46">
        <v>2.0379999999999998</v>
      </c>
      <c r="AF22" s="92">
        <v>1.42</v>
      </c>
      <c r="AG22" s="87">
        <v>13.054</v>
      </c>
      <c r="AH22" s="36"/>
      <c r="AI22" s="29"/>
      <c r="AJ22" s="21" t="s">
        <v>47</v>
      </c>
      <c r="AK22" s="22" t="s">
        <v>47</v>
      </c>
      <c r="AL22" s="30" t="s">
        <v>53</v>
      </c>
      <c r="AM22" s="49">
        <v>642</v>
      </c>
      <c r="AN22" s="29" t="s">
        <v>86</v>
      </c>
      <c r="AO22" s="72">
        <v>47.63</v>
      </c>
      <c r="AP22" s="47">
        <v>47.63</v>
      </c>
      <c r="AQ22" s="47">
        <v>33.72</v>
      </c>
      <c r="AR22" s="47">
        <v>27.52</v>
      </c>
      <c r="AS22" s="47">
        <v>16.02</v>
      </c>
      <c r="AT22" s="47">
        <v>12.41</v>
      </c>
      <c r="AU22" s="47">
        <v>8.07</v>
      </c>
      <c r="AV22" s="47">
        <v>6.45</v>
      </c>
      <c r="AW22" s="47">
        <v>0.52</v>
      </c>
      <c r="AX22" s="47"/>
      <c r="AY22" s="47"/>
    </row>
    <row r="23" spans="1:52" ht="20.25" thickTop="1" thickBot="1" x14ac:dyDescent="0.3">
      <c r="A23" s="65" t="s">
        <v>20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48">
        <v>92.66</v>
      </c>
      <c r="Q23" s="48">
        <v>78.16</v>
      </c>
      <c r="R23" s="48">
        <v>62.73</v>
      </c>
      <c r="S23" s="47">
        <v>41.2</v>
      </c>
      <c r="T23" s="47">
        <v>21.09</v>
      </c>
      <c r="U23" s="137">
        <v>9.15</v>
      </c>
      <c r="V23" s="134">
        <f t="shared" si="0"/>
        <v>51.680399999999999</v>
      </c>
      <c r="W23" s="125">
        <v>48.17</v>
      </c>
      <c r="X23" s="47">
        <v>55.95</v>
      </c>
      <c r="Y23" s="92">
        <v>65.75</v>
      </c>
      <c r="Z23" s="92">
        <v>75.33</v>
      </c>
      <c r="AA23" s="92">
        <v>73.33</v>
      </c>
      <c r="AB23" s="92">
        <v>67.540000000000006</v>
      </c>
      <c r="AC23" s="92">
        <v>64.66</v>
      </c>
      <c r="AD23" s="106">
        <v>59.03</v>
      </c>
      <c r="AE23" s="48">
        <v>1.593</v>
      </c>
      <c r="AF23" s="93">
        <v>0.79600000000000004</v>
      </c>
      <c r="AG23" s="87">
        <v>4.6550000000000002</v>
      </c>
      <c r="AH23" s="36"/>
      <c r="AI23" s="29"/>
      <c r="AJ23" s="21" t="s">
        <v>47</v>
      </c>
      <c r="AK23" s="22" t="s">
        <v>47</v>
      </c>
      <c r="AL23" s="30" t="s">
        <v>53</v>
      </c>
      <c r="AM23" s="49">
        <v>902</v>
      </c>
      <c r="AN23" s="29" t="s">
        <v>87</v>
      </c>
      <c r="AO23" s="72">
        <v>47.14</v>
      </c>
      <c r="AP23" s="47">
        <v>47.14</v>
      </c>
      <c r="AQ23" s="47">
        <v>35.340000000000003</v>
      </c>
      <c r="AR23" s="47">
        <v>33.21</v>
      </c>
      <c r="AS23" s="47">
        <v>14.96</v>
      </c>
      <c r="AT23" s="47">
        <v>9.11</v>
      </c>
      <c r="AU23" s="47">
        <v>4.72</v>
      </c>
      <c r="AV23" s="47">
        <v>3.37</v>
      </c>
      <c r="AW23" s="47">
        <v>0.01</v>
      </c>
      <c r="AX23" s="47"/>
      <c r="AY23" s="47"/>
    </row>
    <row r="24" spans="1:52" ht="20.25" thickTop="1" thickBot="1" x14ac:dyDescent="0.3">
      <c r="A24" s="63" t="s">
        <v>10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48">
        <v>96.28</v>
      </c>
      <c r="Q24" s="48">
        <v>81.45</v>
      </c>
      <c r="R24" s="48">
        <v>64.819999999999993</v>
      </c>
      <c r="S24" s="47">
        <v>47.55</v>
      </c>
      <c r="T24" s="47">
        <v>31.87</v>
      </c>
      <c r="U24" s="137">
        <v>14.95</v>
      </c>
      <c r="V24" s="134">
        <f>SUM(W24:AG24)/10</f>
        <v>52.458199999999991</v>
      </c>
      <c r="W24" s="125">
        <v>43.62</v>
      </c>
      <c r="X24" s="48">
        <v>60.12</v>
      </c>
      <c r="Y24" s="89">
        <v>67.41</v>
      </c>
      <c r="Z24" s="89">
        <v>74.72</v>
      </c>
      <c r="AA24" s="89">
        <v>77.16</v>
      </c>
      <c r="AB24" s="89">
        <v>72.650000000000006</v>
      </c>
      <c r="AC24" s="89">
        <v>61.5</v>
      </c>
      <c r="AD24" s="104">
        <v>57.28</v>
      </c>
      <c r="AE24" s="86">
        <v>2.2839999999999998</v>
      </c>
      <c r="AF24" s="86">
        <v>2.694</v>
      </c>
      <c r="AG24" s="86">
        <v>5.1440000000000001</v>
      </c>
      <c r="AH24" s="36"/>
      <c r="AI24" s="29"/>
      <c r="AJ24" s="42"/>
      <c r="AK24" s="22" t="s">
        <v>47</v>
      </c>
      <c r="AL24" s="29" t="s">
        <v>52</v>
      </c>
      <c r="AM24" s="49">
        <v>527</v>
      </c>
      <c r="AN24" s="29" t="s">
        <v>88</v>
      </c>
      <c r="AO24" s="72">
        <v>41.01</v>
      </c>
      <c r="AP24" s="47">
        <v>41.01</v>
      </c>
      <c r="AQ24" s="47">
        <v>33.49</v>
      </c>
      <c r="AR24" s="47">
        <v>27.67</v>
      </c>
      <c r="AS24" s="47">
        <v>19.47</v>
      </c>
      <c r="AT24" s="47">
        <v>9.7799999999999994</v>
      </c>
      <c r="AU24" s="47">
        <v>3.49</v>
      </c>
      <c r="AV24" s="47">
        <v>1.52</v>
      </c>
      <c r="AW24" s="47">
        <v>0.01</v>
      </c>
      <c r="AX24" s="47"/>
      <c r="AY24" s="47"/>
    </row>
    <row r="25" spans="1:52" ht="20.25" thickTop="1" thickBot="1" x14ac:dyDescent="0.3">
      <c r="A25" s="62" t="s">
        <v>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47">
        <v>54.44</v>
      </c>
      <c r="Q25" s="47">
        <v>18.22</v>
      </c>
      <c r="R25" s="47">
        <v>17.57</v>
      </c>
      <c r="S25" s="47">
        <v>17.559999999999999</v>
      </c>
      <c r="T25" s="47">
        <v>9.3699999999999992</v>
      </c>
      <c r="U25" s="139">
        <v>2.4900000000000002</v>
      </c>
      <c r="V25" s="132">
        <f>SUM(W25:AG25)/10</f>
        <v>64.086800000000011</v>
      </c>
      <c r="W25" s="120">
        <v>66.38</v>
      </c>
      <c r="X25" s="113">
        <v>99.33</v>
      </c>
      <c r="Y25" s="89">
        <v>102.68</v>
      </c>
      <c r="Z25" s="89">
        <v>102.83</v>
      </c>
      <c r="AA25" s="89">
        <v>97.04</v>
      </c>
      <c r="AB25" s="89">
        <v>78.34</v>
      </c>
      <c r="AC25" s="94">
        <v>46.82</v>
      </c>
      <c r="AD25" s="104">
        <v>37.909999999999997</v>
      </c>
      <c r="AE25" s="86">
        <v>4.7690000000000001</v>
      </c>
      <c r="AF25" s="86">
        <v>3.6920000000000002</v>
      </c>
      <c r="AG25" s="89">
        <v>1.077</v>
      </c>
      <c r="AH25" s="36"/>
      <c r="AI25" s="29"/>
      <c r="AJ25" s="21" t="s">
        <v>47</v>
      </c>
      <c r="AK25" s="22" t="s">
        <v>47</v>
      </c>
      <c r="AL25" s="30" t="s">
        <v>52</v>
      </c>
      <c r="AM25" s="45">
        <v>105</v>
      </c>
      <c r="AN25" s="29" t="s">
        <v>89</v>
      </c>
      <c r="AO25" s="72">
        <v>40.17</v>
      </c>
      <c r="AP25" s="47">
        <v>40.17</v>
      </c>
      <c r="AQ25" s="47">
        <v>37.19</v>
      </c>
      <c r="AR25" s="47">
        <v>33.4</v>
      </c>
      <c r="AS25" s="47">
        <v>21.7</v>
      </c>
      <c r="AT25" s="47">
        <v>11.9</v>
      </c>
      <c r="AU25" s="47">
        <v>0.06</v>
      </c>
      <c r="AV25" s="47">
        <v>0.06</v>
      </c>
      <c r="AW25" s="47">
        <v>0</v>
      </c>
      <c r="AX25" s="67"/>
      <c r="AY25" s="47"/>
    </row>
    <row r="26" spans="1:52" ht="20.25" thickTop="1" thickBot="1" x14ac:dyDescent="0.3">
      <c r="A26" s="62" t="s">
        <v>22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47">
        <v>54.29</v>
      </c>
      <c r="Q26" s="47">
        <v>42.84</v>
      </c>
      <c r="R26" s="47">
        <v>37.86</v>
      </c>
      <c r="S26" s="47">
        <v>33.799999999999997</v>
      </c>
      <c r="T26" s="47">
        <v>21.43</v>
      </c>
      <c r="U26" s="138">
        <v>9.3800000000000008</v>
      </c>
      <c r="V26" s="134">
        <f t="shared" ref="V26:V28" si="1">SUM(W26:AG26)/10</f>
        <v>42.72420000000001</v>
      </c>
      <c r="W26" s="128">
        <v>37.130000000000003</v>
      </c>
      <c r="X26" s="110">
        <v>43.39</v>
      </c>
      <c r="Y26" s="103">
        <v>60.03</v>
      </c>
      <c r="Z26" s="103">
        <v>63.95</v>
      </c>
      <c r="AA26" s="103">
        <v>60</v>
      </c>
      <c r="AB26" s="109">
        <v>53.74</v>
      </c>
      <c r="AC26" s="109">
        <v>57.32</v>
      </c>
      <c r="AD26" s="105">
        <v>42.53</v>
      </c>
      <c r="AE26" s="48">
        <v>1.1559999999999999</v>
      </c>
      <c r="AF26" s="92">
        <v>1.617</v>
      </c>
      <c r="AG26" s="87">
        <v>6.3789999999999996</v>
      </c>
      <c r="AH26" s="36"/>
      <c r="AI26" s="29"/>
      <c r="AJ26" s="21" t="s">
        <v>47</v>
      </c>
      <c r="AK26" s="22" t="s">
        <v>47</v>
      </c>
      <c r="AL26" s="30" t="s">
        <v>53</v>
      </c>
      <c r="AM26" s="49">
        <v>968</v>
      </c>
      <c r="AN26" s="29" t="s">
        <v>90</v>
      </c>
      <c r="AO26" s="69">
        <v>38.31</v>
      </c>
      <c r="AP26" s="47">
        <v>38.31</v>
      </c>
      <c r="AQ26" s="47">
        <v>29.91</v>
      </c>
      <c r="AR26" s="47">
        <v>22.12</v>
      </c>
      <c r="AS26" s="47">
        <v>11.36</v>
      </c>
      <c r="AT26" s="47">
        <v>5</v>
      </c>
      <c r="AU26" s="47">
        <v>0.72</v>
      </c>
      <c r="AV26" s="47">
        <v>0.3</v>
      </c>
      <c r="AW26" s="47">
        <v>0.02</v>
      </c>
      <c r="AX26" s="47"/>
      <c r="AY26" s="47"/>
    </row>
    <row r="27" spans="1:52" ht="20.25" thickTop="1" thickBot="1" x14ac:dyDescent="0.3">
      <c r="A27" s="62" t="s">
        <v>1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46">
        <v>130.37</v>
      </c>
      <c r="Q27" s="48">
        <v>77.209999999999994</v>
      </c>
      <c r="R27" s="48">
        <v>66.28</v>
      </c>
      <c r="S27" s="47">
        <v>58.56</v>
      </c>
      <c r="T27" s="47">
        <v>36.159999999999997</v>
      </c>
      <c r="U27" s="138">
        <v>2.16</v>
      </c>
      <c r="V27" s="134">
        <f t="shared" si="1"/>
        <v>45.621099999999998</v>
      </c>
      <c r="W27" s="128">
        <v>54.3</v>
      </c>
      <c r="X27" s="107">
        <v>71.680000000000007</v>
      </c>
      <c r="Y27" s="103">
        <v>74.180000000000007</v>
      </c>
      <c r="Z27" s="103">
        <v>71.069999999999993</v>
      </c>
      <c r="AA27" s="103">
        <v>60.05</v>
      </c>
      <c r="AB27" s="109">
        <v>49.84</v>
      </c>
      <c r="AC27" s="109">
        <v>40.03</v>
      </c>
      <c r="AD27" s="105">
        <v>25.86</v>
      </c>
      <c r="AE27" s="47">
        <v>0.55300000000000005</v>
      </c>
      <c r="AF27" s="92">
        <v>1.802</v>
      </c>
      <c r="AG27" s="87">
        <v>6.8460000000000001</v>
      </c>
      <c r="AH27" s="36"/>
      <c r="AI27" s="29"/>
      <c r="AJ27" s="21" t="s">
        <v>47</v>
      </c>
      <c r="AK27" s="22" t="s">
        <v>47</v>
      </c>
      <c r="AL27" s="30" t="s">
        <v>51</v>
      </c>
      <c r="AM27" s="45">
        <v>249</v>
      </c>
      <c r="AN27" s="29" t="s">
        <v>91</v>
      </c>
      <c r="AO27" s="72">
        <v>36.01</v>
      </c>
      <c r="AP27" s="47">
        <v>36.01</v>
      </c>
      <c r="AQ27" s="47">
        <v>32.4</v>
      </c>
      <c r="AR27" s="47">
        <v>21.43</v>
      </c>
      <c r="AS27" s="47">
        <v>17.579999999999998</v>
      </c>
      <c r="AT27" s="47">
        <v>5.44</v>
      </c>
      <c r="AU27" s="47">
        <v>3.57</v>
      </c>
      <c r="AV27" s="47">
        <v>2.73</v>
      </c>
      <c r="AW27" s="47">
        <v>0.02</v>
      </c>
      <c r="AX27" s="47"/>
      <c r="AY27" s="47"/>
    </row>
    <row r="28" spans="1:52" ht="20.25" thickTop="1" thickBot="1" x14ac:dyDescent="0.3">
      <c r="A28" s="64" t="s">
        <v>19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48">
        <v>65.78</v>
      </c>
      <c r="Q28" s="47">
        <v>56.24</v>
      </c>
      <c r="R28" s="47">
        <v>43.29</v>
      </c>
      <c r="S28" s="47">
        <v>33.25</v>
      </c>
      <c r="T28" s="47">
        <v>19.170000000000002</v>
      </c>
      <c r="U28" s="137">
        <v>7.12</v>
      </c>
      <c r="V28" s="134">
        <f t="shared" si="1"/>
        <v>56.48299999999999</v>
      </c>
      <c r="W28" s="125">
        <v>46.28</v>
      </c>
      <c r="X28" s="47">
        <v>59.41</v>
      </c>
      <c r="Y28" s="90">
        <v>73.62</v>
      </c>
      <c r="Z28" s="90">
        <v>80.94</v>
      </c>
      <c r="AA28" s="90">
        <v>76.180000000000007</v>
      </c>
      <c r="AB28" s="90">
        <v>78.06</v>
      </c>
      <c r="AC28" s="90">
        <v>74.25</v>
      </c>
      <c r="AD28" s="90">
        <v>69.319999999999993</v>
      </c>
      <c r="AE28" s="95">
        <v>0.74199999999999999</v>
      </c>
      <c r="AF28" s="90">
        <v>1.988</v>
      </c>
      <c r="AG28" s="88">
        <v>4.04</v>
      </c>
      <c r="AH28" s="36"/>
      <c r="AI28" s="29"/>
      <c r="AJ28" s="53" t="s">
        <v>47</v>
      </c>
      <c r="AK28" s="51" t="s">
        <v>47</v>
      </c>
      <c r="AL28" s="30" t="s">
        <v>53</v>
      </c>
      <c r="AM28" s="49">
        <v>631</v>
      </c>
      <c r="AN28" s="29" t="s">
        <v>92</v>
      </c>
      <c r="AO28" s="78">
        <v>33.619999999999997</v>
      </c>
      <c r="AP28" s="47">
        <v>33.619999999999997</v>
      </c>
      <c r="AQ28" s="47">
        <v>22.42</v>
      </c>
      <c r="AR28" s="47">
        <v>21.59</v>
      </c>
      <c r="AS28" s="47">
        <v>13.61</v>
      </c>
      <c r="AT28" s="47">
        <v>10.97</v>
      </c>
      <c r="AU28" s="47">
        <v>8.06</v>
      </c>
      <c r="AV28" s="47">
        <v>4.2699999999999996</v>
      </c>
      <c r="AW28" s="47">
        <v>0</v>
      </c>
      <c r="AX28" s="47"/>
      <c r="AY28" s="47"/>
    </row>
    <row r="29" spans="1:52" ht="20.25" thickTop="1" thickBot="1" x14ac:dyDescent="0.3">
      <c r="A29" s="62" t="s">
        <v>9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170">
        <v>166.3</v>
      </c>
      <c r="Q29" s="170">
        <v>150.75</v>
      </c>
      <c r="R29" s="141">
        <v>119.48</v>
      </c>
      <c r="S29" s="54">
        <v>97.49</v>
      </c>
      <c r="T29" s="141">
        <v>64.11</v>
      </c>
      <c r="U29" s="140">
        <v>32.49</v>
      </c>
      <c r="V29" s="132">
        <f>SUM(W29:AG29)/10</f>
        <v>61.878600000000006</v>
      </c>
      <c r="W29" s="129">
        <v>72.02</v>
      </c>
      <c r="X29" s="114">
        <v>73.7</v>
      </c>
      <c r="Y29" s="89">
        <v>88.89</v>
      </c>
      <c r="Z29" s="89">
        <v>100.06</v>
      </c>
      <c r="AA29" s="89">
        <v>87.82</v>
      </c>
      <c r="AB29" s="89">
        <v>74.73</v>
      </c>
      <c r="AC29" s="89">
        <v>67.2</v>
      </c>
      <c r="AD29" s="104">
        <v>48.09</v>
      </c>
      <c r="AE29" s="86">
        <v>2.8330000000000002</v>
      </c>
      <c r="AF29" s="89">
        <v>1.1439999999999999</v>
      </c>
      <c r="AG29" s="86">
        <v>2.2989999999999999</v>
      </c>
      <c r="AH29" s="36"/>
      <c r="AI29" s="30"/>
      <c r="AJ29" s="36"/>
      <c r="AK29" s="22" t="s">
        <v>47</v>
      </c>
      <c r="AL29" s="30" t="s">
        <v>52</v>
      </c>
      <c r="AM29" s="49">
        <v>779</v>
      </c>
      <c r="AN29" s="29" t="s">
        <v>93</v>
      </c>
      <c r="AO29" s="73">
        <v>32.54</v>
      </c>
      <c r="AP29" s="54">
        <v>32.54</v>
      </c>
      <c r="AQ29" s="54">
        <v>30.38</v>
      </c>
      <c r="AR29" s="54">
        <v>37.5</v>
      </c>
      <c r="AS29" s="54">
        <v>27.02</v>
      </c>
      <c r="AT29" s="54">
        <v>21.74</v>
      </c>
      <c r="AU29" s="54">
        <v>18.03</v>
      </c>
      <c r="AV29" s="54">
        <v>13.79</v>
      </c>
      <c r="AW29" s="54">
        <v>3.03</v>
      </c>
      <c r="AX29" s="54"/>
      <c r="AY29" s="54"/>
    </row>
    <row r="30" spans="1:52" ht="15.75" thickTop="1" x14ac:dyDescent="0.25"/>
    <row r="31" spans="1:52" ht="15.75" thickBot="1" x14ac:dyDescent="0.3"/>
    <row r="32" spans="1:52" ht="20.25" thickTop="1" thickBot="1" x14ac:dyDescent="0.35">
      <c r="AK32" s="142" t="s">
        <v>54</v>
      </c>
      <c r="AL32" s="152"/>
      <c r="AM32" s="152"/>
      <c r="AN32" s="152"/>
      <c r="AO32" s="152"/>
      <c r="AP32" s="152"/>
      <c r="AQ32" s="152"/>
      <c r="AR32" s="153"/>
      <c r="AW32" s="142" t="s">
        <v>54</v>
      </c>
      <c r="AX32" s="143"/>
      <c r="AY32" s="143"/>
      <c r="AZ32" s="144"/>
    </row>
    <row r="33" spans="37:52" ht="20.25" thickTop="1" thickBot="1" x14ac:dyDescent="0.35">
      <c r="AK33" s="4"/>
      <c r="AL33" s="5" t="s">
        <v>62</v>
      </c>
      <c r="AM33" s="151" t="s">
        <v>55</v>
      </c>
      <c r="AN33" s="151"/>
      <c r="AO33" s="151"/>
      <c r="AP33" s="151"/>
      <c r="AQ33" s="151"/>
      <c r="AR33" s="151"/>
      <c r="AW33" s="2"/>
      <c r="AX33" s="145" t="s">
        <v>58</v>
      </c>
      <c r="AY33" s="146"/>
      <c r="AZ33" s="147"/>
    </row>
    <row r="34" spans="37:52" ht="20.25" thickTop="1" thickBot="1" x14ac:dyDescent="0.35">
      <c r="AK34" s="6"/>
      <c r="AL34" s="5" t="s">
        <v>63</v>
      </c>
      <c r="AM34" s="151" t="s">
        <v>56</v>
      </c>
      <c r="AN34" s="151"/>
      <c r="AO34" s="151"/>
      <c r="AP34" s="151"/>
      <c r="AQ34" s="151"/>
      <c r="AR34" s="151"/>
      <c r="AV34" s="8"/>
      <c r="AW34" s="1"/>
      <c r="AX34" s="148" t="s">
        <v>59</v>
      </c>
      <c r="AY34" s="149"/>
      <c r="AZ34" s="150"/>
    </row>
    <row r="35" spans="37:52" ht="20.25" thickTop="1" thickBot="1" x14ac:dyDescent="0.35">
      <c r="AK35" s="7"/>
      <c r="AL35" s="5" t="s">
        <v>64</v>
      </c>
      <c r="AM35" s="151" t="s">
        <v>57</v>
      </c>
      <c r="AN35" s="151"/>
      <c r="AO35" s="151"/>
      <c r="AP35" s="151"/>
      <c r="AQ35" s="151"/>
      <c r="AR35" s="151"/>
      <c r="AV35" s="8"/>
      <c r="AW35" s="3"/>
      <c r="AX35" s="145" t="s">
        <v>60</v>
      </c>
      <c r="AY35" s="146"/>
      <c r="AZ35" s="147"/>
    </row>
    <row r="36" spans="37:52" ht="16.5" thickTop="1" thickBot="1" x14ac:dyDescent="0.3">
      <c r="AK36" s="9"/>
    </row>
    <row r="37" spans="37:52" ht="16.5" thickBot="1" x14ac:dyDescent="0.3">
      <c r="AK37" s="82" t="s">
        <v>65</v>
      </c>
      <c r="AL37" s="83"/>
      <c r="AM37" s="83"/>
      <c r="AN37" s="83"/>
      <c r="AO37" s="83"/>
      <c r="AP37" s="83"/>
      <c r="AQ37" s="84"/>
      <c r="AR37" s="81"/>
      <c r="AS37" s="81"/>
      <c r="AT37" s="81"/>
      <c r="AU37" s="81"/>
    </row>
    <row r="38" spans="37:52" ht="15.75" x14ac:dyDescent="0.25"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</row>
  </sheetData>
  <sortState xmlns:xlrd2="http://schemas.microsoft.com/office/spreadsheetml/2017/richdata2" ref="AJ2:AY29">
    <sortCondition descending="1" ref="AO4:AO29"/>
  </sortState>
  <mergeCells count="15">
    <mergeCell ref="C1:J1"/>
    <mergeCell ref="A1:A3"/>
    <mergeCell ref="AH1:AY1"/>
    <mergeCell ref="AL2:AM2"/>
    <mergeCell ref="AN2:AN3"/>
    <mergeCell ref="M1:T1"/>
    <mergeCell ref="W1:AG1"/>
    <mergeCell ref="AW32:AZ32"/>
    <mergeCell ref="AX33:AZ33"/>
    <mergeCell ref="AX34:AZ34"/>
    <mergeCell ref="AX35:AZ35"/>
    <mergeCell ref="AM33:AR33"/>
    <mergeCell ref="AM34:AR34"/>
    <mergeCell ref="AM35:AR35"/>
    <mergeCell ref="AK32:AR32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Aparecida Pieruchi</dc:creator>
  <cp:lastModifiedBy>Regina Aparecida Pieruchi</cp:lastModifiedBy>
  <dcterms:created xsi:type="dcterms:W3CDTF">2024-05-27T21:49:39Z</dcterms:created>
  <dcterms:modified xsi:type="dcterms:W3CDTF">2025-09-23T20:38:16Z</dcterms:modified>
</cp:coreProperties>
</file>