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o_ano" sheetId="1" r:id="rId4"/>
    <sheet state="visible" name="7o_ano" sheetId="2" r:id="rId5"/>
    <sheet state="visible" name="8o_ano" sheetId="3" r:id="rId6"/>
    <sheet state="visible" name="9o_ano" sheetId="4" r:id="rId7"/>
    <sheet state="visible" name="EM" sheetId="5" r:id="rId8"/>
  </sheets>
  <definedNames/>
  <calcPr/>
  <extLst>
    <ext uri="GoogleSheetsCustomDataVersion2">
      <go:sheetsCustomData xmlns:go="http://customooxmlschemas.google.com/" r:id="rId9" roundtripDataChecksum="xLz00GsZFRnDfjHe6UEjBuJ0c85wqpd/slMutphlpUQ="/>
    </ext>
  </extLst>
</workbook>
</file>

<file path=xl/sharedStrings.xml><?xml version="1.0" encoding="utf-8"?>
<sst xmlns="http://schemas.openxmlformats.org/spreadsheetml/2006/main" count="458" uniqueCount="204">
  <si>
    <t>Trilha: 6º ano</t>
  </si>
  <si>
    <t>Faça uma cópia desta planilha para poder simular o número de unidades/exercícios que devem ser concluídos pela turma</t>
  </si>
  <si>
    <t>1º Bimestre</t>
  </si>
  <si>
    <t>Atividades</t>
  </si>
  <si>
    <t>Vídeos</t>
  </si>
  <si>
    <t xml:space="preserve">Exercícios corretos até a segunda tentativa </t>
  </si>
  <si>
    <t>Projetos</t>
  </si>
  <si>
    <t>Unidade:</t>
  </si>
  <si>
    <t>Introdução à computação: navegando pelo mundo digital</t>
  </si>
  <si>
    <t>Aulas</t>
  </si>
  <si>
    <t>Mergulhando na computação</t>
  </si>
  <si>
    <t>Funcionalidades do mouse</t>
  </si>
  <si>
    <t>Matrículas ativas</t>
  </si>
  <si>
    <t>Explorando o teclado</t>
  </si>
  <si>
    <t>Segurança digital</t>
  </si>
  <si>
    <t>Unidades concluídas</t>
  </si>
  <si>
    <t>Total de Exercícios realizados</t>
  </si>
  <si>
    <t>Projetos entregues</t>
  </si>
  <si>
    <t>Lógica de programação: exploração criativa</t>
  </si>
  <si>
    <t>Semanas 1 a 10</t>
  </si>
  <si>
    <t>Iniciando a exploração</t>
  </si>
  <si>
    <t>2º Bimestre</t>
  </si>
  <si>
    <t>Semanas 11 a 20</t>
  </si>
  <si>
    <t>Ensinando o computador</t>
  </si>
  <si>
    <t>1º Semestre</t>
  </si>
  <si>
    <t>Semanas 1 a 20</t>
  </si>
  <si>
    <t>Reconhecendo padrões</t>
  </si>
  <si>
    <t>Explorando cenários</t>
  </si>
  <si>
    <t>Cenários criativos</t>
  </si>
  <si>
    <t>Cartão animado</t>
  </si>
  <si>
    <t>Efeitos divertidos</t>
  </si>
  <si>
    <t>Reutillização de código</t>
  </si>
  <si>
    <t>Explorando o StartLab</t>
  </si>
  <si>
    <t>Somas</t>
  </si>
  <si>
    <t>Laços de repetição: explorando narrativas indígenas em busca da palavra secreta</t>
  </si>
  <si>
    <t>Primeiros passos na criação</t>
  </si>
  <si>
    <t>Cenário e personagem</t>
  </si>
  <si>
    <t>Programando a pergunta</t>
  </si>
  <si>
    <t>Repetindo a pergunta até acertar</t>
  </si>
  <si>
    <t>Criando as dicas</t>
  </si>
  <si>
    <t>Criando o tempo do jogo</t>
  </si>
  <si>
    <t>Ajustando o tempo do jogo</t>
  </si>
  <si>
    <t>Criando os pontos do jogo</t>
  </si>
  <si>
    <t>Últimos ajustes e finalização</t>
  </si>
  <si>
    <t>Entrada e saídas: criando um gênio virtual (pt. 1)</t>
  </si>
  <si>
    <t>Fazendo as primeiras perguntas</t>
  </si>
  <si>
    <t>Armazenando as letras da resposta</t>
  </si>
  <si>
    <t>Mostrando o nome do jogador</t>
  </si>
  <si>
    <t>1º semestre</t>
  </si>
  <si>
    <t>3º Bimestre</t>
  </si>
  <si>
    <t>Entrada e saídas: criando um gênio virtual (pt. 2)</t>
  </si>
  <si>
    <t>Nome com 3 ou 4 letras?</t>
  </si>
  <si>
    <t>Otimizando a programação</t>
  </si>
  <si>
    <t>Organizando o código</t>
  </si>
  <si>
    <t>Melhorando a interação do programa</t>
  </si>
  <si>
    <t>Ética e responsabilidade no meio digital</t>
  </si>
  <si>
    <t>Decomposição: desvendando o formato da Terra (pt. 1)</t>
  </si>
  <si>
    <t>Sinais e comandos</t>
  </si>
  <si>
    <t>Criando uma tela inicial</t>
  </si>
  <si>
    <t>Criando um eclipse lunar</t>
  </si>
  <si>
    <t>Animando nosso eclipse</t>
  </si>
  <si>
    <t>Criando a segunda prova</t>
  </si>
  <si>
    <t xml:space="preserve">3º bimestre </t>
  </si>
  <si>
    <t>Trilha: 7º ano</t>
  </si>
  <si>
    <t>Programação: criando por meio da tecnologia</t>
  </si>
  <si>
    <t>Start com Programação</t>
  </si>
  <si>
    <t>Idealizando Projetos</t>
  </si>
  <si>
    <t>Lógica de Programação: desenvolvendo a missão labirinto</t>
  </si>
  <si>
    <t>Criando nosso labirinto</t>
  </si>
  <si>
    <t>Adicionando o ator</t>
  </si>
  <si>
    <t>Movimentando o ator</t>
  </si>
  <si>
    <t>Usando condições</t>
  </si>
  <si>
    <t>Estrutura de Repetição</t>
  </si>
  <si>
    <t>Conhecendo o bloco sempre</t>
  </si>
  <si>
    <t>Ajustes finais do jogo</t>
  </si>
  <si>
    <t>Acessando o fórum de dúvidas</t>
  </si>
  <si>
    <t>Estrutura de dados: programando a aventura do tesouro perdido (parte 1)</t>
  </si>
  <si>
    <t>Personagem, cenário e movimentação</t>
  </si>
  <si>
    <t>Criando o baú do tesouro</t>
  </si>
  <si>
    <t>Criando o desafio do jogo</t>
  </si>
  <si>
    <t>Estruturas de dados: programando a aventura do tesouro perdido (pt. 2)</t>
  </si>
  <si>
    <t>Criando os pontos de vida da personagem</t>
  </si>
  <si>
    <t>Diminuindo os pontos de vida da personagem</t>
  </si>
  <si>
    <t>Fim de jogo</t>
  </si>
  <si>
    <t>Últimos ajustes e compartilhamento do projeto</t>
  </si>
  <si>
    <t>Cyberbullying: questionando comportamentos para promover empatia</t>
  </si>
  <si>
    <t>Iniciando nossa jornada</t>
  </si>
  <si>
    <t>Definindo o que é cyberbullying</t>
  </si>
  <si>
    <t>Como agir nessas situações?</t>
  </si>
  <si>
    <t>Conscientizando a escola</t>
  </si>
  <si>
    <t>Contando uma história</t>
  </si>
  <si>
    <t>Podemos alterar o final da história?</t>
  </si>
  <si>
    <t>Ajustes e refinamento</t>
  </si>
  <si>
    <t>Você decide o final</t>
  </si>
  <si>
    <t>Análise de dados: uma aventura com planilhas</t>
  </si>
  <si>
    <t>Organização de informações</t>
  </si>
  <si>
    <t>A mágica das planilhas</t>
  </si>
  <si>
    <t>Brincando com operadores</t>
  </si>
  <si>
    <t>Truque das funções</t>
  </si>
  <si>
    <t>Adicionando condições</t>
  </si>
  <si>
    <t>Segredos da porcentagem</t>
  </si>
  <si>
    <t>Decifrando dados</t>
  </si>
  <si>
    <t>Arte dos gráficos</t>
  </si>
  <si>
    <t>Listas: lógica e magia na programação (pt. 1)</t>
  </si>
  <si>
    <t>Personagens e cenários</t>
  </si>
  <si>
    <t>Listas e variáveis</t>
  </si>
  <si>
    <t>Criando ações e mensagens</t>
  </si>
  <si>
    <t>Sons e movimentos com mensagens</t>
  </si>
  <si>
    <t>Trilha: 8º ano</t>
  </si>
  <si>
    <t>Listas: Lógica e magia na programação</t>
  </si>
  <si>
    <t>Truques de mágica</t>
  </si>
  <si>
    <t>Lógica e aleatoriedade</t>
  </si>
  <si>
    <t>Tornando o jogo mais rápido</t>
  </si>
  <si>
    <t>Mágica com programação</t>
  </si>
  <si>
    <t>Listas: construindo um jogo de cobrança de pênalti (parte 1)</t>
  </si>
  <si>
    <t>Tipos de listas</t>
  </si>
  <si>
    <t>Começando a partida</t>
  </si>
  <si>
    <t>Chutando no gol</t>
  </si>
  <si>
    <t>Hora de defender</t>
  </si>
  <si>
    <t>Listas: construindo um jogo de cobrança de pênalti (pt. 2)</t>
  </si>
  <si>
    <t>Direita, esquerda, gol!</t>
  </si>
  <si>
    <t>Tecla espaço para chutar</t>
  </si>
  <si>
    <t>Foi gol ou não?</t>
  </si>
  <si>
    <t>O placar do jogo</t>
  </si>
  <si>
    <t>Apito final</t>
  </si>
  <si>
    <t>Inteligência Artificial: estratégias para resolução de problemas</t>
  </si>
  <si>
    <t>Funcionalidades da IA</t>
  </si>
  <si>
    <t>Escolhendo o tema do projeto</t>
  </si>
  <si>
    <t>Decompondo problemas</t>
  </si>
  <si>
    <t>Buscando fontes confiáveis</t>
  </si>
  <si>
    <t>Analisando e corrigindo bugs</t>
  </si>
  <si>
    <t>Planejando uma apresentação</t>
  </si>
  <si>
    <t>Criando slides de apresentação</t>
  </si>
  <si>
    <t>Respondendo a possíveis perguntas</t>
  </si>
  <si>
    <t>Como lidar com fake news?</t>
  </si>
  <si>
    <t>Recursão: desenvolvendo arte geométrica com programação (pt. 1)</t>
  </si>
  <si>
    <t>Contagem Regressiva!</t>
  </si>
  <si>
    <t>Reconhecimento de padrão</t>
  </si>
  <si>
    <t>Você sabe a tabuada do 93?</t>
  </si>
  <si>
    <t>Simulando a natureza</t>
  </si>
  <si>
    <t>Trilha: 9º ano</t>
  </si>
  <si>
    <t>Autômatos:criando uma simulação de um Robô em Marte</t>
  </si>
  <si>
    <t>Criando o cenário da simulação</t>
  </si>
  <si>
    <t>Movimentando o robô explorador</t>
  </si>
  <si>
    <t>Adicionando o ponto de chegada</t>
  </si>
  <si>
    <t>Recuperando a energia</t>
  </si>
  <si>
    <t>Criando uma tempestade</t>
  </si>
  <si>
    <t>O que são autômatos?</t>
  </si>
  <si>
    <t>Criando clones do ator nuvem</t>
  </si>
  <si>
    <t>Adicionando pontos de pesquisa</t>
  </si>
  <si>
    <t>Criando a tela inicial</t>
  </si>
  <si>
    <t>Ajustes e melhorias no projeto</t>
  </si>
  <si>
    <t>Listas: lógica e magia na programação</t>
  </si>
  <si>
    <t>Linguagem e Programação</t>
  </si>
  <si>
    <t>Truque de Mágica</t>
  </si>
  <si>
    <t>Somas - 4 unidades</t>
  </si>
  <si>
    <t>Cyberbullying: questionando comportamentos para promover empatia (pt. 2)</t>
  </si>
  <si>
    <t>Trilha: 2ª e 3ª série</t>
  </si>
  <si>
    <t>Futuro conectado: profissões e tecnologia</t>
  </si>
  <si>
    <t>O potencial da programação</t>
  </si>
  <si>
    <t>Tecnologia no Mundo do Trabalho</t>
  </si>
  <si>
    <t>Lógica de programação: criando arte interativa com P5.js</t>
  </si>
  <si>
    <t>Adicionando outras formas</t>
  </si>
  <si>
    <t>Colorindo nosso desenho</t>
  </si>
  <si>
    <t>Efeito Monalisa</t>
  </si>
  <si>
    <t>Novo projeto: quente frio</t>
  </si>
  <si>
    <t>Será que podemos utilizar Pitágoras?</t>
  </si>
  <si>
    <t>Comandos em JavaScript</t>
  </si>
  <si>
    <t>Quente frio dinâmico</t>
  </si>
  <si>
    <t>Listas, funções e repetição: criando um jogo de corrida (parte 1)</t>
  </si>
  <si>
    <t>1,2, 3 e já!</t>
  </si>
  <si>
    <t>Quem venceu?</t>
  </si>
  <si>
    <t>Teclas e movimentos</t>
  </si>
  <si>
    <t>Listas, funções e repetição: criando um jogo de corrida (pt. 2)</t>
  </si>
  <si>
    <t>Linha de chegada</t>
  </si>
  <si>
    <t>Mais jogadores</t>
  </si>
  <si>
    <t>Podemos criar mais personagens?</t>
  </si>
  <si>
    <t>Página web: criando seu portfólio de projetos</t>
  </si>
  <si>
    <t>Identificando partes do problema</t>
  </si>
  <si>
    <t>Começando nosso projeto</t>
  </si>
  <si>
    <t>Conhecendo o Bootstrap</t>
  </si>
  <si>
    <t>Criando um header com classes</t>
  </si>
  <si>
    <t>Criando uma área de projetos</t>
  </si>
  <si>
    <t>Conhecendo a classe card</t>
  </si>
  <si>
    <t>Criando nosso footer</t>
  </si>
  <si>
    <t>Adicionando estilo ao portfólio</t>
  </si>
  <si>
    <t>Criando um modal</t>
  </si>
  <si>
    <t>Publicando o portfólio</t>
  </si>
  <si>
    <t>Acessibilidade na Web: melhorando a experiência do usuário</t>
  </si>
  <si>
    <t>Desvendando a acessibilidade</t>
  </si>
  <si>
    <t>Licenças Creative Commons</t>
  </si>
  <si>
    <t>Conteúdo autoral</t>
  </si>
  <si>
    <t>A importância das fontes</t>
  </si>
  <si>
    <t>Navegação inclusiva</t>
  </si>
  <si>
    <t>Cores e acessibilidade</t>
  </si>
  <si>
    <t>Acessibilidade com atributos ARIA</t>
  </si>
  <si>
    <t>Navegando com o teclado</t>
  </si>
  <si>
    <t>Animações na tela</t>
  </si>
  <si>
    <t>Organizando nosso projeto</t>
  </si>
  <si>
    <t>Modelo Computacional : Simulação com planilhas</t>
  </si>
  <si>
    <t>Fórmulas matemáticas</t>
  </si>
  <si>
    <t>Fórmulas em planilhas</t>
  </si>
  <si>
    <t>Modelo computacional</t>
  </si>
  <si>
    <t>Compartilhando a planilha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</si>
</sst>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b/>
      <sz val="9.0"/>
      <color theme="0"/>
      <name val="Arial"/>
    </font>
    <font>
      <b/>
      <sz val="10.0"/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color theme="1"/>
      <name val="Arial"/>
    </font>
    <font>
      <sz val="7.0"/>
      <color theme="1"/>
      <name val="Aptos Narrow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76DCC"/>
        <bgColor rgb="FFD76DCC"/>
      </patternFill>
    </fill>
    <fill>
      <patternFill patternType="solid">
        <fgColor rgb="FF990000"/>
        <bgColor rgb="FF990000"/>
      </patternFill>
    </fill>
    <fill>
      <patternFill patternType="solid">
        <fgColor rgb="FFF1A983"/>
        <bgColor rgb="FFF1A983"/>
      </patternFill>
    </fill>
    <fill>
      <patternFill patternType="solid">
        <fgColor rgb="FF47D45A"/>
        <bgColor rgb="FF47D45A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E49EDD"/>
        <bgColor rgb="FFE49EDD"/>
      </patternFill>
    </fill>
    <fill>
      <patternFill patternType="solid">
        <fgColor rgb="FF92D050"/>
        <bgColor rgb="FF92D050"/>
      </patternFill>
    </fill>
    <fill>
      <patternFill patternType="solid">
        <fgColor rgb="FFCAEDFB"/>
        <bgColor rgb="FFCAEDFB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0" fillId="0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5" fontId="4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/>
    </xf>
    <xf borderId="2" fillId="7" fontId="5" numFmtId="0" xfId="0" applyAlignment="1" applyBorder="1" applyFill="1" applyFont="1">
      <alignment shrinkToFit="0" wrapText="1"/>
    </xf>
    <xf borderId="2" fillId="6" fontId="5" numFmtId="0" xfId="0" applyBorder="1" applyFont="1"/>
    <xf borderId="2" fillId="6" fontId="2" numFmtId="0" xfId="0" applyBorder="1" applyFont="1"/>
    <xf borderId="0" fillId="0" fontId="6" numFmtId="0" xfId="0" applyFont="1"/>
    <xf borderId="0" fillId="7" fontId="7" numFmtId="0" xfId="0" applyAlignment="1" applyFont="1">
      <alignment readingOrder="0"/>
    </xf>
    <xf borderId="0" fillId="0" fontId="8" numFmtId="0" xfId="0" applyAlignment="1" applyFont="1">
      <alignment horizontal="center" shrinkToFit="0" vertical="center" wrapText="1"/>
    </xf>
    <xf borderId="2" fillId="7" fontId="5" numFmtId="0" xfId="0" applyBorder="1" applyFont="1"/>
    <xf borderId="2" fillId="8" fontId="2" numFmtId="0" xfId="0" applyBorder="1" applyFill="1" applyFont="1"/>
    <xf borderId="2" fillId="9" fontId="5" numFmtId="0" xfId="0" applyBorder="1" applyFill="1" applyFont="1"/>
    <xf borderId="2" fillId="9" fontId="2" numFmtId="0" xfId="0" applyBorder="1" applyFont="1"/>
    <xf borderId="2" fillId="0" fontId="2" numFmtId="0" xfId="0" applyAlignment="1" applyBorder="1" applyFont="1">
      <alignment horizontal="center" vertical="center"/>
    </xf>
    <xf borderId="2" fillId="10" fontId="5" numFmtId="0" xfId="0" applyBorder="1" applyFill="1" applyFont="1"/>
    <xf borderId="2" fillId="2" fontId="2" numFmtId="0" xfId="0" applyBorder="1" applyFont="1"/>
    <xf borderId="2" fillId="4" fontId="1" numFmtId="0" xfId="0" applyAlignment="1" applyBorder="1" applyFont="1">
      <alignment horizontal="center" readingOrder="0" vertical="center"/>
    </xf>
    <xf borderId="2" fillId="7" fontId="9" numFmtId="0" xfId="0" applyAlignment="1" applyBorder="1" applyFont="1">
      <alignment readingOrder="0" shrinkToFit="0" wrapText="1"/>
    </xf>
    <xf borderId="2" fillId="6" fontId="9" numFmtId="0" xfId="0" applyAlignment="1" applyBorder="1" applyFont="1">
      <alignment readingOrder="0"/>
    </xf>
    <xf borderId="2" fillId="6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7" fontId="9" numFmtId="0" xfId="0" applyAlignment="1" applyBorder="1" applyFont="1">
      <alignment readingOrder="0"/>
    </xf>
    <xf borderId="1" fillId="2" fontId="2" numFmtId="0" xfId="0" applyAlignment="1" applyBorder="1" applyFont="1">
      <alignment vertical="center"/>
    </xf>
    <xf borderId="2" fillId="6" fontId="6" numFmtId="0" xfId="0" applyBorder="1" applyFont="1"/>
    <xf borderId="2" fillId="6" fontId="7" numFmtId="0" xfId="0" applyAlignment="1" applyBorder="1" applyFont="1">
      <alignment readingOrder="0"/>
    </xf>
    <xf borderId="0" fillId="6" fontId="7" numFmtId="0" xfId="0" applyAlignment="1" applyFont="1">
      <alignment readingOrder="0"/>
    </xf>
    <xf borderId="2" fillId="7" fontId="5" numFmtId="0" xfId="0" applyAlignment="1" applyBorder="1" applyFont="1">
      <alignment horizontal="center" shrinkToFit="0" vertical="center" wrapText="1"/>
    </xf>
    <xf borderId="2" fillId="7" fontId="9" numFmtId="0" xfId="0" applyAlignment="1" applyBorder="1" applyFont="1">
      <alignment horizontal="center" readingOrder="0" shrinkToFit="0" vertical="center" wrapText="1"/>
    </xf>
    <xf borderId="2" fillId="6" fontId="9" numFmtId="0" xfId="0" applyAlignment="1" applyBorder="1" applyFont="1">
      <alignment readingOrder="0" shrinkToFit="0" wrapText="1"/>
    </xf>
    <xf borderId="2" fillId="6" fontId="5" numFmtId="0" xfId="0" applyAlignment="1" applyBorder="1" applyFont="1">
      <alignment horizontal="left" vertical="center"/>
    </xf>
    <xf borderId="2" fillId="10" fontId="2" numFmtId="0" xfId="0" applyBorder="1" applyFont="1"/>
    <xf borderId="2" fillId="7" fontId="5" numFmtId="0" xfId="0" applyAlignment="1" applyBorder="1" applyFont="1">
      <alignment horizontal="left" vertical="center"/>
    </xf>
    <xf borderId="2" fillId="10" fontId="5" numFmtId="0" xfId="0" applyAlignment="1" applyBorder="1" applyFont="1">
      <alignment shrinkToFit="0" wrapText="1"/>
    </xf>
    <xf borderId="0" fillId="6" fontId="6" numFmtId="0" xfId="0" applyFont="1"/>
    <xf borderId="2" fillId="6" fontId="9" numFmtId="0" xfId="0" applyAlignment="1" applyBorder="1" applyFont="1">
      <alignment horizontal="left" readingOrder="0" vertical="center"/>
    </xf>
    <xf borderId="2" fillId="1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48.88"/>
    <col customWidth="1" min="3" max="8" width="8.63"/>
    <col customWidth="1" min="9" max="9" width="14.75"/>
    <col customWidth="1" min="10" max="10" width="12.13"/>
    <col customWidth="1" min="11" max="11" width="9.5"/>
    <col customWidth="1" min="12" max="27" width="8.63"/>
  </cols>
  <sheetData>
    <row r="1" ht="14.25" customHeight="1">
      <c r="A1" s="1" t="s">
        <v>0</v>
      </c>
      <c r="B1" s="2"/>
      <c r="C1" s="2"/>
      <c r="D1" s="2"/>
      <c r="E1" s="2"/>
      <c r="F1" s="2"/>
    </row>
    <row r="2" ht="14.25" customHeight="1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5" t="s">
        <v>6</v>
      </c>
    </row>
    <row r="3" ht="14.25" customHeight="1">
      <c r="A3" s="7" t="s">
        <v>7</v>
      </c>
      <c r="B3" s="8" t="s">
        <v>8</v>
      </c>
      <c r="C3" s="9"/>
      <c r="D3" s="9"/>
      <c r="E3" s="9"/>
      <c r="F3" s="9"/>
    </row>
    <row r="4" ht="14.25" customHeight="1">
      <c r="A4" s="7" t="s">
        <v>9</v>
      </c>
      <c r="B4" s="9" t="s">
        <v>10</v>
      </c>
      <c r="C4" s="10">
        <v>6.0</v>
      </c>
      <c r="D4" s="10">
        <v>2.0</v>
      </c>
      <c r="E4" s="10">
        <v>1.0</v>
      </c>
      <c r="F4" s="10">
        <v>0.0</v>
      </c>
    </row>
    <row r="5" ht="14.25" customHeight="1">
      <c r="A5" s="9"/>
      <c r="B5" s="9" t="s">
        <v>11</v>
      </c>
      <c r="C5" s="10">
        <v>7.0</v>
      </c>
      <c r="D5" s="10">
        <v>1.0</v>
      </c>
      <c r="E5" s="10">
        <v>1.0</v>
      </c>
      <c r="F5" s="10">
        <v>0.0</v>
      </c>
      <c r="I5" s="11" t="s">
        <v>12</v>
      </c>
      <c r="J5" s="12">
        <v>25.0</v>
      </c>
    </row>
    <row r="6" ht="14.25" customHeight="1">
      <c r="A6" s="9"/>
      <c r="B6" s="9" t="s">
        <v>13</v>
      </c>
      <c r="C6" s="10">
        <v>8.0</v>
      </c>
      <c r="D6" s="10">
        <v>2.0</v>
      </c>
      <c r="E6" s="10">
        <v>1.0</v>
      </c>
      <c r="F6" s="10">
        <v>0.0</v>
      </c>
    </row>
    <row r="7" ht="14.25" customHeight="1">
      <c r="A7" s="9"/>
      <c r="B7" s="9" t="s">
        <v>14</v>
      </c>
      <c r="C7" s="10">
        <v>5.0</v>
      </c>
      <c r="D7" s="10">
        <v>2.0</v>
      </c>
      <c r="E7" s="10">
        <v>1.0</v>
      </c>
      <c r="F7" s="10">
        <v>0.0</v>
      </c>
      <c r="J7" s="13" t="s">
        <v>15</v>
      </c>
      <c r="K7" s="13" t="s">
        <v>16</v>
      </c>
      <c r="L7" s="13" t="s">
        <v>17</v>
      </c>
    </row>
    <row r="8" ht="14.25" customHeight="1">
      <c r="A8" s="9"/>
      <c r="B8" s="9"/>
      <c r="C8" s="10"/>
      <c r="D8" s="10"/>
      <c r="E8" s="10"/>
      <c r="F8" s="10"/>
    </row>
    <row r="9" ht="14.25" customHeight="1">
      <c r="A9" s="7" t="s">
        <v>7</v>
      </c>
      <c r="B9" s="14" t="s">
        <v>18</v>
      </c>
      <c r="C9" s="10"/>
      <c r="D9" s="10"/>
      <c r="E9" s="10"/>
      <c r="F9" s="10"/>
      <c r="I9" s="11" t="s">
        <v>2</v>
      </c>
      <c r="J9" s="11">
        <f t="shared" ref="J9:J10" si="2">$J$5*2</f>
        <v>50</v>
      </c>
      <c r="K9" s="11">
        <f t="shared" ref="K9:L9" si="1">$J$5*E19</f>
        <v>775</v>
      </c>
      <c r="L9" s="11">
        <f t="shared" si="1"/>
        <v>50</v>
      </c>
      <c r="M9" s="11" t="s">
        <v>19</v>
      </c>
    </row>
    <row r="10" ht="14.25" customHeight="1">
      <c r="A10" s="7" t="s">
        <v>9</v>
      </c>
      <c r="B10" s="9" t="s">
        <v>20</v>
      </c>
      <c r="C10" s="10">
        <v>11.0</v>
      </c>
      <c r="D10" s="10">
        <v>3.0</v>
      </c>
      <c r="E10" s="10">
        <v>3.0</v>
      </c>
      <c r="F10" s="10">
        <v>0.0</v>
      </c>
      <c r="I10" s="11" t="s">
        <v>21</v>
      </c>
      <c r="J10" s="11">
        <f t="shared" si="2"/>
        <v>50</v>
      </c>
      <c r="K10" s="11">
        <f t="shared" ref="K10:L10" si="3">$J$5*E38</f>
        <v>975</v>
      </c>
      <c r="L10" s="11">
        <f t="shared" si="3"/>
        <v>50</v>
      </c>
      <c r="M10" s="11" t="s">
        <v>22</v>
      </c>
    </row>
    <row r="11" ht="14.25" customHeight="1">
      <c r="A11" s="9"/>
      <c r="B11" s="9" t="s">
        <v>23</v>
      </c>
      <c r="C11" s="10">
        <v>9.0</v>
      </c>
      <c r="D11" s="10">
        <v>2.0</v>
      </c>
      <c r="E11" s="10">
        <v>3.0</v>
      </c>
      <c r="F11" s="10">
        <v>0.0</v>
      </c>
      <c r="I11" s="11" t="s">
        <v>24</v>
      </c>
      <c r="J11" s="11">
        <f>$J$5*4</f>
        <v>100</v>
      </c>
      <c r="K11" s="11">
        <f t="shared" ref="K11:L11" si="4">$J$5*E39</f>
        <v>1750</v>
      </c>
      <c r="L11" s="11">
        <f t="shared" si="4"/>
        <v>100</v>
      </c>
      <c r="M11" s="11" t="s">
        <v>25</v>
      </c>
    </row>
    <row r="12" ht="14.25" customHeight="1">
      <c r="A12" s="9"/>
      <c r="B12" s="9" t="s">
        <v>26</v>
      </c>
      <c r="C12" s="10">
        <v>9.0</v>
      </c>
      <c r="D12" s="10">
        <v>2.0</v>
      </c>
      <c r="E12" s="10">
        <v>3.0</v>
      </c>
      <c r="F12" s="10">
        <v>0.0</v>
      </c>
    </row>
    <row r="13" ht="14.25" customHeight="1">
      <c r="A13" s="9"/>
      <c r="B13" s="9" t="s">
        <v>27</v>
      </c>
      <c r="C13" s="10">
        <v>10.0</v>
      </c>
      <c r="D13" s="10">
        <v>2.0</v>
      </c>
      <c r="E13" s="10">
        <v>3.0</v>
      </c>
      <c r="F13" s="10">
        <v>0.0</v>
      </c>
    </row>
    <row r="14" ht="14.25" customHeight="1">
      <c r="A14" s="9"/>
      <c r="B14" s="9" t="s">
        <v>28</v>
      </c>
      <c r="C14" s="10">
        <v>10.0</v>
      </c>
      <c r="D14" s="10">
        <v>2.0</v>
      </c>
      <c r="E14" s="10">
        <v>3.0</v>
      </c>
      <c r="F14" s="15">
        <v>1.0</v>
      </c>
    </row>
    <row r="15" ht="14.25" customHeight="1">
      <c r="A15" s="9"/>
      <c r="B15" s="9" t="s">
        <v>29</v>
      </c>
      <c r="C15" s="10">
        <v>9.0</v>
      </c>
      <c r="D15" s="10">
        <v>2.0</v>
      </c>
      <c r="E15" s="10">
        <v>3.0</v>
      </c>
      <c r="F15" s="10">
        <v>0.0</v>
      </c>
    </row>
    <row r="16" ht="14.25" customHeight="1">
      <c r="A16" s="9"/>
      <c r="B16" s="9" t="s">
        <v>30</v>
      </c>
      <c r="C16" s="10">
        <v>9.0</v>
      </c>
      <c r="D16" s="10">
        <v>2.0</v>
      </c>
      <c r="E16" s="10">
        <v>3.0</v>
      </c>
      <c r="F16" s="10">
        <v>0.0</v>
      </c>
    </row>
    <row r="17" ht="14.25" customHeight="1">
      <c r="A17" s="9"/>
      <c r="B17" s="9" t="s">
        <v>31</v>
      </c>
      <c r="C17" s="10">
        <v>9.0</v>
      </c>
      <c r="D17" s="10">
        <v>2.0</v>
      </c>
      <c r="E17" s="10">
        <v>3.0</v>
      </c>
      <c r="F17" s="10">
        <v>0.0</v>
      </c>
    </row>
    <row r="18" ht="14.25" customHeight="1">
      <c r="A18" s="9"/>
      <c r="B18" s="9" t="s">
        <v>32</v>
      </c>
      <c r="C18" s="10">
        <v>11.0</v>
      </c>
      <c r="D18" s="10">
        <v>3.0</v>
      </c>
      <c r="E18" s="10">
        <v>3.0</v>
      </c>
      <c r="F18" s="15">
        <v>1.0</v>
      </c>
    </row>
    <row r="19" ht="14.25" customHeight="1">
      <c r="A19" s="9"/>
      <c r="B19" s="16" t="s">
        <v>33</v>
      </c>
      <c r="C19" s="17">
        <f t="shared" ref="C19:F19" si="5">SUM(C4:C18)</f>
        <v>113</v>
      </c>
      <c r="D19" s="17">
        <f t="shared" si="5"/>
        <v>27</v>
      </c>
      <c r="E19" s="17">
        <f t="shared" si="5"/>
        <v>31</v>
      </c>
      <c r="F19" s="17">
        <f t="shared" si="5"/>
        <v>2</v>
      </c>
    </row>
    <row r="20" ht="14.25" customHeight="1">
      <c r="B20" s="2"/>
      <c r="C20" s="2"/>
      <c r="D20" s="2"/>
      <c r="E20" s="2"/>
      <c r="F20" s="2"/>
    </row>
    <row r="21" ht="14.25" customHeight="1">
      <c r="A21" s="18"/>
      <c r="B21" s="4" t="s">
        <v>21</v>
      </c>
      <c r="C21" s="5" t="s">
        <v>3</v>
      </c>
      <c r="D21" s="5" t="s">
        <v>4</v>
      </c>
      <c r="E21" s="6" t="s">
        <v>5</v>
      </c>
      <c r="F21" s="5" t="s">
        <v>6</v>
      </c>
    </row>
    <row r="22" ht="14.25" customHeight="1">
      <c r="A22" s="7" t="s">
        <v>7</v>
      </c>
      <c r="B22" s="8" t="s">
        <v>34</v>
      </c>
      <c r="C22" s="9"/>
      <c r="D22" s="9"/>
      <c r="E22" s="9"/>
      <c r="F22" s="9"/>
    </row>
    <row r="23" ht="14.25" customHeight="1">
      <c r="A23" s="7" t="s">
        <v>9</v>
      </c>
      <c r="B23" s="9" t="s">
        <v>35</v>
      </c>
      <c r="C23" s="10">
        <v>10.0</v>
      </c>
      <c r="D23" s="10">
        <v>3.0</v>
      </c>
      <c r="E23" s="10">
        <v>3.0</v>
      </c>
      <c r="F23" s="10">
        <v>0.0</v>
      </c>
    </row>
    <row r="24" ht="14.25" customHeight="1">
      <c r="A24" s="9"/>
      <c r="B24" s="9" t="s">
        <v>36</v>
      </c>
      <c r="C24" s="10">
        <v>9.0</v>
      </c>
      <c r="D24" s="10">
        <v>2.0</v>
      </c>
      <c r="E24" s="10">
        <v>3.0</v>
      </c>
      <c r="F24" s="10">
        <v>0.0</v>
      </c>
    </row>
    <row r="25" ht="14.25" customHeight="1">
      <c r="A25" s="9"/>
      <c r="B25" s="9" t="s">
        <v>37</v>
      </c>
      <c r="C25" s="10">
        <v>9.0</v>
      </c>
      <c r="D25" s="10">
        <v>2.0</v>
      </c>
      <c r="E25" s="10">
        <v>3.0</v>
      </c>
      <c r="F25" s="10">
        <v>0.0</v>
      </c>
    </row>
    <row r="26" ht="14.25" customHeight="1">
      <c r="A26" s="9"/>
      <c r="B26" s="9" t="s">
        <v>38</v>
      </c>
      <c r="C26" s="10">
        <v>9.0</v>
      </c>
      <c r="D26" s="10">
        <v>2.0</v>
      </c>
      <c r="E26" s="10">
        <v>3.0</v>
      </c>
      <c r="F26" s="10">
        <v>0.0</v>
      </c>
    </row>
    <row r="27" ht="14.25" customHeight="1">
      <c r="A27" s="9"/>
      <c r="B27" s="9" t="s">
        <v>39</v>
      </c>
      <c r="C27" s="10">
        <v>9.0</v>
      </c>
      <c r="D27" s="10">
        <v>2.0</v>
      </c>
      <c r="E27" s="10">
        <v>3.0</v>
      </c>
      <c r="F27" s="10">
        <v>0.0</v>
      </c>
    </row>
    <row r="28" ht="14.25" customHeight="1">
      <c r="A28" s="19"/>
      <c r="B28" s="9" t="s">
        <v>40</v>
      </c>
      <c r="C28" s="10">
        <v>9.0</v>
      </c>
      <c r="D28" s="10">
        <v>2.0</v>
      </c>
      <c r="E28" s="10">
        <v>3.0</v>
      </c>
      <c r="F28" s="10">
        <v>0.0</v>
      </c>
    </row>
    <row r="29" ht="14.25" customHeight="1">
      <c r="A29" s="19"/>
      <c r="B29" s="9" t="s">
        <v>41</v>
      </c>
      <c r="C29" s="10">
        <v>9.0</v>
      </c>
      <c r="D29" s="10">
        <v>2.0</v>
      </c>
      <c r="E29" s="10">
        <v>3.0</v>
      </c>
      <c r="F29" s="10">
        <v>0.0</v>
      </c>
    </row>
    <row r="30" ht="14.25" customHeight="1">
      <c r="A30" s="9"/>
      <c r="B30" s="9" t="s">
        <v>42</v>
      </c>
      <c r="C30" s="10">
        <v>9.0</v>
      </c>
      <c r="D30" s="10">
        <v>2.0</v>
      </c>
      <c r="E30" s="10">
        <v>3.0</v>
      </c>
      <c r="F30" s="10">
        <v>0.0</v>
      </c>
    </row>
    <row r="31" ht="14.25" customHeight="1">
      <c r="A31" s="9"/>
      <c r="B31" s="9" t="s">
        <v>43</v>
      </c>
      <c r="C31" s="10">
        <v>11.0</v>
      </c>
      <c r="D31" s="10">
        <v>3.0</v>
      </c>
      <c r="E31" s="10">
        <v>3.0</v>
      </c>
      <c r="F31" s="20">
        <v>1.0</v>
      </c>
    </row>
    <row r="32" ht="14.25" customHeight="1">
      <c r="A32" s="9"/>
      <c r="B32" s="9"/>
      <c r="C32" s="10"/>
      <c r="D32" s="10"/>
      <c r="E32" s="10"/>
      <c r="F32" s="10"/>
    </row>
    <row r="33" ht="14.25" customHeight="1">
      <c r="A33" s="7" t="s">
        <v>7</v>
      </c>
      <c r="B33" s="14" t="s">
        <v>44</v>
      </c>
      <c r="C33" s="10"/>
      <c r="D33" s="10"/>
      <c r="E33" s="10"/>
      <c r="F33" s="10"/>
    </row>
    <row r="34" ht="14.25" customHeight="1">
      <c r="A34" s="7" t="s">
        <v>9</v>
      </c>
      <c r="B34" s="9" t="s">
        <v>35</v>
      </c>
      <c r="C34" s="10">
        <v>8.0</v>
      </c>
      <c r="D34" s="10">
        <v>3.0</v>
      </c>
      <c r="E34" s="10">
        <v>3.0</v>
      </c>
      <c r="F34" s="10">
        <v>0.0</v>
      </c>
    </row>
    <row r="35" ht="14.25" customHeight="1">
      <c r="A35" s="9"/>
      <c r="B35" s="9" t="s">
        <v>45</v>
      </c>
      <c r="C35" s="10">
        <v>9.0</v>
      </c>
      <c r="D35" s="10">
        <v>2.0</v>
      </c>
      <c r="E35" s="10">
        <v>3.0</v>
      </c>
      <c r="F35" s="10">
        <v>0.0</v>
      </c>
    </row>
    <row r="36" ht="14.25" customHeight="1">
      <c r="A36" s="9"/>
      <c r="B36" s="9" t="s">
        <v>46</v>
      </c>
      <c r="C36" s="10">
        <v>9.0</v>
      </c>
      <c r="D36" s="10">
        <v>2.0</v>
      </c>
      <c r="E36" s="10">
        <v>3.0</v>
      </c>
      <c r="F36" s="10">
        <v>0.0</v>
      </c>
    </row>
    <row r="37" ht="14.25" customHeight="1">
      <c r="A37" s="9"/>
      <c r="B37" s="9" t="s">
        <v>47</v>
      </c>
      <c r="C37" s="10">
        <v>10.0</v>
      </c>
      <c r="D37" s="10">
        <v>2.0</v>
      </c>
      <c r="E37" s="10">
        <v>3.0</v>
      </c>
      <c r="F37" s="20">
        <v>1.0</v>
      </c>
    </row>
    <row r="38" ht="14.25" customHeight="1">
      <c r="A38" s="9"/>
      <c r="B38" s="16" t="s">
        <v>33</v>
      </c>
      <c r="C38" s="17">
        <f t="shared" ref="C38:F38" si="6">SUM(C23:C37)</f>
        <v>120</v>
      </c>
      <c r="D38" s="17">
        <f t="shared" si="6"/>
        <v>29</v>
      </c>
      <c r="E38" s="17">
        <f t="shared" si="6"/>
        <v>39</v>
      </c>
      <c r="F38" s="17">
        <f t="shared" si="6"/>
        <v>2</v>
      </c>
    </row>
    <row r="39" ht="14.25" customHeight="1">
      <c r="A39" s="9" t="s">
        <v>48</v>
      </c>
      <c r="B39" s="9" t="s">
        <v>33</v>
      </c>
      <c r="C39" s="10">
        <f t="shared" ref="C39:F39" si="7">C19+C38</f>
        <v>233</v>
      </c>
      <c r="D39" s="10">
        <f t="shared" si="7"/>
        <v>56</v>
      </c>
      <c r="E39" s="10">
        <f t="shared" si="7"/>
        <v>70</v>
      </c>
      <c r="F39" s="10">
        <f t="shared" si="7"/>
        <v>4</v>
      </c>
    </row>
    <row r="40" ht="14.25" customHeight="1"/>
    <row r="41" ht="14.25" customHeight="1"/>
    <row r="42" ht="14.25" customHeight="1"/>
    <row r="43" ht="14.25" customHeight="1">
      <c r="A43" s="18"/>
      <c r="B43" s="21" t="s">
        <v>49</v>
      </c>
      <c r="C43" s="5" t="s">
        <v>3</v>
      </c>
      <c r="D43" s="5" t="s">
        <v>4</v>
      </c>
      <c r="E43" s="6" t="s">
        <v>5</v>
      </c>
      <c r="F43" s="5" t="s">
        <v>6</v>
      </c>
    </row>
    <row r="44" ht="14.25" customHeight="1">
      <c r="A44" s="7" t="s">
        <v>7</v>
      </c>
      <c r="B44" s="22" t="s">
        <v>50</v>
      </c>
      <c r="C44" s="9"/>
      <c r="D44" s="9"/>
      <c r="E44" s="9"/>
      <c r="F44" s="9"/>
    </row>
    <row r="45" ht="14.25" customHeight="1">
      <c r="A45" s="7" t="s">
        <v>9</v>
      </c>
      <c r="B45" s="23" t="s">
        <v>51</v>
      </c>
      <c r="C45" s="24">
        <v>9.0</v>
      </c>
      <c r="D45" s="24">
        <v>2.0</v>
      </c>
      <c r="E45" s="24">
        <v>3.0</v>
      </c>
      <c r="F45" s="24">
        <v>0.0</v>
      </c>
    </row>
    <row r="46" ht="14.25" customHeight="1">
      <c r="A46" s="9"/>
      <c r="B46" s="23" t="s">
        <v>52</v>
      </c>
      <c r="C46" s="24">
        <v>9.0</v>
      </c>
      <c r="D46" s="24">
        <v>2.0</v>
      </c>
      <c r="E46" s="24">
        <v>3.0</v>
      </c>
      <c r="F46" s="24">
        <v>0.0</v>
      </c>
    </row>
    <row r="47" ht="14.25" customHeight="1">
      <c r="A47" s="9"/>
      <c r="B47" s="23" t="s">
        <v>53</v>
      </c>
      <c r="C47" s="24">
        <v>9.0</v>
      </c>
      <c r="D47" s="24">
        <v>2.0</v>
      </c>
      <c r="E47" s="24">
        <v>3.0</v>
      </c>
      <c r="F47" s="24">
        <v>0.0</v>
      </c>
    </row>
    <row r="48" ht="14.25" customHeight="1">
      <c r="A48" s="9"/>
      <c r="B48" s="23" t="s">
        <v>54</v>
      </c>
      <c r="C48" s="24">
        <v>10.0</v>
      </c>
      <c r="D48" s="24">
        <v>2.0</v>
      </c>
      <c r="E48" s="24">
        <v>3.0</v>
      </c>
      <c r="F48" s="25">
        <v>1.0</v>
      </c>
    </row>
    <row r="49" ht="14.25" customHeight="1">
      <c r="A49" s="9"/>
      <c r="B49" s="23" t="s">
        <v>55</v>
      </c>
      <c r="C49" s="24">
        <v>8.0</v>
      </c>
      <c r="D49" s="24">
        <v>3.0</v>
      </c>
      <c r="E49" s="24">
        <v>3.0</v>
      </c>
      <c r="F49" s="24">
        <v>0.0</v>
      </c>
    </row>
    <row r="50" ht="14.25" customHeight="1">
      <c r="A50" s="7" t="s">
        <v>7</v>
      </c>
      <c r="B50" s="26" t="s">
        <v>56</v>
      </c>
      <c r="C50" s="10"/>
      <c r="D50" s="10"/>
      <c r="E50" s="10"/>
      <c r="F50" s="10"/>
    </row>
    <row r="51" ht="14.25" customHeight="1">
      <c r="A51" s="7" t="s">
        <v>9</v>
      </c>
      <c r="B51" s="23" t="s">
        <v>57</v>
      </c>
      <c r="C51" s="24">
        <v>9.0</v>
      </c>
      <c r="D51" s="24">
        <v>3.0</v>
      </c>
      <c r="E51" s="24">
        <v>3.0</v>
      </c>
      <c r="F51" s="24">
        <v>0.0</v>
      </c>
    </row>
    <row r="52" ht="14.25" customHeight="1">
      <c r="A52" s="9"/>
      <c r="B52" s="23" t="s">
        <v>58</v>
      </c>
      <c r="C52" s="24">
        <v>9.0</v>
      </c>
      <c r="D52" s="24">
        <v>2.0</v>
      </c>
      <c r="E52" s="24">
        <v>3.0</v>
      </c>
      <c r="F52" s="24">
        <v>0.0</v>
      </c>
    </row>
    <row r="53" ht="14.25" customHeight="1">
      <c r="A53" s="9"/>
      <c r="B53" s="23" t="s">
        <v>59</v>
      </c>
      <c r="C53" s="24">
        <v>9.0</v>
      </c>
      <c r="D53" s="24">
        <v>2.0</v>
      </c>
      <c r="E53" s="24">
        <v>3.0</v>
      </c>
      <c r="F53" s="24">
        <v>0.0</v>
      </c>
    </row>
    <row r="54" ht="14.25" customHeight="1">
      <c r="A54" s="9"/>
      <c r="B54" s="23" t="s">
        <v>60</v>
      </c>
      <c r="C54" s="24">
        <v>10.0</v>
      </c>
      <c r="D54" s="24">
        <v>2.0</v>
      </c>
      <c r="E54" s="24">
        <v>3.0</v>
      </c>
      <c r="F54" s="25">
        <v>1.0</v>
      </c>
    </row>
    <row r="55" ht="14.25" customHeight="1">
      <c r="A55" s="9"/>
      <c r="B55" s="23" t="s">
        <v>61</v>
      </c>
      <c r="C55" s="24">
        <v>10.0</v>
      </c>
      <c r="D55" s="24">
        <v>2.0</v>
      </c>
      <c r="E55" s="24">
        <v>3.0</v>
      </c>
      <c r="F55" s="25">
        <v>1.0</v>
      </c>
    </row>
    <row r="56" ht="14.25" customHeight="1">
      <c r="A56" s="23" t="s">
        <v>62</v>
      </c>
      <c r="B56" s="16"/>
      <c r="C56" s="17">
        <f t="shared" ref="C56:D56" si="8">SUM(C45:C55)</f>
        <v>92</v>
      </c>
      <c r="D56" s="17">
        <f t="shared" si="8"/>
        <v>22</v>
      </c>
      <c r="E56" s="17">
        <f>SUM(E44:E55)</f>
        <v>30</v>
      </c>
      <c r="F56" s="17">
        <f>SUM(F45:F55)</f>
        <v>3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3">
    <mergeCell ref="J7:J8"/>
    <mergeCell ref="K7:K8"/>
    <mergeCell ref="L7:L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48.88"/>
    <col customWidth="1" min="3" max="8" width="8.63"/>
    <col customWidth="1" min="9" max="9" width="14.75"/>
    <col customWidth="1" min="10" max="27" width="8.63"/>
  </cols>
  <sheetData>
    <row r="1" ht="14.25" customHeight="1">
      <c r="A1" s="27" t="s">
        <v>63</v>
      </c>
      <c r="B1" s="2"/>
      <c r="C1" s="2"/>
      <c r="D1" s="2"/>
      <c r="E1" s="2"/>
      <c r="F1" s="2"/>
    </row>
    <row r="2" ht="14.25" customHeight="1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5" t="s">
        <v>6</v>
      </c>
    </row>
    <row r="3" ht="14.25" customHeight="1">
      <c r="A3" s="7" t="s">
        <v>7</v>
      </c>
      <c r="B3" s="8" t="s">
        <v>64</v>
      </c>
      <c r="C3" s="9"/>
      <c r="D3" s="9"/>
      <c r="E3" s="9"/>
      <c r="F3" s="9"/>
    </row>
    <row r="4" ht="14.25" customHeight="1">
      <c r="A4" s="7" t="s">
        <v>9</v>
      </c>
      <c r="B4" s="9" t="s">
        <v>65</v>
      </c>
      <c r="C4" s="10">
        <v>4.0</v>
      </c>
      <c r="D4" s="10">
        <v>1.0</v>
      </c>
      <c r="E4" s="10">
        <v>1.0</v>
      </c>
      <c r="F4" s="10">
        <v>0.0</v>
      </c>
    </row>
    <row r="5" ht="14.25" customHeight="1">
      <c r="A5" s="9"/>
      <c r="B5" s="9" t="s">
        <v>66</v>
      </c>
      <c r="C5" s="10">
        <v>4.0</v>
      </c>
      <c r="D5" s="10">
        <v>1.0</v>
      </c>
      <c r="E5" s="10">
        <v>0.0</v>
      </c>
      <c r="F5" s="10">
        <v>0.0</v>
      </c>
      <c r="I5" s="11" t="s">
        <v>12</v>
      </c>
      <c r="J5" s="12">
        <v>26.0</v>
      </c>
    </row>
    <row r="6" ht="14.25" customHeight="1">
      <c r="A6" s="9"/>
      <c r="B6" s="9"/>
      <c r="C6" s="10"/>
      <c r="D6" s="10"/>
      <c r="E6" s="10"/>
      <c r="F6" s="10"/>
    </row>
    <row r="7" ht="14.25" customHeight="1">
      <c r="A7" s="7" t="s">
        <v>7</v>
      </c>
      <c r="B7" s="8" t="s">
        <v>67</v>
      </c>
      <c r="C7" s="9"/>
      <c r="D7" s="9"/>
      <c r="E7" s="9"/>
      <c r="F7" s="9"/>
      <c r="J7" s="13" t="s">
        <v>15</v>
      </c>
      <c r="K7" s="13" t="s">
        <v>16</v>
      </c>
      <c r="L7" s="13" t="s">
        <v>17</v>
      </c>
    </row>
    <row r="8" ht="14.25" customHeight="1">
      <c r="A8" s="7" t="s">
        <v>9</v>
      </c>
      <c r="B8" s="9" t="s">
        <v>68</v>
      </c>
      <c r="C8" s="10">
        <v>10.0</v>
      </c>
      <c r="D8" s="10">
        <v>3.0</v>
      </c>
      <c r="E8" s="10">
        <v>3.0</v>
      </c>
      <c r="F8" s="10">
        <v>0.0</v>
      </c>
    </row>
    <row r="9" ht="14.25" customHeight="1">
      <c r="A9" s="7"/>
      <c r="B9" s="9" t="s">
        <v>69</v>
      </c>
      <c r="C9" s="10">
        <v>9.0</v>
      </c>
      <c r="D9" s="10">
        <v>2.0</v>
      </c>
      <c r="E9" s="10">
        <v>3.0</v>
      </c>
      <c r="F9" s="10">
        <v>0.0</v>
      </c>
      <c r="I9" s="11" t="s">
        <v>2</v>
      </c>
      <c r="J9" s="11">
        <f>J5*2</f>
        <v>52</v>
      </c>
      <c r="K9" s="11">
        <f>J5*E22</f>
        <v>962</v>
      </c>
      <c r="L9" s="11">
        <f>J5*F22</f>
        <v>78</v>
      </c>
      <c r="M9" s="11" t="s">
        <v>19</v>
      </c>
    </row>
    <row r="10" ht="14.25" customHeight="1">
      <c r="A10" s="7"/>
      <c r="B10" s="9" t="s">
        <v>70</v>
      </c>
      <c r="C10" s="10">
        <v>10.0</v>
      </c>
      <c r="D10" s="10">
        <v>2.0</v>
      </c>
      <c r="E10" s="10">
        <v>3.0</v>
      </c>
      <c r="F10" s="10">
        <v>0.0</v>
      </c>
      <c r="I10" s="11" t="s">
        <v>21</v>
      </c>
      <c r="J10" s="11">
        <f>J5*2</f>
        <v>52</v>
      </c>
      <c r="K10" s="11">
        <f>J5*E40</f>
        <v>936</v>
      </c>
      <c r="L10" s="11">
        <f>J5*F40</f>
        <v>52</v>
      </c>
      <c r="M10" s="11" t="s">
        <v>22</v>
      </c>
    </row>
    <row r="11" ht="14.25" customHeight="1">
      <c r="A11" s="7"/>
      <c r="B11" s="9" t="s">
        <v>71</v>
      </c>
      <c r="C11" s="10">
        <v>11.0</v>
      </c>
      <c r="D11" s="10">
        <v>2.0</v>
      </c>
      <c r="E11" s="10">
        <v>3.0</v>
      </c>
      <c r="F11" s="15">
        <v>1.0</v>
      </c>
      <c r="I11" s="11" t="s">
        <v>24</v>
      </c>
      <c r="J11" s="11">
        <f>J5*4</f>
        <v>104</v>
      </c>
      <c r="K11" s="11">
        <f>J5*E41</f>
        <v>1898</v>
      </c>
      <c r="L11" s="11">
        <f>J5*F41</f>
        <v>130</v>
      </c>
      <c r="M11" s="11" t="s">
        <v>25</v>
      </c>
    </row>
    <row r="12" ht="14.25" customHeight="1">
      <c r="A12" s="9"/>
      <c r="B12" s="9" t="s">
        <v>72</v>
      </c>
      <c r="C12" s="10">
        <v>9.0</v>
      </c>
      <c r="D12" s="10">
        <v>2.0</v>
      </c>
      <c r="E12" s="10">
        <v>3.0</v>
      </c>
      <c r="F12" s="10">
        <v>0.0</v>
      </c>
    </row>
    <row r="13" ht="14.25" customHeight="1">
      <c r="A13" s="9"/>
      <c r="B13" s="9" t="s">
        <v>73</v>
      </c>
      <c r="C13" s="10">
        <v>9.0</v>
      </c>
      <c r="D13" s="10">
        <v>2.0</v>
      </c>
      <c r="E13" s="10">
        <v>3.0</v>
      </c>
      <c r="F13" s="10">
        <v>0.0</v>
      </c>
    </row>
    <row r="14" ht="14.25" customHeight="1">
      <c r="A14" s="9"/>
      <c r="B14" s="9" t="s">
        <v>74</v>
      </c>
      <c r="C14" s="10">
        <v>9.0</v>
      </c>
      <c r="D14" s="10">
        <v>2.0</v>
      </c>
      <c r="E14" s="10">
        <v>3.0</v>
      </c>
      <c r="F14" s="10">
        <v>0.0</v>
      </c>
    </row>
    <row r="15" ht="14.25" customHeight="1">
      <c r="A15" s="9"/>
      <c r="B15" s="9" t="s">
        <v>75</v>
      </c>
      <c r="C15" s="10">
        <v>10.0</v>
      </c>
      <c r="D15" s="10">
        <v>3.0</v>
      </c>
      <c r="E15" s="10">
        <v>3.0</v>
      </c>
      <c r="F15" s="15">
        <v>1.0</v>
      </c>
    </row>
    <row r="16" ht="14.25" customHeight="1">
      <c r="A16" s="9"/>
      <c r="B16" s="9"/>
      <c r="C16" s="10"/>
      <c r="D16" s="10"/>
      <c r="E16" s="10"/>
      <c r="F16" s="10"/>
    </row>
    <row r="17" ht="14.25" customHeight="1">
      <c r="A17" s="7" t="s">
        <v>7</v>
      </c>
      <c r="B17" s="14" t="s">
        <v>76</v>
      </c>
      <c r="C17" s="10"/>
      <c r="D17" s="10"/>
      <c r="E17" s="10"/>
      <c r="F17" s="10"/>
    </row>
    <row r="18" ht="14.25" customHeight="1">
      <c r="A18" s="7" t="s">
        <v>9</v>
      </c>
      <c r="B18" s="9" t="s">
        <v>35</v>
      </c>
      <c r="C18" s="10">
        <v>8.0</v>
      </c>
      <c r="D18" s="10">
        <v>3.0</v>
      </c>
      <c r="E18" s="10">
        <v>3.0</v>
      </c>
      <c r="F18" s="10">
        <v>0.0</v>
      </c>
    </row>
    <row r="19" ht="14.25" customHeight="1">
      <c r="A19" s="9"/>
      <c r="B19" s="9" t="s">
        <v>77</v>
      </c>
      <c r="C19" s="10">
        <v>12.0</v>
      </c>
      <c r="D19" s="10">
        <v>3.0</v>
      </c>
      <c r="E19" s="10">
        <v>3.0</v>
      </c>
      <c r="F19" s="10">
        <v>0.0</v>
      </c>
    </row>
    <row r="20" ht="14.25" customHeight="1">
      <c r="A20" s="9"/>
      <c r="B20" s="9" t="s">
        <v>78</v>
      </c>
      <c r="C20" s="10">
        <v>9.0</v>
      </c>
      <c r="D20" s="10">
        <v>2.0</v>
      </c>
      <c r="E20" s="10">
        <v>3.0</v>
      </c>
      <c r="F20" s="10">
        <v>0.0</v>
      </c>
    </row>
    <row r="21" ht="14.25" customHeight="1">
      <c r="A21" s="9"/>
      <c r="B21" s="9" t="s">
        <v>79</v>
      </c>
      <c r="C21" s="10">
        <v>11.0</v>
      </c>
      <c r="D21" s="10">
        <v>2.0</v>
      </c>
      <c r="E21" s="10">
        <v>3.0</v>
      </c>
      <c r="F21" s="15">
        <v>1.0</v>
      </c>
    </row>
    <row r="22" ht="14.25" customHeight="1">
      <c r="A22" s="9"/>
      <c r="B22" s="16" t="s">
        <v>33</v>
      </c>
      <c r="C22" s="17">
        <f t="shared" ref="C22:F22" si="1">SUM(C3:C21)</f>
        <v>125</v>
      </c>
      <c r="D22" s="17">
        <f t="shared" si="1"/>
        <v>30</v>
      </c>
      <c r="E22" s="17">
        <f t="shared" si="1"/>
        <v>37</v>
      </c>
      <c r="F22" s="17">
        <f t="shared" si="1"/>
        <v>3</v>
      </c>
    </row>
    <row r="23" ht="14.25" customHeight="1">
      <c r="B23" s="2"/>
      <c r="C23" s="2"/>
      <c r="D23" s="2"/>
      <c r="E23" s="2"/>
      <c r="F23" s="2"/>
    </row>
    <row r="24" ht="14.25" customHeight="1">
      <c r="A24" s="18"/>
      <c r="B24" s="4" t="s">
        <v>21</v>
      </c>
      <c r="C24" s="5" t="s">
        <v>3</v>
      </c>
      <c r="D24" s="5" t="s">
        <v>4</v>
      </c>
      <c r="E24" s="6" t="s">
        <v>5</v>
      </c>
      <c r="F24" s="5" t="s">
        <v>6</v>
      </c>
    </row>
    <row r="25" ht="14.25" customHeight="1">
      <c r="A25" s="7" t="s">
        <v>7</v>
      </c>
      <c r="B25" s="8" t="s">
        <v>80</v>
      </c>
      <c r="C25" s="9"/>
      <c r="D25" s="9"/>
      <c r="E25" s="9"/>
      <c r="F25" s="9"/>
    </row>
    <row r="26" ht="14.25" customHeight="1">
      <c r="A26" s="7" t="s">
        <v>9</v>
      </c>
      <c r="B26" s="9" t="s">
        <v>81</v>
      </c>
      <c r="C26" s="10">
        <v>11.0</v>
      </c>
      <c r="D26" s="10">
        <v>3.0</v>
      </c>
      <c r="E26" s="10">
        <v>3.0</v>
      </c>
      <c r="F26" s="10">
        <v>0.0</v>
      </c>
    </row>
    <row r="27" ht="14.25" customHeight="1">
      <c r="A27" s="9"/>
      <c r="B27" s="9" t="s">
        <v>82</v>
      </c>
      <c r="C27" s="10">
        <v>10.0</v>
      </c>
      <c r="D27" s="10">
        <v>2.0</v>
      </c>
      <c r="E27" s="10">
        <v>3.0</v>
      </c>
      <c r="F27" s="10">
        <v>0.0</v>
      </c>
    </row>
    <row r="28" ht="14.25" customHeight="1">
      <c r="A28" s="9"/>
      <c r="B28" s="9" t="s">
        <v>83</v>
      </c>
      <c r="C28" s="10">
        <v>9.0</v>
      </c>
      <c r="D28" s="10">
        <v>2.0</v>
      </c>
      <c r="E28" s="10">
        <v>3.0</v>
      </c>
      <c r="F28" s="10">
        <v>0.0</v>
      </c>
    </row>
    <row r="29" ht="14.25" customHeight="1">
      <c r="A29" s="9"/>
      <c r="B29" s="9" t="s">
        <v>84</v>
      </c>
      <c r="C29" s="10">
        <v>11.0</v>
      </c>
      <c r="D29" s="10">
        <v>3.0</v>
      </c>
      <c r="E29" s="10">
        <v>3.0</v>
      </c>
      <c r="F29" s="20">
        <v>1.0</v>
      </c>
    </row>
    <row r="30" ht="14.25" customHeight="1">
      <c r="A30" s="9"/>
      <c r="B30" s="9"/>
      <c r="C30" s="10"/>
      <c r="D30" s="10"/>
      <c r="E30" s="10"/>
      <c r="F30" s="10"/>
    </row>
    <row r="31" ht="14.25" customHeight="1">
      <c r="A31" s="7" t="s">
        <v>7</v>
      </c>
      <c r="B31" s="8" t="s">
        <v>85</v>
      </c>
      <c r="C31" s="10"/>
      <c r="D31" s="10"/>
      <c r="E31" s="10"/>
      <c r="F31" s="10"/>
    </row>
    <row r="32" ht="14.25" customHeight="1">
      <c r="A32" s="7" t="s">
        <v>9</v>
      </c>
      <c r="B32" s="9" t="s">
        <v>86</v>
      </c>
      <c r="C32" s="10">
        <v>8.0</v>
      </c>
      <c r="D32" s="10">
        <v>3.0</v>
      </c>
      <c r="E32" s="10">
        <v>3.0</v>
      </c>
      <c r="F32" s="10">
        <v>0.0</v>
      </c>
    </row>
    <row r="33" ht="14.25" customHeight="1">
      <c r="A33" s="9"/>
      <c r="B33" s="9" t="s">
        <v>87</v>
      </c>
      <c r="C33" s="10">
        <v>7.0</v>
      </c>
      <c r="D33" s="10">
        <v>2.0</v>
      </c>
      <c r="E33" s="10">
        <v>3.0</v>
      </c>
      <c r="F33" s="10">
        <v>0.0</v>
      </c>
    </row>
    <row r="34" ht="14.25" customHeight="1">
      <c r="A34" s="9"/>
      <c r="B34" s="9" t="s">
        <v>88</v>
      </c>
      <c r="C34" s="10">
        <v>7.0</v>
      </c>
      <c r="D34" s="10">
        <v>2.0</v>
      </c>
      <c r="E34" s="10">
        <v>3.0</v>
      </c>
      <c r="F34" s="10">
        <v>0.0</v>
      </c>
    </row>
    <row r="35" ht="14.25" customHeight="1">
      <c r="A35" s="9"/>
      <c r="B35" s="9" t="s">
        <v>89</v>
      </c>
      <c r="C35" s="10">
        <v>7.0</v>
      </c>
      <c r="D35" s="10">
        <v>2.0</v>
      </c>
      <c r="E35" s="10">
        <v>3.0</v>
      </c>
      <c r="F35" s="10">
        <v>0.0</v>
      </c>
    </row>
    <row r="36" ht="14.25" customHeight="1">
      <c r="A36" s="7"/>
      <c r="B36" s="9" t="s">
        <v>90</v>
      </c>
      <c r="C36" s="10">
        <v>9.0</v>
      </c>
      <c r="D36" s="10">
        <v>2.0</v>
      </c>
      <c r="E36" s="10">
        <v>3.0</v>
      </c>
      <c r="F36" s="10">
        <v>0.0</v>
      </c>
    </row>
    <row r="37" ht="14.25" customHeight="1">
      <c r="A37" s="7"/>
      <c r="B37" s="9" t="s">
        <v>91</v>
      </c>
      <c r="C37" s="10">
        <v>9.0</v>
      </c>
      <c r="D37" s="10">
        <v>2.0</v>
      </c>
      <c r="E37" s="10">
        <v>3.0</v>
      </c>
      <c r="F37" s="10">
        <v>0.0</v>
      </c>
    </row>
    <row r="38" ht="14.25" customHeight="1">
      <c r="A38" s="9"/>
      <c r="B38" s="9" t="s">
        <v>92</v>
      </c>
      <c r="C38" s="10">
        <v>9.0</v>
      </c>
      <c r="D38" s="10">
        <v>2.0</v>
      </c>
      <c r="E38" s="10">
        <v>3.0</v>
      </c>
      <c r="F38" s="10">
        <v>0.0</v>
      </c>
    </row>
    <row r="39" ht="14.25" customHeight="1">
      <c r="A39" s="9"/>
      <c r="B39" s="9" t="s">
        <v>93</v>
      </c>
      <c r="C39" s="10">
        <v>11.0</v>
      </c>
      <c r="D39" s="10">
        <v>3.0</v>
      </c>
      <c r="E39" s="10">
        <v>3.0</v>
      </c>
      <c r="F39" s="20">
        <v>1.0</v>
      </c>
    </row>
    <row r="40" ht="14.25" customHeight="1">
      <c r="A40" s="9"/>
      <c r="B40" s="16" t="s">
        <v>33</v>
      </c>
      <c r="C40" s="17">
        <f t="shared" ref="C40:F40" si="2">SUM(C26:C39)</f>
        <v>108</v>
      </c>
      <c r="D40" s="17">
        <f t="shared" si="2"/>
        <v>28</v>
      </c>
      <c r="E40" s="17">
        <f t="shared" si="2"/>
        <v>36</v>
      </c>
      <c r="F40" s="17">
        <f t="shared" si="2"/>
        <v>2</v>
      </c>
    </row>
    <row r="41" ht="14.25" customHeight="1">
      <c r="A41" s="9" t="s">
        <v>48</v>
      </c>
      <c r="B41" s="9" t="s">
        <v>33</v>
      </c>
      <c r="C41" s="10">
        <f t="shared" ref="C41:F41" si="3">C22+C40</f>
        <v>233</v>
      </c>
      <c r="D41" s="10">
        <f t="shared" si="3"/>
        <v>58</v>
      </c>
      <c r="E41" s="10">
        <f t="shared" si="3"/>
        <v>73</v>
      </c>
      <c r="F41" s="10">
        <f t="shared" si="3"/>
        <v>5</v>
      </c>
    </row>
    <row r="42" ht="14.25" customHeight="1"/>
    <row r="43" ht="14.25" customHeight="1"/>
    <row r="44" ht="14.25" customHeight="1">
      <c r="A44" s="18"/>
      <c r="B44" s="21" t="s">
        <v>49</v>
      </c>
      <c r="C44" s="5" t="s">
        <v>3</v>
      </c>
      <c r="D44" s="5" t="s">
        <v>4</v>
      </c>
      <c r="E44" s="6" t="s">
        <v>5</v>
      </c>
      <c r="F44" s="5" t="s">
        <v>6</v>
      </c>
    </row>
    <row r="45" ht="14.25" customHeight="1">
      <c r="A45" s="7" t="s">
        <v>7</v>
      </c>
      <c r="B45" s="22" t="s">
        <v>94</v>
      </c>
      <c r="C45" s="9"/>
      <c r="D45" s="9"/>
      <c r="E45" s="9"/>
      <c r="F45" s="9"/>
    </row>
    <row r="46" ht="14.25" customHeight="1">
      <c r="A46" s="7" t="s">
        <v>9</v>
      </c>
      <c r="B46" s="23" t="s">
        <v>95</v>
      </c>
      <c r="C46" s="24">
        <v>8.0</v>
      </c>
      <c r="D46" s="24">
        <v>3.0</v>
      </c>
      <c r="E46" s="24">
        <v>3.0</v>
      </c>
      <c r="F46" s="24">
        <v>0.0</v>
      </c>
    </row>
    <row r="47" ht="14.25" customHeight="1">
      <c r="A47" s="9"/>
      <c r="B47" s="23" t="s">
        <v>96</v>
      </c>
      <c r="C47" s="24">
        <v>9.0</v>
      </c>
      <c r="D47" s="24">
        <v>2.0</v>
      </c>
      <c r="E47" s="24">
        <v>3.0</v>
      </c>
      <c r="F47" s="24">
        <v>0.0</v>
      </c>
    </row>
    <row r="48" ht="14.25" customHeight="1">
      <c r="A48" s="9"/>
      <c r="B48" s="23" t="s">
        <v>97</v>
      </c>
      <c r="C48" s="24">
        <v>9.0</v>
      </c>
      <c r="D48" s="24">
        <v>2.0</v>
      </c>
      <c r="E48" s="24">
        <v>3.0</v>
      </c>
      <c r="F48" s="24">
        <v>0.0</v>
      </c>
    </row>
    <row r="49" ht="14.25" customHeight="1">
      <c r="A49" s="9"/>
      <c r="B49" s="23" t="s">
        <v>98</v>
      </c>
      <c r="C49" s="24">
        <v>9.0</v>
      </c>
      <c r="D49" s="24">
        <v>2.0</v>
      </c>
      <c r="E49" s="24">
        <v>3.0</v>
      </c>
      <c r="F49" s="24">
        <v>0.0</v>
      </c>
    </row>
    <row r="50" ht="14.25" customHeight="1">
      <c r="A50" s="9"/>
      <c r="B50" s="23" t="s">
        <v>99</v>
      </c>
      <c r="C50" s="24">
        <v>9.0</v>
      </c>
      <c r="D50" s="24">
        <v>2.0</v>
      </c>
      <c r="E50" s="24">
        <v>3.0</v>
      </c>
      <c r="F50" s="24">
        <v>0.0</v>
      </c>
    </row>
    <row r="51" ht="14.25" customHeight="1">
      <c r="A51" s="28"/>
      <c r="B51" s="29" t="s">
        <v>100</v>
      </c>
      <c r="C51" s="24">
        <v>9.0</v>
      </c>
      <c r="D51" s="24">
        <v>2.0</v>
      </c>
      <c r="E51" s="24">
        <v>3.0</v>
      </c>
      <c r="F51" s="24">
        <v>0.0</v>
      </c>
    </row>
    <row r="52" ht="14.25" customHeight="1">
      <c r="A52" s="28"/>
      <c r="B52" s="29" t="s">
        <v>101</v>
      </c>
      <c r="C52" s="24">
        <v>8.0</v>
      </c>
      <c r="D52" s="24">
        <v>2.0</v>
      </c>
      <c r="E52" s="24">
        <v>3.0</v>
      </c>
      <c r="F52" s="24">
        <v>0.0</v>
      </c>
    </row>
    <row r="53" ht="14.25" customHeight="1">
      <c r="A53" s="9"/>
      <c r="B53" s="23" t="s">
        <v>102</v>
      </c>
      <c r="C53" s="24">
        <v>10.0</v>
      </c>
      <c r="D53" s="24">
        <v>3.0</v>
      </c>
      <c r="E53" s="24">
        <v>3.0</v>
      </c>
      <c r="F53" s="25">
        <v>1.0</v>
      </c>
    </row>
    <row r="54" ht="14.25" customHeight="1">
      <c r="A54" s="7" t="s">
        <v>7</v>
      </c>
      <c r="B54" s="22" t="s">
        <v>103</v>
      </c>
      <c r="C54" s="10"/>
      <c r="D54" s="10"/>
      <c r="E54" s="10"/>
      <c r="F54" s="10"/>
    </row>
    <row r="55" ht="14.25" customHeight="1">
      <c r="A55" s="7" t="s">
        <v>9</v>
      </c>
      <c r="B55" s="23" t="s">
        <v>104</v>
      </c>
      <c r="C55" s="24">
        <v>10.0</v>
      </c>
      <c r="D55" s="24">
        <v>3.0</v>
      </c>
      <c r="E55" s="24">
        <v>3.0</v>
      </c>
      <c r="F55" s="24">
        <v>0.0</v>
      </c>
    </row>
    <row r="56" ht="14.25" customHeight="1">
      <c r="A56" s="28"/>
      <c r="B56" s="30" t="s">
        <v>105</v>
      </c>
      <c r="C56" s="24">
        <v>9.0</v>
      </c>
      <c r="D56" s="24">
        <v>2.0</v>
      </c>
      <c r="E56" s="24">
        <v>3.0</v>
      </c>
      <c r="F56" s="24">
        <v>0.0</v>
      </c>
    </row>
    <row r="57" ht="14.25" customHeight="1">
      <c r="A57" s="7"/>
      <c r="B57" s="23" t="s">
        <v>106</v>
      </c>
      <c r="C57" s="24">
        <v>9.0</v>
      </c>
      <c r="D57" s="24">
        <v>2.0</v>
      </c>
      <c r="E57" s="24">
        <v>3.0</v>
      </c>
      <c r="F57" s="24">
        <v>0.0</v>
      </c>
    </row>
    <row r="58" ht="14.25" customHeight="1">
      <c r="A58" s="9"/>
      <c r="B58" s="23" t="s">
        <v>107</v>
      </c>
      <c r="C58" s="24">
        <v>10.0</v>
      </c>
      <c r="D58" s="24">
        <v>2.0</v>
      </c>
      <c r="E58" s="24">
        <v>3.0</v>
      </c>
      <c r="F58" s="25">
        <v>1.0</v>
      </c>
    </row>
    <row r="59" ht="14.25" customHeight="1">
      <c r="A59" s="23" t="s">
        <v>62</v>
      </c>
      <c r="B59" s="16"/>
      <c r="C59" s="17">
        <f t="shared" ref="C59:F59" si="4">SUM(C46:C58)</f>
        <v>109</v>
      </c>
      <c r="D59" s="17">
        <f t="shared" si="4"/>
        <v>27</v>
      </c>
      <c r="E59" s="17">
        <f t="shared" si="4"/>
        <v>36</v>
      </c>
      <c r="F59" s="17">
        <f t="shared" si="4"/>
        <v>2</v>
      </c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3">
    <mergeCell ref="J7:J8"/>
    <mergeCell ref="K7:K8"/>
    <mergeCell ref="L7:L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48.88"/>
    <col customWidth="1" min="3" max="8" width="8.63"/>
    <col customWidth="1" min="9" max="9" width="14.75"/>
    <col customWidth="1" min="10" max="27" width="8.63"/>
  </cols>
  <sheetData>
    <row r="1" ht="14.25" customHeight="1">
      <c r="A1" s="27" t="s">
        <v>108</v>
      </c>
      <c r="B1" s="2"/>
      <c r="C1" s="2"/>
      <c r="D1" s="2"/>
      <c r="E1" s="2"/>
      <c r="F1" s="2"/>
    </row>
    <row r="2" ht="14.25" customHeight="1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5" t="s">
        <v>6</v>
      </c>
    </row>
    <row r="3" ht="14.25" customHeight="1">
      <c r="A3" s="7" t="s">
        <v>7</v>
      </c>
      <c r="B3" s="8" t="s">
        <v>64</v>
      </c>
      <c r="C3" s="9"/>
      <c r="D3" s="9"/>
      <c r="E3" s="9"/>
      <c r="F3" s="9"/>
    </row>
    <row r="4" ht="14.25" customHeight="1">
      <c r="A4" s="7" t="s">
        <v>9</v>
      </c>
      <c r="B4" s="9" t="s">
        <v>65</v>
      </c>
      <c r="C4" s="10">
        <v>4.0</v>
      </c>
      <c r="D4" s="10">
        <v>1.0</v>
      </c>
      <c r="E4" s="10">
        <v>1.0</v>
      </c>
      <c r="F4" s="10">
        <v>0.0</v>
      </c>
    </row>
    <row r="5" ht="14.25" customHeight="1">
      <c r="A5" s="9"/>
      <c r="B5" s="9" t="s">
        <v>66</v>
      </c>
      <c r="C5" s="10">
        <v>4.0</v>
      </c>
      <c r="D5" s="10">
        <v>1.0</v>
      </c>
      <c r="E5" s="10">
        <v>0.0</v>
      </c>
      <c r="F5" s="10">
        <v>0.0</v>
      </c>
      <c r="I5" s="11" t="s">
        <v>12</v>
      </c>
      <c r="J5" s="12">
        <v>1943.0</v>
      </c>
    </row>
    <row r="6" ht="14.25" customHeight="1">
      <c r="A6" s="9"/>
      <c r="B6" s="9"/>
      <c r="C6" s="10"/>
      <c r="D6" s="10"/>
      <c r="E6" s="10"/>
      <c r="F6" s="10"/>
    </row>
    <row r="7" ht="14.25" customHeight="1">
      <c r="A7" s="7" t="s">
        <v>7</v>
      </c>
      <c r="B7" s="8" t="s">
        <v>109</v>
      </c>
      <c r="C7" s="9"/>
      <c r="D7" s="9"/>
      <c r="E7" s="9"/>
      <c r="F7" s="9"/>
      <c r="J7" s="13" t="s">
        <v>15</v>
      </c>
      <c r="K7" s="13" t="s">
        <v>16</v>
      </c>
      <c r="L7" s="13" t="s">
        <v>17</v>
      </c>
    </row>
    <row r="8" ht="14.25" customHeight="1">
      <c r="A8" s="7" t="s">
        <v>9</v>
      </c>
      <c r="B8" s="9" t="s">
        <v>104</v>
      </c>
      <c r="C8" s="10">
        <v>10.0</v>
      </c>
      <c r="D8" s="10">
        <v>3.0</v>
      </c>
      <c r="E8" s="10">
        <v>3.0</v>
      </c>
      <c r="F8" s="10">
        <v>0.0</v>
      </c>
    </row>
    <row r="9" ht="14.25" customHeight="1">
      <c r="A9" s="7"/>
      <c r="B9" s="9" t="s">
        <v>105</v>
      </c>
      <c r="C9" s="10">
        <v>9.0</v>
      </c>
      <c r="D9" s="10">
        <v>2.0</v>
      </c>
      <c r="E9" s="10">
        <v>3.0</v>
      </c>
      <c r="F9" s="10">
        <v>0.0</v>
      </c>
      <c r="I9" s="11" t="s">
        <v>2</v>
      </c>
      <c r="J9" s="11">
        <f>J5*2</f>
        <v>3886</v>
      </c>
      <c r="K9" s="11">
        <f>J5*E22</f>
        <v>71891</v>
      </c>
      <c r="L9" s="11">
        <f>J5*F22</f>
        <v>5829</v>
      </c>
      <c r="M9" s="11" t="s">
        <v>19</v>
      </c>
    </row>
    <row r="10" ht="14.25" customHeight="1">
      <c r="A10" s="7"/>
      <c r="B10" s="9" t="s">
        <v>106</v>
      </c>
      <c r="C10" s="10">
        <v>9.0</v>
      </c>
      <c r="D10" s="10">
        <v>2.0</v>
      </c>
      <c r="E10" s="10">
        <v>3.0</v>
      </c>
      <c r="F10" s="10">
        <v>0.0</v>
      </c>
      <c r="I10" s="11" t="s">
        <v>21</v>
      </c>
      <c r="J10" s="11">
        <f>J5*2</f>
        <v>3886</v>
      </c>
      <c r="K10" s="11">
        <f>J5*E41</f>
        <v>75777</v>
      </c>
      <c r="L10" s="11">
        <f>J5*F41</f>
        <v>3886</v>
      </c>
      <c r="M10" s="11" t="s">
        <v>22</v>
      </c>
    </row>
    <row r="11" ht="14.25" customHeight="1">
      <c r="A11" s="7"/>
      <c r="B11" s="9" t="s">
        <v>107</v>
      </c>
      <c r="C11" s="10">
        <v>10.0</v>
      </c>
      <c r="D11" s="10">
        <v>2.0</v>
      </c>
      <c r="E11" s="10">
        <v>3.0</v>
      </c>
      <c r="F11" s="15">
        <v>1.0</v>
      </c>
      <c r="I11" s="11" t="s">
        <v>24</v>
      </c>
      <c r="J11" s="11">
        <f>J5*4</f>
        <v>7772</v>
      </c>
      <c r="K11" s="11">
        <f>J5*E42</f>
        <v>147668</v>
      </c>
      <c r="L11" s="11">
        <f>J5*F42</f>
        <v>9715</v>
      </c>
      <c r="M11" s="11" t="s">
        <v>25</v>
      </c>
    </row>
    <row r="12" ht="14.25" customHeight="1">
      <c r="A12" s="9"/>
      <c r="B12" s="9" t="s">
        <v>110</v>
      </c>
      <c r="C12" s="10">
        <v>9.0</v>
      </c>
      <c r="D12" s="10">
        <v>2.0</v>
      </c>
      <c r="E12" s="10">
        <v>3.0</v>
      </c>
      <c r="F12" s="10">
        <v>0.0</v>
      </c>
    </row>
    <row r="13" ht="14.25" customHeight="1">
      <c r="A13" s="9"/>
      <c r="B13" s="9" t="s">
        <v>111</v>
      </c>
      <c r="C13" s="10">
        <v>9.0</v>
      </c>
      <c r="D13" s="10">
        <v>2.0</v>
      </c>
      <c r="E13" s="10">
        <v>3.0</v>
      </c>
      <c r="F13" s="10">
        <v>0.0</v>
      </c>
    </row>
    <row r="14" ht="14.25" customHeight="1">
      <c r="A14" s="9"/>
      <c r="B14" s="9" t="s">
        <v>112</v>
      </c>
      <c r="C14" s="10">
        <v>9.0</v>
      </c>
      <c r="D14" s="10">
        <v>2.0</v>
      </c>
      <c r="E14" s="10">
        <v>3.0</v>
      </c>
      <c r="F14" s="10">
        <v>0.0</v>
      </c>
    </row>
    <row r="15" ht="14.25" customHeight="1">
      <c r="A15" s="9"/>
      <c r="B15" s="9" t="s">
        <v>113</v>
      </c>
      <c r="C15" s="10">
        <v>11.0</v>
      </c>
      <c r="D15" s="10">
        <v>3.0</v>
      </c>
      <c r="E15" s="10">
        <v>3.0</v>
      </c>
      <c r="F15" s="15">
        <v>1.0</v>
      </c>
    </row>
    <row r="16" ht="14.25" customHeight="1">
      <c r="A16" s="9"/>
      <c r="B16" s="9"/>
      <c r="C16" s="10"/>
      <c r="D16" s="10"/>
      <c r="E16" s="10"/>
      <c r="F16" s="10"/>
    </row>
    <row r="17" ht="14.25" customHeight="1">
      <c r="A17" s="7" t="s">
        <v>7</v>
      </c>
      <c r="B17" s="14" t="s">
        <v>114</v>
      </c>
      <c r="C17" s="10"/>
      <c r="D17" s="10"/>
      <c r="E17" s="10"/>
      <c r="F17" s="10"/>
    </row>
    <row r="18" ht="14.25" customHeight="1">
      <c r="A18" s="7" t="s">
        <v>9</v>
      </c>
      <c r="B18" s="9" t="s">
        <v>115</v>
      </c>
      <c r="C18" s="10">
        <v>8.0</v>
      </c>
      <c r="D18" s="10">
        <v>3.0</v>
      </c>
      <c r="E18" s="10">
        <v>3.0</v>
      </c>
      <c r="F18" s="10">
        <v>0.0</v>
      </c>
    </row>
    <row r="19" ht="14.25" customHeight="1">
      <c r="A19" s="9"/>
      <c r="B19" s="9" t="s">
        <v>116</v>
      </c>
      <c r="C19" s="10">
        <v>10.0</v>
      </c>
      <c r="D19" s="10">
        <v>2.0</v>
      </c>
      <c r="E19" s="10">
        <v>3.0</v>
      </c>
      <c r="F19" s="10">
        <v>0.0</v>
      </c>
    </row>
    <row r="20" ht="14.25" customHeight="1">
      <c r="A20" s="9"/>
      <c r="B20" s="9" t="s">
        <v>117</v>
      </c>
      <c r="C20" s="10">
        <v>9.0</v>
      </c>
      <c r="D20" s="10">
        <v>2.0</v>
      </c>
      <c r="E20" s="10">
        <v>3.0</v>
      </c>
      <c r="F20" s="10">
        <v>0.0</v>
      </c>
    </row>
    <row r="21" ht="14.25" customHeight="1">
      <c r="A21" s="9"/>
      <c r="B21" s="9" t="s">
        <v>118</v>
      </c>
      <c r="C21" s="10">
        <v>10.0</v>
      </c>
      <c r="D21" s="10">
        <v>2.0</v>
      </c>
      <c r="E21" s="10">
        <v>3.0</v>
      </c>
      <c r="F21" s="15">
        <v>1.0</v>
      </c>
    </row>
    <row r="22" ht="14.25" customHeight="1">
      <c r="A22" s="9"/>
      <c r="B22" s="16" t="s">
        <v>33</v>
      </c>
      <c r="C22" s="17">
        <f t="shared" ref="C22:F22" si="1">SUM(C3:C21)</f>
        <v>121</v>
      </c>
      <c r="D22" s="17">
        <f t="shared" si="1"/>
        <v>29</v>
      </c>
      <c r="E22" s="17">
        <f t="shared" si="1"/>
        <v>37</v>
      </c>
      <c r="F22" s="17">
        <f t="shared" si="1"/>
        <v>3</v>
      </c>
    </row>
    <row r="23" ht="14.25" customHeight="1">
      <c r="B23" s="2"/>
      <c r="C23" s="2"/>
      <c r="D23" s="2"/>
      <c r="E23" s="2"/>
      <c r="F23" s="2"/>
    </row>
    <row r="24" ht="14.25" customHeight="1">
      <c r="A24" s="18"/>
      <c r="B24" s="4" t="s">
        <v>21</v>
      </c>
      <c r="C24" s="5" t="s">
        <v>3</v>
      </c>
      <c r="D24" s="5" t="s">
        <v>4</v>
      </c>
      <c r="E24" s="6" t="s">
        <v>5</v>
      </c>
      <c r="F24" s="5" t="s">
        <v>6</v>
      </c>
    </row>
    <row r="25" ht="14.25" customHeight="1">
      <c r="A25" s="7" t="s">
        <v>7</v>
      </c>
      <c r="B25" s="31" t="s">
        <v>119</v>
      </c>
      <c r="C25" s="9"/>
      <c r="D25" s="9"/>
      <c r="E25" s="9"/>
      <c r="F25" s="9"/>
    </row>
    <row r="26" ht="14.25" customHeight="1">
      <c r="A26" s="7" t="s">
        <v>9</v>
      </c>
      <c r="B26" s="9" t="s">
        <v>120</v>
      </c>
      <c r="C26" s="10">
        <v>9.0</v>
      </c>
      <c r="D26" s="10">
        <v>2.0</v>
      </c>
      <c r="E26" s="10">
        <v>3.0</v>
      </c>
      <c r="F26" s="10">
        <v>0.0</v>
      </c>
    </row>
    <row r="27" ht="14.25" customHeight="1">
      <c r="A27" s="9"/>
      <c r="B27" s="9" t="s">
        <v>121</v>
      </c>
      <c r="C27" s="10">
        <v>9.0</v>
      </c>
      <c r="D27" s="10">
        <v>2.0</v>
      </c>
      <c r="E27" s="10">
        <v>3.0</v>
      </c>
      <c r="F27" s="10">
        <v>0.0</v>
      </c>
    </row>
    <row r="28" ht="14.25" customHeight="1">
      <c r="A28" s="9"/>
      <c r="B28" s="9" t="s">
        <v>122</v>
      </c>
      <c r="C28" s="10">
        <v>9.0</v>
      </c>
      <c r="D28" s="10">
        <v>2.0</v>
      </c>
      <c r="E28" s="10">
        <v>3.0</v>
      </c>
      <c r="F28" s="10">
        <v>0.0</v>
      </c>
    </row>
    <row r="29" ht="14.25" customHeight="1">
      <c r="A29" s="9"/>
      <c r="B29" s="9" t="s">
        <v>123</v>
      </c>
      <c r="C29" s="10">
        <v>9.0</v>
      </c>
      <c r="D29" s="10">
        <v>2.0</v>
      </c>
      <c r="E29" s="10">
        <v>3.0</v>
      </c>
      <c r="F29" s="10">
        <v>0.0</v>
      </c>
    </row>
    <row r="30" ht="14.25" customHeight="1">
      <c r="A30" s="9"/>
      <c r="B30" s="9" t="s">
        <v>124</v>
      </c>
      <c r="C30" s="10">
        <v>11.0</v>
      </c>
      <c r="D30" s="10">
        <v>3.0</v>
      </c>
      <c r="E30" s="10">
        <v>3.0</v>
      </c>
      <c r="F30" s="20">
        <v>1.0</v>
      </c>
    </row>
    <row r="31" ht="14.25" customHeight="1">
      <c r="A31" s="9"/>
      <c r="B31" s="9"/>
      <c r="C31" s="10"/>
      <c r="D31" s="10"/>
      <c r="E31" s="10"/>
      <c r="F31" s="10"/>
    </row>
    <row r="32" ht="14.25" customHeight="1">
      <c r="A32" s="7" t="s">
        <v>7</v>
      </c>
      <c r="B32" s="8" t="s">
        <v>85</v>
      </c>
      <c r="C32" s="10"/>
      <c r="D32" s="10"/>
      <c r="E32" s="10"/>
      <c r="F32" s="10"/>
    </row>
    <row r="33" ht="14.25" customHeight="1">
      <c r="A33" s="7" t="s">
        <v>9</v>
      </c>
      <c r="B33" s="9" t="s">
        <v>86</v>
      </c>
      <c r="C33" s="10">
        <v>8.0</v>
      </c>
      <c r="D33" s="10">
        <v>3.0</v>
      </c>
      <c r="E33" s="10">
        <v>3.0</v>
      </c>
      <c r="F33" s="10">
        <v>0.0</v>
      </c>
    </row>
    <row r="34" ht="14.25" customHeight="1">
      <c r="A34" s="9"/>
      <c r="B34" s="9" t="s">
        <v>87</v>
      </c>
      <c r="C34" s="10">
        <v>7.0</v>
      </c>
      <c r="D34" s="10">
        <v>2.0</v>
      </c>
      <c r="E34" s="10">
        <v>3.0</v>
      </c>
      <c r="F34" s="10">
        <v>0.0</v>
      </c>
    </row>
    <row r="35" ht="14.25" customHeight="1">
      <c r="A35" s="9"/>
      <c r="B35" s="9" t="s">
        <v>88</v>
      </c>
      <c r="C35" s="10">
        <v>7.0</v>
      </c>
      <c r="D35" s="10">
        <v>2.0</v>
      </c>
      <c r="E35" s="10">
        <v>3.0</v>
      </c>
      <c r="F35" s="10">
        <v>0.0</v>
      </c>
    </row>
    <row r="36" ht="14.25" customHeight="1">
      <c r="A36" s="9"/>
      <c r="B36" s="9" t="s">
        <v>89</v>
      </c>
      <c r="C36" s="10">
        <v>7.0</v>
      </c>
      <c r="D36" s="10">
        <v>2.0</v>
      </c>
      <c r="E36" s="10">
        <v>3.0</v>
      </c>
      <c r="F36" s="10">
        <v>0.0</v>
      </c>
    </row>
    <row r="37" ht="14.25" customHeight="1">
      <c r="A37" s="7"/>
      <c r="B37" s="9" t="s">
        <v>90</v>
      </c>
      <c r="C37" s="10">
        <v>9.0</v>
      </c>
      <c r="D37" s="10">
        <v>2.0</v>
      </c>
      <c r="E37" s="10">
        <v>3.0</v>
      </c>
      <c r="F37" s="10">
        <v>0.0</v>
      </c>
    </row>
    <row r="38" ht="14.25" customHeight="1">
      <c r="A38" s="7"/>
      <c r="B38" s="9" t="s">
        <v>91</v>
      </c>
      <c r="C38" s="10">
        <v>9.0</v>
      </c>
      <c r="D38" s="10">
        <v>2.0</v>
      </c>
      <c r="E38" s="10">
        <v>3.0</v>
      </c>
      <c r="F38" s="10">
        <v>0.0</v>
      </c>
    </row>
    <row r="39" ht="14.25" customHeight="1">
      <c r="A39" s="9"/>
      <c r="B39" s="9" t="s">
        <v>92</v>
      </c>
      <c r="C39" s="10">
        <v>9.0</v>
      </c>
      <c r="D39" s="10">
        <v>2.0</v>
      </c>
      <c r="E39" s="10">
        <v>3.0</v>
      </c>
      <c r="F39" s="10">
        <v>0.0</v>
      </c>
    </row>
    <row r="40" ht="14.25" customHeight="1">
      <c r="A40" s="9"/>
      <c r="B40" s="9" t="s">
        <v>93</v>
      </c>
      <c r="C40" s="10">
        <v>11.0</v>
      </c>
      <c r="D40" s="10">
        <v>3.0</v>
      </c>
      <c r="E40" s="10">
        <v>3.0</v>
      </c>
      <c r="F40" s="20">
        <v>1.0</v>
      </c>
    </row>
    <row r="41" ht="14.25" customHeight="1">
      <c r="A41" s="9"/>
      <c r="B41" s="16" t="s">
        <v>33</v>
      </c>
      <c r="C41" s="17">
        <f t="shared" ref="C41:F41" si="2">SUM(C26:C40)</f>
        <v>114</v>
      </c>
      <c r="D41" s="17">
        <f t="shared" si="2"/>
        <v>29</v>
      </c>
      <c r="E41" s="17">
        <f t="shared" si="2"/>
        <v>39</v>
      </c>
      <c r="F41" s="17">
        <f t="shared" si="2"/>
        <v>2</v>
      </c>
    </row>
    <row r="42" ht="14.25" customHeight="1">
      <c r="A42" s="9" t="s">
        <v>48</v>
      </c>
      <c r="B42" s="9" t="s">
        <v>33</v>
      </c>
      <c r="C42" s="10">
        <f t="shared" ref="C42:F42" si="3">C22+C41</f>
        <v>235</v>
      </c>
      <c r="D42" s="10">
        <f t="shared" si="3"/>
        <v>58</v>
      </c>
      <c r="E42" s="10">
        <f t="shared" si="3"/>
        <v>76</v>
      </c>
      <c r="F42" s="10">
        <f t="shared" si="3"/>
        <v>5</v>
      </c>
    </row>
    <row r="43" ht="14.25" customHeight="1"/>
    <row r="44" ht="14.25" customHeight="1">
      <c r="A44" s="18"/>
      <c r="B44" s="21" t="s">
        <v>49</v>
      </c>
      <c r="C44" s="5" t="s">
        <v>3</v>
      </c>
      <c r="D44" s="5" t="s">
        <v>4</v>
      </c>
      <c r="E44" s="6" t="s">
        <v>5</v>
      </c>
      <c r="F44" s="5" t="s">
        <v>6</v>
      </c>
    </row>
    <row r="45" ht="14.25" customHeight="1">
      <c r="A45" s="7" t="s">
        <v>7</v>
      </c>
      <c r="B45" s="32" t="s">
        <v>125</v>
      </c>
      <c r="C45" s="9"/>
      <c r="D45" s="9"/>
      <c r="E45" s="9"/>
      <c r="F45" s="9"/>
    </row>
    <row r="46" ht="14.25" customHeight="1">
      <c r="A46" s="7" t="s">
        <v>9</v>
      </c>
      <c r="B46" s="23" t="s">
        <v>126</v>
      </c>
      <c r="C46" s="24">
        <v>11.0</v>
      </c>
      <c r="D46" s="24">
        <v>3.0</v>
      </c>
      <c r="E46" s="24">
        <v>3.0</v>
      </c>
      <c r="F46" s="24">
        <v>0.0</v>
      </c>
    </row>
    <row r="47" ht="14.25" customHeight="1">
      <c r="A47" s="9"/>
      <c r="B47" s="23" t="s">
        <v>127</v>
      </c>
      <c r="C47" s="24">
        <v>9.0</v>
      </c>
      <c r="D47" s="24">
        <v>2.0</v>
      </c>
      <c r="E47" s="24">
        <v>3.0</v>
      </c>
      <c r="F47" s="24">
        <v>0.0</v>
      </c>
    </row>
    <row r="48" ht="14.25" customHeight="1">
      <c r="A48" s="9"/>
      <c r="B48" s="23" t="s">
        <v>128</v>
      </c>
      <c r="C48" s="24">
        <v>9.0</v>
      </c>
      <c r="D48" s="24">
        <v>2.0</v>
      </c>
      <c r="E48" s="24">
        <v>3.0</v>
      </c>
      <c r="F48" s="24">
        <v>0.0</v>
      </c>
    </row>
    <row r="49" ht="14.25" customHeight="1">
      <c r="A49" s="9"/>
      <c r="B49" s="23" t="s">
        <v>129</v>
      </c>
      <c r="C49" s="24">
        <v>9.0</v>
      </c>
      <c r="D49" s="24">
        <v>2.0</v>
      </c>
      <c r="E49" s="24">
        <v>3.0</v>
      </c>
      <c r="F49" s="24">
        <v>0.0</v>
      </c>
    </row>
    <row r="50" ht="14.25" customHeight="1">
      <c r="A50" s="9"/>
      <c r="B50" s="23" t="s">
        <v>130</v>
      </c>
      <c r="C50" s="24">
        <v>10.0</v>
      </c>
      <c r="D50" s="24">
        <v>2.0</v>
      </c>
      <c r="E50" s="24">
        <v>3.0</v>
      </c>
      <c r="F50" s="25">
        <v>1.0</v>
      </c>
    </row>
    <row r="51" ht="14.25" customHeight="1">
      <c r="A51" s="9"/>
      <c r="B51" s="23" t="s">
        <v>131</v>
      </c>
      <c r="C51" s="24">
        <v>9.0</v>
      </c>
      <c r="D51" s="24">
        <v>2.0</v>
      </c>
      <c r="E51" s="24">
        <v>3.0</v>
      </c>
      <c r="F51" s="24">
        <v>0.0</v>
      </c>
    </row>
    <row r="52" ht="14.25" customHeight="1">
      <c r="A52" s="7"/>
      <c r="B52" s="33" t="s">
        <v>132</v>
      </c>
      <c r="C52" s="24">
        <v>9.0</v>
      </c>
      <c r="D52" s="24">
        <v>2.0</v>
      </c>
      <c r="E52" s="24">
        <v>3.0</v>
      </c>
      <c r="F52" s="24">
        <v>0.0</v>
      </c>
    </row>
    <row r="53" ht="14.25" customHeight="1">
      <c r="A53" s="7"/>
      <c r="B53" s="23" t="s">
        <v>133</v>
      </c>
      <c r="C53" s="24">
        <v>9.0</v>
      </c>
      <c r="D53" s="24">
        <v>2.0</v>
      </c>
      <c r="E53" s="24">
        <v>3.0</v>
      </c>
      <c r="F53" s="24">
        <v>0.0</v>
      </c>
    </row>
    <row r="54" ht="14.25" customHeight="1">
      <c r="A54" s="9"/>
      <c r="B54" s="23" t="s">
        <v>134</v>
      </c>
      <c r="C54" s="24">
        <v>11.0</v>
      </c>
      <c r="D54" s="24">
        <v>3.0</v>
      </c>
      <c r="E54" s="24">
        <v>3.0</v>
      </c>
      <c r="F54" s="25">
        <v>1.0</v>
      </c>
    </row>
    <row r="55" ht="14.25" customHeight="1">
      <c r="A55" s="7" t="s">
        <v>7</v>
      </c>
      <c r="B55" s="22" t="s">
        <v>135</v>
      </c>
      <c r="C55" s="10"/>
      <c r="D55" s="10"/>
      <c r="E55" s="10"/>
      <c r="F55" s="10"/>
    </row>
    <row r="56" ht="14.25" customHeight="1">
      <c r="A56" s="7" t="s">
        <v>9</v>
      </c>
      <c r="B56" s="23" t="s">
        <v>136</v>
      </c>
      <c r="C56" s="24">
        <v>10.0</v>
      </c>
      <c r="D56" s="24">
        <v>3.0</v>
      </c>
      <c r="E56" s="24">
        <v>3.0</v>
      </c>
      <c r="F56" s="24">
        <v>0.0</v>
      </c>
    </row>
    <row r="57" ht="14.25" customHeight="1">
      <c r="A57" s="7"/>
      <c r="B57" s="23" t="s">
        <v>137</v>
      </c>
      <c r="C57" s="24">
        <v>10.0</v>
      </c>
      <c r="D57" s="24">
        <v>2.0</v>
      </c>
      <c r="E57" s="24">
        <v>3.0</v>
      </c>
      <c r="F57" s="25">
        <v>1.0</v>
      </c>
    </row>
    <row r="58" ht="14.25" customHeight="1">
      <c r="A58" s="7"/>
      <c r="B58" s="23" t="s">
        <v>138</v>
      </c>
      <c r="C58" s="24">
        <v>10.0</v>
      </c>
      <c r="D58" s="24">
        <v>2.0</v>
      </c>
      <c r="E58" s="24">
        <v>3.0</v>
      </c>
      <c r="F58" s="25">
        <v>1.0</v>
      </c>
    </row>
    <row r="59" ht="14.25" customHeight="1">
      <c r="A59" s="9"/>
      <c r="B59" s="23" t="s">
        <v>139</v>
      </c>
      <c r="C59" s="24">
        <v>10.0</v>
      </c>
      <c r="D59" s="24">
        <v>2.0</v>
      </c>
      <c r="E59" s="24">
        <v>3.0</v>
      </c>
      <c r="F59" s="25">
        <v>1.0</v>
      </c>
    </row>
    <row r="60" ht="14.25" customHeight="1">
      <c r="A60" s="23" t="s">
        <v>62</v>
      </c>
      <c r="B60" s="16"/>
      <c r="C60" s="17">
        <f t="shared" ref="C60:E60" si="4">SUM(C46:C59)</f>
        <v>126</v>
      </c>
      <c r="D60" s="17">
        <f t="shared" si="4"/>
        <v>29</v>
      </c>
      <c r="E60" s="17">
        <f t="shared" si="4"/>
        <v>39</v>
      </c>
      <c r="F60" s="17">
        <f>SUM(F56:F59)</f>
        <v>3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3">
    <mergeCell ref="J7:J8"/>
    <mergeCell ref="K7:K8"/>
    <mergeCell ref="L7:L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48.88"/>
    <col customWidth="1" min="3" max="8" width="8.63"/>
    <col customWidth="1" min="9" max="9" width="15.75"/>
    <col customWidth="1" min="10" max="10" width="12.63"/>
    <col customWidth="1" min="11" max="11" width="11.63"/>
    <col customWidth="1" min="12" max="13" width="15.25"/>
    <col customWidth="1" min="14" max="27" width="8.63"/>
  </cols>
  <sheetData>
    <row r="1" ht="14.25" customHeight="1">
      <c r="A1" s="27" t="s">
        <v>140</v>
      </c>
      <c r="B1" s="2"/>
      <c r="C1" s="2"/>
      <c r="D1" s="2"/>
      <c r="E1" s="2"/>
      <c r="F1" s="2"/>
    </row>
    <row r="2" ht="14.25" customHeight="1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5" t="s">
        <v>6</v>
      </c>
    </row>
    <row r="3" ht="14.25" customHeight="1">
      <c r="A3" s="7" t="s">
        <v>7</v>
      </c>
      <c r="B3" s="8" t="s">
        <v>64</v>
      </c>
      <c r="C3" s="9"/>
      <c r="D3" s="9"/>
      <c r="E3" s="9"/>
      <c r="F3" s="9"/>
    </row>
    <row r="4" ht="14.25" customHeight="1">
      <c r="A4" s="7" t="s">
        <v>9</v>
      </c>
      <c r="B4" s="9" t="s">
        <v>65</v>
      </c>
      <c r="C4" s="10">
        <v>4.0</v>
      </c>
      <c r="D4" s="10">
        <v>1.0</v>
      </c>
      <c r="E4" s="10">
        <v>1.0</v>
      </c>
      <c r="F4" s="10">
        <v>0.0</v>
      </c>
    </row>
    <row r="5" ht="14.25" customHeight="1">
      <c r="A5" s="9"/>
      <c r="B5" s="9" t="s">
        <v>66</v>
      </c>
      <c r="C5" s="10">
        <v>4.0</v>
      </c>
      <c r="D5" s="10">
        <v>1.0</v>
      </c>
      <c r="E5" s="10">
        <v>0.0</v>
      </c>
      <c r="F5" s="10">
        <v>0.0</v>
      </c>
      <c r="I5" s="11" t="s">
        <v>12</v>
      </c>
      <c r="J5" s="12">
        <v>1943.0</v>
      </c>
    </row>
    <row r="6" ht="14.25" customHeight="1">
      <c r="A6" s="9"/>
      <c r="B6" s="9"/>
      <c r="C6" s="10"/>
      <c r="D6" s="10"/>
      <c r="E6" s="10"/>
      <c r="F6" s="10"/>
    </row>
    <row r="7" ht="28.5" customHeight="1">
      <c r="A7" s="7" t="s">
        <v>7</v>
      </c>
      <c r="B7" s="8" t="s">
        <v>141</v>
      </c>
      <c r="C7" s="9"/>
      <c r="D7" s="9"/>
      <c r="E7" s="9"/>
      <c r="F7" s="9"/>
      <c r="J7" s="13" t="s">
        <v>15</v>
      </c>
      <c r="K7" s="13" t="s">
        <v>16</v>
      </c>
      <c r="L7" s="13" t="s">
        <v>17</v>
      </c>
    </row>
    <row r="8" ht="14.25" customHeight="1">
      <c r="A8" s="7" t="s">
        <v>9</v>
      </c>
      <c r="B8" s="9" t="s">
        <v>142</v>
      </c>
      <c r="C8" s="10">
        <v>11.0</v>
      </c>
      <c r="D8" s="10">
        <v>3.0</v>
      </c>
      <c r="E8" s="10">
        <v>3.0</v>
      </c>
      <c r="F8" s="10">
        <v>0.0</v>
      </c>
    </row>
    <row r="9" ht="14.25" customHeight="1">
      <c r="A9" s="7"/>
      <c r="B9" s="9" t="s">
        <v>143</v>
      </c>
      <c r="C9" s="10">
        <v>10.0</v>
      </c>
      <c r="D9" s="10">
        <v>2.0</v>
      </c>
      <c r="E9" s="10">
        <v>3.0</v>
      </c>
      <c r="F9" s="10">
        <v>0.0</v>
      </c>
      <c r="I9" s="11" t="s">
        <v>2</v>
      </c>
      <c r="J9" s="11">
        <f>J5*2</f>
        <v>3886</v>
      </c>
      <c r="K9" s="11">
        <f>J5*E19</f>
        <v>66062</v>
      </c>
      <c r="L9" s="11">
        <f>J5*F19</f>
        <v>3886</v>
      </c>
      <c r="M9" s="11" t="s">
        <v>19</v>
      </c>
    </row>
    <row r="10" ht="14.25" customHeight="1">
      <c r="A10" s="7"/>
      <c r="B10" s="9" t="s">
        <v>144</v>
      </c>
      <c r="C10" s="10">
        <v>9.0</v>
      </c>
      <c r="D10" s="10">
        <v>2.0</v>
      </c>
      <c r="E10" s="10">
        <v>3.0</v>
      </c>
      <c r="F10" s="10">
        <v>0.0</v>
      </c>
      <c r="I10" s="11" t="s">
        <v>21</v>
      </c>
      <c r="J10" s="11">
        <f>J5*2</f>
        <v>3886</v>
      </c>
      <c r="K10" s="11">
        <f>J5*E42</f>
        <v>99093</v>
      </c>
      <c r="L10" s="11">
        <f>J5*F42</f>
        <v>5829</v>
      </c>
      <c r="M10" s="11" t="s">
        <v>22</v>
      </c>
    </row>
    <row r="11" ht="14.25" customHeight="1">
      <c r="A11" s="7"/>
      <c r="B11" s="9" t="s">
        <v>145</v>
      </c>
      <c r="C11" s="10">
        <v>9.0</v>
      </c>
      <c r="D11" s="10">
        <v>2.0</v>
      </c>
      <c r="E11" s="10">
        <v>3.0</v>
      </c>
      <c r="F11" s="10">
        <v>0.0</v>
      </c>
      <c r="I11" s="11" t="s">
        <v>24</v>
      </c>
      <c r="J11" s="11">
        <f>J5*4</f>
        <v>7772</v>
      </c>
      <c r="K11" s="11">
        <f>J5*E43</f>
        <v>165155</v>
      </c>
      <c r="L11" s="11">
        <f>J5*F43</f>
        <v>9715</v>
      </c>
      <c r="M11" s="11" t="s">
        <v>25</v>
      </c>
    </row>
    <row r="12" ht="14.25" customHeight="1">
      <c r="A12" s="7"/>
      <c r="B12" s="9" t="s">
        <v>146</v>
      </c>
      <c r="C12" s="10">
        <v>9.0</v>
      </c>
      <c r="D12" s="10">
        <v>2.0</v>
      </c>
      <c r="E12" s="10">
        <v>3.0</v>
      </c>
      <c r="F12" s="10">
        <v>0.0</v>
      </c>
    </row>
    <row r="13" ht="14.25" customHeight="1">
      <c r="A13" s="7"/>
      <c r="B13" s="9" t="s">
        <v>147</v>
      </c>
      <c r="C13" s="10">
        <v>10.0</v>
      </c>
      <c r="D13" s="10">
        <v>2.0</v>
      </c>
      <c r="E13" s="10">
        <v>3.0</v>
      </c>
      <c r="F13" s="15">
        <v>1.0</v>
      </c>
    </row>
    <row r="14" ht="14.25" customHeight="1">
      <c r="A14" s="7"/>
      <c r="B14" s="9" t="s">
        <v>148</v>
      </c>
      <c r="C14" s="10">
        <v>9.0</v>
      </c>
      <c r="D14" s="10">
        <v>2.0</v>
      </c>
      <c r="E14" s="10">
        <v>3.0</v>
      </c>
      <c r="F14" s="10">
        <v>0.0</v>
      </c>
    </row>
    <row r="15" ht="14.25" customHeight="1">
      <c r="A15" s="7"/>
      <c r="B15" s="9" t="s">
        <v>149</v>
      </c>
      <c r="C15" s="10">
        <v>9.0</v>
      </c>
      <c r="D15" s="10">
        <v>2.0</v>
      </c>
      <c r="E15" s="10">
        <v>3.0</v>
      </c>
      <c r="F15" s="10">
        <v>0.0</v>
      </c>
    </row>
    <row r="16" ht="14.25" customHeight="1">
      <c r="A16" s="7"/>
      <c r="B16" s="9" t="s">
        <v>150</v>
      </c>
      <c r="C16" s="10">
        <v>9.0</v>
      </c>
      <c r="D16" s="10">
        <v>2.0</v>
      </c>
      <c r="E16" s="10">
        <v>3.0</v>
      </c>
      <c r="F16" s="10">
        <v>0.0</v>
      </c>
    </row>
    <row r="17" ht="14.25" customHeight="1">
      <c r="A17" s="9"/>
      <c r="B17" s="9" t="s">
        <v>55</v>
      </c>
      <c r="C17" s="10">
        <v>9.0</v>
      </c>
      <c r="D17" s="10">
        <v>2.0</v>
      </c>
      <c r="E17" s="10">
        <v>3.0</v>
      </c>
      <c r="F17" s="10">
        <v>0.0</v>
      </c>
    </row>
    <row r="18" ht="14.25" customHeight="1">
      <c r="A18" s="9"/>
      <c r="B18" s="9" t="s">
        <v>151</v>
      </c>
      <c r="C18" s="10">
        <v>11.0</v>
      </c>
      <c r="D18" s="10">
        <v>3.0</v>
      </c>
      <c r="E18" s="10">
        <v>3.0</v>
      </c>
      <c r="F18" s="15">
        <v>1.0</v>
      </c>
    </row>
    <row r="19" ht="14.25" customHeight="1">
      <c r="A19" s="9"/>
      <c r="B19" s="16" t="s">
        <v>33</v>
      </c>
      <c r="C19" s="17">
        <f t="shared" ref="C19:F19" si="1">SUM(C3:C18)</f>
        <v>113</v>
      </c>
      <c r="D19" s="17">
        <f t="shared" si="1"/>
        <v>26</v>
      </c>
      <c r="E19" s="17">
        <f t="shared" si="1"/>
        <v>34</v>
      </c>
      <c r="F19" s="17">
        <f t="shared" si="1"/>
        <v>2</v>
      </c>
    </row>
    <row r="20" ht="14.25" customHeight="1">
      <c r="B20" s="2"/>
      <c r="C20" s="2"/>
      <c r="D20" s="2"/>
      <c r="E20" s="2"/>
      <c r="F20" s="2"/>
    </row>
    <row r="21" ht="14.25" customHeight="1">
      <c r="A21" s="18"/>
      <c r="B21" s="4" t="s">
        <v>21</v>
      </c>
      <c r="C21" s="5" t="s">
        <v>3</v>
      </c>
      <c r="D21" s="5" t="s">
        <v>4</v>
      </c>
      <c r="E21" s="6" t="s">
        <v>5</v>
      </c>
      <c r="F21" s="5" t="s">
        <v>6</v>
      </c>
    </row>
    <row r="22" ht="14.25" customHeight="1">
      <c r="A22" s="7" t="s">
        <v>7</v>
      </c>
      <c r="B22" s="8" t="s">
        <v>152</v>
      </c>
      <c r="C22" s="9"/>
      <c r="D22" s="9"/>
      <c r="E22" s="9"/>
      <c r="F22" s="9"/>
    </row>
    <row r="23" ht="14.25" customHeight="1">
      <c r="A23" s="7" t="s">
        <v>9</v>
      </c>
      <c r="B23" s="9" t="s">
        <v>104</v>
      </c>
      <c r="C23" s="10">
        <v>10.0</v>
      </c>
      <c r="D23" s="10">
        <v>3.0</v>
      </c>
      <c r="E23" s="10">
        <v>3.0</v>
      </c>
      <c r="F23" s="10">
        <v>0.0</v>
      </c>
    </row>
    <row r="24" ht="14.25" customHeight="1">
      <c r="A24" s="9"/>
      <c r="B24" s="9" t="s">
        <v>105</v>
      </c>
      <c r="C24" s="10">
        <v>9.0</v>
      </c>
      <c r="D24" s="10">
        <v>2.0</v>
      </c>
      <c r="E24" s="10">
        <v>3.0</v>
      </c>
      <c r="F24" s="10">
        <v>0.0</v>
      </c>
    </row>
    <row r="25" ht="14.25" customHeight="1">
      <c r="A25" s="9"/>
      <c r="B25" s="9" t="s">
        <v>106</v>
      </c>
      <c r="C25" s="10">
        <v>9.0</v>
      </c>
      <c r="D25" s="10">
        <v>2.0</v>
      </c>
      <c r="E25" s="10">
        <v>3.0</v>
      </c>
      <c r="F25" s="10">
        <v>0.0</v>
      </c>
    </row>
    <row r="26" ht="14.25" customHeight="1">
      <c r="A26" s="9"/>
      <c r="B26" s="9" t="s">
        <v>107</v>
      </c>
      <c r="C26" s="10">
        <v>9.0</v>
      </c>
      <c r="D26" s="10">
        <v>2.0</v>
      </c>
      <c r="E26" s="10">
        <v>3.0</v>
      </c>
      <c r="F26" s="10">
        <v>0.0</v>
      </c>
    </row>
    <row r="27" ht="14.25" customHeight="1">
      <c r="A27" s="9"/>
      <c r="B27" s="9" t="s">
        <v>153</v>
      </c>
      <c r="C27" s="10">
        <v>9.0</v>
      </c>
      <c r="D27" s="10">
        <v>2.0</v>
      </c>
      <c r="E27" s="10">
        <v>3.0</v>
      </c>
      <c r="F27" s="20">
        <v>1.0</v>
      </c>
    </row>
    <row r="28" ht="14.25" customHeight="1">
      <c r="A28" s="19"/>
      <c r="B28" s="34" t="s">
        <v>154</v>
      </c>
      <c r="C28" s="10">
        <v>9.0</v>
      </c>
      <c r="D28" s="10">
        <v>2.0</v>
      </c>
      <c r="E28" s="10">
        <v>3.0</v>
      </c>
      <c r="F28" s="10">
        <v>0.0</v>
      </c>
    </row>
    <row r="29" ht="14.25" customHeight="1">
      <c r="A29" s="19"/>
      <c r="B29" s="9" t="s">
        <v>111</v>
      </c>
      <c r="C29" s="10">
        <v>9.0</v>
      </c>
      <c r="D29" s="10">
        <v>2.0</v>
      </c>
      <c r="E29" s="10">
        <v>3.0</v>
      </c>
      <c r="F29" s="10">
        <v>0.0</v>
      </c>
    </row>
    <row r="30" ht="14.25" customHeight="1">
      <c r="A30" s="9"/>
      <c r="B30" s="9" t="s">
        <v>112</v>
      </c>
      <c r="C30" s="10">
        <v>9.0</v>
      </c>
      <c r="D30" s="10">
        <v>2.0</v>
      </c>
      <c r="E30" s="10">
        <v>3.0</v>
      </c>
      <c r="F30" s="10">
        <v>0.0</v>
      </c>
    </row>
    <row r="31" ht="14.25" customHeight="1">
      <c r="A31" s="9"/>
      <c r="B31" s="9" t="s">
        <v>113</v>
      </c>
      <c r="C31" s="10">
        <v>11.0</v>
      </c>
      <c r="D31" s="10">
        <v>3.0</v>
      </c>
      <c r="E31" s="10">
        <v>3.0</v>
      </c>
      <c r="F31" s="20">
        <v>1.0</v>
      </c>
    </row>
    <row r="32" ht="14.25" customHeight="1">
      <c r="A32" s="9"/>
      <c r="B32" s="9"/>
      <c r="C32" s="10"/>
      <c r="D32" s="10"/>
      <c r="E32" s="10"/>
      <c r="F32" s="10"/>
    </row>
    <row r="33" ht="14.25" customHeight="1">
      <c r="A33" s="7" t="s">
        <v>7</v>
      </c>
      <c r="B33" s="8" t="s">
        <v>85</v>
      </c>
      <c r="C33" s="10"/>
      <c r="D33" s="10"/>
      <c r="E33" s="10"/>
      <c r="F33" s="10"/>
    </row>
    <row r="34" ht="14.25" customHeight="1">
      <c r="A34" s="7" t="s">
        <v>9</v>
      </c>
      <c r="B34" s="9" t="s">
        <v>86</v>
      </c>
      <c r="C34" s="10">
        <v>8.0</v>
      </c>
      <c r="D34" s="10">
        <v>3.0</v>
      </c>
      <c r="E34" s="10">
        <v>3.0</v>
      </c>
      <c r="F34" s="10">
        <v>0.0</v>
      </c>
    </row>
    <row r="35" ht="14.25" customHeight="1">
      <c r="A35" s="9"/>
      <c r="B35" s="9" t="s">
        <v>87</v>
      </c>
      <c r="C35" s="10">
        <v>7.0</v>
      </c>
      <c r="D35" s="10">
        <v>2.0</v>
      </c>
      <c r="E35" s="10">
        <v>3.0</v>
      </c>
      <c r="F35" s="10">
        <v>0.0</v>
      </c>
    </row>
    <row r="36" ht="14.25" customHeight="1">
      <c r="A36" s="9"/>
      <c r="B36" s="9" t="s">
        <v>88</v>
      </c>
      <c r="C36" s="10">
        <v>7.0</v>
      </c>
      <c r="D36" s="10">
        <v>2.0</v>
      </c>
      <c r="E36" s="10">
        <v>3.0</v>
      </c>
      <c r="F36" s="10">
        <v>0.0</v>
      </c>
    </row>
    <row r="37" ht="14.25" customHeight="1">
      <c r="A37" s="9"/>
      <c r="B37" s="9" t="s">
        <v>89</v>
      </c>
      <c r="C37" s="10">
        <v>7.0</v>
      </c>
      <c r="D37" s="10">
        <v>2.0</v>
      </c>
      <c r="E37" s="10">
        <v>3.0</v>
      </c>
      <c r="F37" s="10">
        <v>0.0</v>
      </c>
    </row>
    <row r="38" ht="14.25" customHeight="1">
      <c r="A38" s="7"/>
      <c r="B38" s="9" t="s">
        <v>90</v>
      </c>
      <c r="C38" s="10">
        <v>9.0</v>
      </c>
      <c r="D38" s="10">
        <v>2.0</v>
      </c>
      <c r="E38" s="10">
        <v>3.0</v>
      </c>
      <c r="F38" s="10">
        <v>0.0</v>
      </c>
    </row>
    <row r="39" ht="14.25" customHeight="1">
      <c r="A39" s="7"/>
      <c r="B39" s="9" t="s">
        <v>91</v>
      </c>
      <c r="C39" s="10">
        <v>9.0</v>
      </c>
      <c r="D39" s="10">
        <v>2.0</v>
      </c>
      <c r="E39" s="10">
        <v>3.0</v>
      </c>
      <c r="F39" s="10">
        <v>0.0</v>
      </c>
    </row>
    <row r="40" ht="14.25" customHeight="1">
      <c r="A40" s="9"/>
      <c r="B40" s="9" t="s">
        <v>92</v>
      </c>
      <c r="C40" s="10">
        <v>9.0</v>
      </c>
      <c r="D40" s="10">
        <v>2.0</v>
      </c>
      <c r="E40" s="10">
        <v>3.0</v>
      </c>
      <c r="F40" s="10">
        <v>0.0</v>
      </c>
    </row>
    <row r="41" ht="14.25" customHeight="1">
      <c r="A41" s="9"/>
      <c r="B41" s="9" t="s">
        <v>93</v>
      </c>
      <c r="C41" s="10">
        <v>11.0</v>
      </c>
      <c r="D41" s="10">
        <v>3.0</v>
      </c>
      <c r="E41" s="10">
        <v>3.0</v>
      </c>
      <c r="F41" s="20">
        <v>1.0</v>
      </c>
    </row>
    <row r="42" ht="14.25" customHeight="1">
      <c r="A42" s="9"/>
      <c r="B42" s="16" t="s">
        <v>33</v>
      </c>
      <c r="C42" s="17">
        <f t="shared" ref="C42:F42" si="2">SUM(C23:C41)</f>
        <v>151</v>
      </c>
      <c r="D42" s="17">
        <f t="shared" si="2"/>
        <v>38</v>
      </c>
      <c r="E42" s="17">
        <f t="shared" si="2"/>
        <v>51</v>
      </c>
      <c r="F42" s="17">
        <f t="shared" si="2"/>
        <v>3</v>
      </c>
    </row>
    <row r="43" ht="14.25" customHeight="1">
      <c r="A43" s="9" t="s">
        <v>48</v>
      </c>
      <c r="B43" s="9" t="s">
        <v>155</v>
      </c>
      <c r="C43" s="10">
        <f t="shared" ref="C43:F43" si="3">C19+C42</f>
        <v>264</v>
      </c>
      <c r="D43" s="10">
        <f t="shared" si="3"/>
        <v>64</v>
      </c>
      <c r="E43" s="10">
        <f t="shared" si="3"/>
        <v>85</v>
      </c>
      <c r="F43" s="10">
        <f t="shared" si="3"/>
        <v>5</v>
      </c>
    </row>
    <row r="44" ht="14.25" customHeight="1"/>
    <row r="45" ht="14.25" customHeight="1">
      <c r="A45" s="18"/>
      <c r="B45" s="21" t="s">
        <v>49</v>
      </c>
      <c r="C45" s="5" t="s">
        <v>3</v>
      </c>
      <c r="D45" s="5" t="s">
        <v>4</v>
      </c>
      <c r="E45" s="6" t="s">
        <v>5</v>
      </c>
      <c r="F45" s="5" t="s">
        <v>6</v>
      </c>
    </row>
    <row r="46" ht="14.25" customHeight="1">
      <c r="A46" s="7" t="s">
        <v>7</v>
      </c>
      <c r="B46" s="22" t="s">
        <v>156</v>
      </c>
      <c r="C46" s="9"/>
      <c r="D46" s="9"/>
      <c r="E46" s="9"/>
      <c r="F46" s="9"/>
    </row>
    <row r="47" ht="14.25" customHeight="1">
      <c r="A47" s="7" t="s">
        <v>9</v>
      </c>
      <c r="B47" s="23" t="s">
        <v>90</v>
      </c>
      <c r="C47" s="24">
        <v>9.0</v>
      </c>
      <c r="D47" s="24">
        <v>2.0</v>
      </c>
      <c r="E47" s="24">
        <v>3.0</v>
      </c>
      <c r="F47" s="24">
        <v>0.0</v>
      </c>
    </row>
    <row r="48" ht="14.25" customHeight="1">
      <c r="A48" s="9"/>
      <c r="B48" s="23" t="s">
        <v>91</v>
      </c>
      <c r="C48" s="24">
        <v>9.0</v>
      </c>
      <c r="D48" s="24">
        <v>2.0</v>
      </c>
      <c r="E48" s="24">
        <v>3.0</v>
      </c>
      <c r="F48" s="24">
        <v>0.0</v>
      </c>
    </row>
    <row r="49" ht="14.25" customHeight="1">
      <c r="A49" s="9"/>
      <c r="B49" s="23" t="s">
        <v>92</v>
      </c>
      <c r="C49" s="24">
        <v>9.0</v>
      </c>
      <c r="D49" s="24">
        <v>2.0</v>
      </c>
      <c r="E49" s="24">
        <v>3.0</v>
      </c>
      <c r="F49" s="24">
        <v>0.0</v>
      </c>
    </row>
    <row r="50" ht="14.25" customHeight="1">
      <c r="A50" s="9"/>
      <c r="B50" s="23" t="s">
        <v>93</v>
      </c>
      <c r="C50" s="24">
        <v>11.0</v>
      </c>
      <c r="D50" s="24">
        <v>3.0</v>
      </c>
      <c r="E50" s="24">
        <v>3.0</v>
      </c>
      <c r="F50" s="25">
        <v>1.0</v>
      </c>
    </row>
    <row r="51" ht="14.25" customHeight="1">
      <c r="A51" s="9"/>
      <c r="B51" s="9"/>
      <c r="C51" s="10"/>
      <c r="D51" s="10"/>
      <c r="E51" s="10"/>
      <c r="F51" s="10"/>
    </row>
    <row r="52" ht="14.25" customHeight="1">
      <c r="A52" s="7" t="s">
        <v>7</v>
      </c>
      <c r="B52" s="32" t="s">
        <v>125</v>
      </c>
      <c r="C52" s="9"/>
      <c r="D52" s="9"/>
      <c r="E52" s="9"/>
      <c r="F52" s="9"/>
    </row>
    <row r="53" ht="14.25" customHeight="1">
      <c r="A53" s="7" t="s">
        <v>9</v>
      </c>
      <c r="B53" s="23" t="s">
        <v>126</v>
      </c>
      <c r="C53" s="24">
        <v>11.0</v>
      </c>
      <c r="D53" s="24">
        <v>3.0</v>
      </c>
      <c r="E53" s="24">
        <v>3.0</v>
      </c>
      <c r="F53" s="24">
        <v>0.0</v>
      </c>
    </row>
    <row r="54" ht="14.25" customHeight="1">
      <c r="A54" s="9"/>
      <c r="B54" s="23" t="s">
        <v>127</v>
      </c>
      <c r="C54" s="24">
        <v>9.0</v>
      </c>
      <c r="D54" s="24">
        <v>2.0</v>
      </c>
      <c r="E54" s="24">
        <v>3.0</v>
      </c>
      <c r="F54" s="24">
        <v>0.0</v>
      </c>
    </row>
    <row r="55" ht="14.25" customHeight="1">
      <c r="A55" s="9"/>
      <c r="B55" s="23" t="s">
        <v>128</v>
      </c>
      <c r="C55" s="24">
        <v>9.0</v>
      </c>
      <c r="D55" s="24">
        <v>2.0</v>
      </c>
      <c r="E55" s="24">
        <v>3.0</v>
      </c>
      <c r="F55" s="24">
        <v>0.0</v>
      </c>
    </row>
    <row r="56" ht="14.25" customHeight="1">
      <c r="A56" s="9"/>
      <c r="B56" s="23" t="s">
        <v>129</v>
      </c>
      <c r="C56" s="24">
        <v>9.0</v>
      </c>
      <c r="D56" s="24">
        <v>2.0</v>
      </c>
      <c r="E56" s="24">
        <v>3.0</v>
      </c>
      <c r="F56" s="24">
        <v>0.0</v>
      </c>
    </row>
    <row r="57" ht="14.25" customHeight="1">
      <c r="A57" s="9"/>
      <c r="B57" s="23" t="s">
        <v>130</v>
      </c>
      <c r="C57" s="24">
        <v>10.0</v>
      </c>
      <c r="D57" s="24">
        <v>2.0</v>
      </c>
      <c r="E57" s="24">
        <v>3.0</v>
      </c>
      <c r="F57" s="25">
        <v>1.0</v>
      </c>
    </row>
    <row r="58" ht="14.25" customHeight="1">
      <c r="A58" s="9"/>
      <c r="B58" s="23" t="s">
        <v>131</v>
      </c>
      <c r="C58" s="24">
        <v>9.0</v>
      </c>
      <c r="D58" s="24">
        <v>2.0</v>
      </c>
      <c r="E58" s="24">
        <v>3.0</v>
      </c>
      <c r="F58" s="24">
        <v>0.0</v>
      </c>
    </row>
    <row r="59" ht="14.25" customHeight="1">
      <c r="A59" s="7"/>
      <c r="B59" s="33" t="s">
        <v>132</v>
      </c>
      <c r="C59" s="24">
        <v>9.0</v>
      </c>
      <c r="D59" s="24">
        <v>2.0</v>
      </c>
      <c r="E59" s="24">
        <v>3.0</v>
      </c>
      <c r="F59" s="24">
        <v>0.0</v>
      </c>
    </row>
    <row r="60" ht="14.25" customHeight="1">
      <c r="A60" s="7"/>
      <c r="B60" s="23" t="s">
        <v>133</v>
      </c>
      <c r="C60" s="24">
        <v>9.0</v>
      </c>
      <c r="D60" s="24">
        <v>2.0</v>
      </c>
      <c r="E60" s="24">
        <v>3.0</v>
      </c>
      <c r="F60" s="24">
        <v>0.0</v>
      </c>
    </row>
    <row r="61" ht="14.25" customHeight="1">
      <c r="A61" s="9"/>
      <c r="B61" s="23" t="s">
        <v>134</v>
      </c>
      <c r="C61" s="24">
        <v>11.0</v>
      </c>
      <c r="D61" s="24">
        <v>3.0</v>
      </c>
      <c r="E61" s="24">
        <v>3.0</v>
      </c>
      <c r="F61" s="25">
        <v>1.0</v>
      </c>
    </row>
    <row r="62" ht="14.25" customHeight="1">
      <c r="A62" s="23" t="s">
        <v>62</v>
      </c>
      <c r="B62" s="16"/>
      <c r="C62" s="17">
        <f t="shared" ref="C62:F62" si="4">SUM(C47:C61)</f>
        <v>124</v>
      </c>
      <c r="D62" s="17">
        <f t="shared" si="4"/>
        <v>29</v>
      </c>
      <c r="E62" s="17">
        <f t="shared" si="4"/>
        <v>39</v>
      </c>
      <c r="F62" s="17">
        <f t="shared" si="4"/>
        <v>3</v>
      </c>
    </row>
    <row r="63" ht="14.25" customHeight="1">
      <c r="B63" s="9"/>
      <c r="C63" s="10"/>
      <c r="D63" s="10"/>
      <c r="E63" s="10"/>
      <c r="F63" s="10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3">
    <mergeCell ref="J7:J8"/>
    <mergeCell ref="K7:K8"/>
    <mergeCell ref="L7:L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48.88"/>
    <col customWidth="1" min="3" max="8" width="8.63"/>
    <col customWidth="1" min="9" max="9" width="14.75"/>
    <col customWidth="1" min="10" max="28" width="8.63"/>
  </cols>
  <sheetData>
    <row r="1" ht="14.25" customHeight="1">
      <c r="A1" s="27" t="s">
        <v>157</v>
      </c>
      <c r="B1" s="2"/>
      <c r="C1" s="2"/>
      <c r="D1" s="2"/>
      <c r="E1" s="2"/>
      <c r="F1" s="2"/>
    </row>
    <row r="2" ht="14.25" customHeight="1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5" t="s">
        <v>6</v>
      </c>
    </row>
    <row r="3" ht="14.25" customHeight="1">
      <c r="A3" s="7" t="s">
        <v>7</v>
      </c>
      <c r="B3" s="8" t="s">
        <v>158</v>
      </c>
      <c r="C3" s="9"/>
      <c r="D3" s="9"/>
      <c r="E3" s="9"/>
      <c r="F3" s="9"/>
    </row>
    <row r="4" ht="14.25" customHeight="1">
      <c r="A4" s="7" t="s">
        <v>9</v>
      </c>
      <c r="B4" s="9" t="s">
        <v>159</v>
      </c>
      <c r="C4" s="10">
        <v>3.0</v>
      </c>
      <c r="D4" s="10">
        <v>1.0</v>
      </c>
      <c r="E4" s="10">
        <v>1.0</v>
      </c>
      <c r="F4" s="10">
        <v>0.0</v>
      </c>
    </row>
    <row r="5" ht="14.25" customHeight="1">
      <c r="A5" s="9"/>
      <c r="B5" s="9" t="s">
        <v>160</v>
      </c>
      <c r="C5" s="10">
        <v>4.0</v>
      </c>
      <c r="D5" s="10">
        <v>1.0</v>
      </c>
      <c r="E5" s="10">
        <v>0.0</v>
      </c>
      <c r="F5" s="10">
        <v>0.0</v>
      </c>
      <c r="I5" s="11" t="s">
        <v>12</v>
      </c>
      <c r="J5" s="12">
        <v>1568.0</v>
      </c>
    </row>
    <row r="6" ht="14.25" customHeight="1">
      <c r="A6" s="9"/>
      <c r="B6" s="9"/>
      <c r="C6" s="10"/>
      <c r="D6" s="10"/>
      <c r="E6" s="10"/>
      <c r="F6" s="10"/>
    </row>
    <row r="7" ht="14.25" customHeight="1">
      <c r="A7" s="7" t="s">
        <v>7</v>
      </c>
      <c r="B7" s="8" t="s">
        <v>161</v>
      </c>
      <c r="C7" s="9"/>
      <c r="D7" s="9"/>
      <c r="E7" s="9"/>
      <c r="F7" s="9"/>
      <c r="J7" s="13" t="s">
        <v>15</v>
      </c>
      <c r="K7" s="13" t="s">
        <v>16</v>
      </c>
      <c r="L7" s="13" t="s">
        <v>17</v>
      </c>
    </row>
    <row r="8" ht="14.25" customHeight="1">
      <c r="A8" s="7" t="s">
        <v>9</v>
      </c>
      <c r="B8" s="9" t="s">
        <v>86</v>
      </c>
      <c r="C8" s="10">
        <v>11.0</v>
      </c>
      <c r="D8" s="10">
        <v>4.0</v>
      </c>
      <c r="E8" s="10">
        <v>3.0</v>
      </c>
      <c r="F8" s="10">
        <v>0.0</v>
      </c>
    </row>
    <row r="9" ht="14.25" customHeight="1">
      <c r="A9" s="7"/>
      <c r="B9" s="9" t="s">
        <v>162</v>
      </c>
      <c r="C9" s="10">
        <v>10.0</v>
      </c>
      <c r="D9" s="10">
        <v>2.0</v>
      </c>
      <c r="E9" s="10">
        <v>3.0</v>
      </c>
      <c r="F9" s="10">
        <v>0.0</v>
      </c>
      <c r="I9" s="11" t="s">
        <v>2</v>
      </c>
      <c r="J9" s="11">
        <f>J5*2</f>
        <v>3136</v>
      </c>
      <c r="K9" s="11">
        <f>J5*E22</f>
        <v>58016</v>
      </c>
      <c r="L9" s="11">
        <f>J5*F22</f>
        <v>4704</v>
      </c>
      <c r="M9" s="11" t="s">
        <v>19</v>
      </c>
    </row>
    <row r="10" ht="14.25" customHeight="1">
      <c r="A10" s="7"/>
      <c r="B10" s="9" t="s">
        <v>163</v>
      </c>
      <c r="C10" s="10">
        <v>9.0</v>
      </c>
      <c r="D10" s="10">
        <v>2.0</v>
      </c>
      <c r="E10" s="10">
        <v>3.0</v>
      </c>
      <c r="F10" s="10">
        <v>0.0</v>
      </c>
      <c r="I10" s="11" t="s">
        <v>21</v>
      </c>
      <c r="J10" s="11">
        <f>J5*2</f>
        <v>3136</v>
      </c>
      <c r="K10" s="11">
        <f>J5*E42</f>
        <v>65856</v>
      </c>
      <c r="L10" s="11">
        <f>J5*F42</f>
        <v>4704</v>
      </c>
      <c r="M10" s="11" t="s">
        <v>22</v>
      </c>
    </row>
    <row r="11" ht="14.25" customHeight="1">
      <c r="A11" s="7"/>
      <c r="B11" s="9" t="s">
        <v>164</v>
      </c>
      <c r="C11" s="10">
        <v>9.0</v>
      </c>
      <c r="D11" s="10">
        <v>2.0</v>
      </c>
      <c r="E11" s="10">
        <v>3.0</v>
      </c>
      <c r="F11" s="15">
        <v>1.0</v>
      </c>
      <c r="I11" s="11" t="s">
        <v>24</v>
      </c>
      <c r="J11" s="11">
        <f>J5*4</f>
        <v>6272</v>
      </c>
      <c r="K11" s="11">
        <f>J5*E43</f>
        <v>123872</v>
      </c>
      <c r="L11" s="11">
        <f>J5*F43</f>
        <v>9408</v>
      </c>
      <c r="M11" s="11" t="s">
        <v>25</v>
      </c>
    </row>
    <row r="12" ht="14.25" customHeight="1">
      <c r="A12" s="7"/>
      <c r="B12" s="9" t="s">
        <v>165</v>
      </c>
      <c r="C12" s="10">
        <v>9.0</v>
      </c>
      <c r="D12" s="10">
        <v>2.0</v>
      </c>
      <c r="E12" s="10">
        <v>3.0</v>
      </c>
      <c r="F12" s="10">
        <v>0.0</v>
      </c>
    </row>
    <row r="13" ht="14.25" customHeight="1">
      <c r="A13" s="7"/>
      <c r="B13" s="9" t="s">
        <v>166</v>
      </c>
      <c r="C13" s="10">
        <v>10.0</v>
      </c>
      <c r="D13" s="10">
        <v>2.0</v>
      </c>
      <c r="E13" s="10">
        <v>3.0</v>
      </c>
      <c r="F13" s="10">
        <v>0.0</v>
      </c>
    </row>
    <row r="14" ht="14.25" customHeight="1">
      <c r="A14" s="7"/>
      <c r="B14" s="9" t="s">
        <v>167</v>
      </c>
      <c r="C14" s="10">
        <v>9.0</v>
      </c>
      <c r="D14" s="10">
        <v>1.0</v>
      </c>
      <c r="E14" s="10">
        <v>3.0</v>
      </c>
      <c r="F14" s="10">
        <v>0.0</v>
      </c>
    </row>
    <row r="15" ht="14.25" customHeight="1">
      <c r="A15" s="7"/>
      <c r="B15" s="9" t="s">
        <v>168</v>
      </c>
      <c r="C15" s="10">
        <v>9.0</v>
      </c>
      <c r="D15" s="10">
        <v>3.0</v>
      </c>
      <c r="E15" s="10">
        <v>3.0</v>
      </c>
      <c r="F15" s="15">
        <v>1.0</v>
      </c>
    </row>
    <row r="16" ht="14.25" customHeight="1">
      <c r="A16" s="7"/>
      <c r="B16" s="9"/>
      <c r="C16" s="10"/>
      <c r="D16" s="10"/>
      <c r="E16" s="10"/>
      <c r="F16" s="10"/>
    </row>
    <row r="17" ht="14.25" customHeight="1">
      <c r="A17" s="7" t="s">
        <v>7</v>
      </c>
      <c r="B17" s="8" t="s">
        <v>169</v>
      </c>
      <c r="C17" s="9"/>
      <c r="D17" s="9"/>
      <c r="E17" s="9"/>
      <c r="F17" s="9"/>
    </row>
    <row r="18" ht="14.25" customHeight="1">
      <c r="A18" s="7" t="s">
        <v>9</v>
      </c>
      <c r="B18" s="9" t="s">
        <v>170</v>
      </c>
      <c r="C18" s="10">
        <v>10.0</v>
      </c>
      <c r="D18" s="10">
        <v>3.0</v>
      </c>
      <c r="E18" s="10">
        <v>3.0</v>
      </c>
      <c r="F18" s="10">
        <v>0.0</v>
      </c>
    </row>
    <row r="19" ht="14.25" customHeight="1">
      <c r="A19" s="7"/>
      <c r="B19" s="9" t="s">
        <v>171</v>
      </c>
      <c r="C19" s="10">
        <v>8.0</v>
      </c>
      <c r="D19" s="10">
        <v>2.0</v>
      </c>
      <c r="E19" s="10">
        <v>3.0</v>
      </c>
      <c r="F19" s="10">
        <v>0.0</v>
      </c>
    </row>
    <row r="20" ht="14.25" customHeight="1">
      <c r="A20" s="9"/>
      <c r="B20" s="9" t="s">
        <v>172</v>
      </c>
      <c r="C20" s="10">
        <v>9.0</v>
      </c>
      <c r="D20" s="10">
        <v>2.0</v>
      </c>
      <c r="E20" s="10">
        <v>3.0</v>
      </c>
      <c r="F20" s="10">
        <v>0.0</v>
      </c>
    </row>
    <row r="21" ht="14.25" customHeight="1">
      <c r="A21" s="9"/>
      <c r="B21" s="9" t="s">
        <v>53</v>
      </c>
      <c r="C21" s="10">
        <v>9.0</v>
      </c>
      <c r="D21" s="10">
        <v>3.0</v>
      </c>
      <c r="E21" s="10">
        <v>3.0</v>
      </c>
      <c r="F21" s="15">
        <v>1.0</v>
      </c>
    </row>
    <row r="22" ht="14.25" customHeight="1">
      <c r="A22" s="9"/>
      <c r="B22" s="16" t="s">
        <v>33</v>
      </c>
      <c r="C22" s="17">
        <f t="shared" ref="C22:F22" si="1">SUM(C3:C21)</f>
        <v>119</v>
      </c>
      <c r="D22" s="17">
        <f t="shared" si="1"/>
        <v>30</v>
      </c>
      <c r="E22" s="17">
        <f t="shared" si="1"/>
        <v>37</v>
      </c>
      <c r="F22" s="17">
        <f t="shared" si="1"/>
        <v>3</v>
      </c>
    </row>
    <row r="23" ht="14.25" customHeight="1">
      <c r="B23" s="2"/>
      <c r="C23" s="2"/>
      <c r="D23" s="2"/>
      <c r="E23" s="2"/>
      <c r="F23" s="2"/>
    </row>
    <row r="24" ht="14.25" customHeight="1">
      <c r="A24" s="18"/>
      <c r="B24" s="4" t="s">
        <v>21</v>
      </c>
      <c r="C24" s="5" t="s">
        <v>3</v>
      </c>
      <c r="D24" s="5" t="s">
        <v>4</v>
      </c>
      <c r="E24" s="6" t="s">
        <v>5</v>
      </c>
      <c r="F24" s="5" t="s">
        <v>6</v>
      </c>
    </row>
    <row r="25" ht="14.25" customHeight="1">
      <c r="A25" s="7" t="s">
        <v>7</v>
      </c>
      <c r="B25" s="8" t="s">
        <v>173</v>
      </c>
      <c r="C25" s="9"/>
      <c r="D25" s="9"/>
      <c r="E25" s="9"/>
      <c r="F25" s="9"/>
    </row>
    <row r="26" ht="14.25" customHeight="1">
      <c r="A26" s="7" t="s">
        <v>9</v>
      </c>
      <c r="B26" s="9" t="s">
        <v>174</v>
      </c>
      <c r="C26" s="10">
        <v>8.0</v>
      </c>
      <c r="D26" s="10">
        <v>2.0</v>
      </c>
      <c r="E26" s="10">
        <v>3.0</v>
      </c>
      <c r="F26" s="10"/>
    </row>
    <row r="27" ht="14.25" customHeight="1">
      <c r="A27" s="9"/>
      <c r="B27" s="9" t="s">
        <v>175</v>
      </c>
      <c r="C27" s="10">
        <v>8.0</v>
      </c>
      <c r="D27" s="10">
        <v>2.0</v>
      </c>
      <c r="E27" s="10">
        <v>3.0</v>
      </c>
      <c r="F27" s="10"/>
    </row>
    <row r="28" ht="14.25" customHeight="1">
      <c r="A28" s="9"/>
      <c r="B28" s="9" t="s">
        <v>26</v>
      </c>
      <c r="C28" s="10">
        <v>8.0</v>
      </c>
      <c r="D28" s="10">
        <v>2.0</v>
      </c>
      <c r="E28" s="10">
        <v>3.0</v>
      </c>
      <c r="F28" s="10"/>
    </row>
    <row r="29" ht="14.25" customHeight="1">
      <c r="A29" s="9"/>
      <c r="B29" s="9" t="s">
        <v>176</v>
      </c>
      <c r="C29" s="10">
        <v>10.0</v>
      </c>
      <c r="D29" s="10">
        <v>3.0</v>
      </c>
      <c r="E29" s="10">
        <v>3.0</v>
      </c>
      <c r="F29" s="20">
        <v>1.0</v>
      </c>
    </row>
    <row r="30" ht="14.25" customHeight="1">
      <c r="A30" s="9"/>
      <c r="B30" s="9"/>
      <c r="C30" s="10"/>
      <c r="D30" s="10"/>
      <c r="E30" s="10"/>
      <c r="F30" s="35"/>
    </row>
    <row r="31" ht="14.25" customHeight="1">
      <c r="A31" s="7" t="s">
        <v>7</v>
      </c>
      <c r="B31" s="36" t="s">
        <v>177</v>
      </c>
      <c r="C31" s="10"/>
      <c r="D31" s="10"/>
      <c r="E31" s="10"/>
      <c r="F31" s="10"/>
    </row>
    <row r="32" ht="14.25" customHeight="1">
      <c r="A32" s="7" t="s">
        <v>9</v>
      </c>
      <c r="B32" s="9" t="s">
        <v>178</v>
      </c>
      <c r="C32" s="10">
        <v>9.0</v>
      </c>
      <c r="D32" s="10">
        <v>2.0</v>
      </c>
      <c r="E32" s="10">
        <v>3.0</v>
      </c>
      <c r="F32" s="10">
        <v>0.0</v>
      </c>
    </row>
    <row r="33" ht="14.25" customHeight="1">
      <c r="A33" s="9"/>
      <c r="B33" s="9" t="s">
        <v>179</v>
      </c>
      <c r="C33" s="10">
        <v>12.0</v>
      </c>
      <c r="D33" s="10">
        <v>4.0</v>
      </c>
      <c r="E33" s="10">
        <v>3.0</v>
      </c>
      <c r="F33" s="10">
        <v>0.0</v>
      </c>
    </row>
    <row r="34" ht="14.25" customHeight="1">
      <c r="A34" s="9"/>
      <c r="B34" s="9" t="s">
        <v>180</v>
      </c>
      <c r="C34" s="10">
        <v>13.0</v>
      </c>
      <c r="D34" s="10">
        <v>6.0</v>
      </c>
      <c r="E34" s="10">
        <v>3.0</v>
      </c>
      <c r="F34" s="35">
        <v>0.0</v>
      </c>
    </row>
    <row r="35" ht="14.25" customHeight="1">
      <c r="A35" s="9"/>
      <c r="B35" s="9" t="s">
        <v>181</v>
      </c>
      <c r="C35" s="10">
        <v>8.0</v>
      </c>
      <c r="D35" s="10">
        <v>2.0</v>
      </c>
      <c r="E35" s="10">
        <v>3.0</v>
      </c>
      <c r="F35" s="10">
        <v>0.0</v>
      </c>
    </row>
    <row r="36" ht="14.25" customHeight="1">
      <c r="A36" s="7"/>
      <c r="B36" s="37" t="s">
        <v>182</v>
      </c>
      <c r="C36" s="10">
        <v>9.0</v>
      </c>
      <c r="D36" s="10">
        <v>2.0</v>
      </c>
      <c r="E36" s="10">
        <v>3.0</v>
      </c>
      <c r="F36" s="20">
        <v>1.0</v>
      </c>
    </row>
    <row r="37" ht="14.25" customHeight="1">
      <c r="A37" s="7"/>
      <c r="B37" s="9" t="s">
        <v>183</v>
      </c>
      <c r="C37" s="10">
        <v>8.0</v>
      </c>
      <c r="D37" s="10">
        <v>2.0</v>
      </c>
      <c r="E37" s="10">
        <v>3.0</v>
      </c>
      <c r="F37" s="10">
        <v>0.0</v>
      </c>
    </row>
    <row r="38" ht="14.25" customHeight="1">
      <c r="A38" s="9"/>
      <c r="B38" s="9" t="s">
        <v>184</v>
      </c>
      <c r="C38" s="10">
        <v>8.0</v>
      </c>
      <c r="D38" s="10">
        <v>2.0</v>
      </c>
      <c r="E38" s="10">
        <v>3.0</v>
      </c>
      <c r="F38" s="10">
        <v>0.0</v>
      </c>
    </row>
    <row r="39" ht="14.25" customHeight="1">
      <c r="A39" s="9"/>
      <c r="B39" s="9" t="s">
        <v>185</v>
      </c>
      <c r="C39" s="10">
        <v>8.0</v>
      </c>
      <c r="D39" s="10">
        <v>2.0</v>
      </c>
      <c r="E39" s="10">
        <v>3.0</v>
      </c>
      <c r="F39" s="10">
        <v>0.0</v>
      </c>
    </row>
    <row r="40" ht="14.25" customHeight="1">
      <c r="A40" s="9"/>
      <c r="B40" s="9" t="s">
        <v>186</v>
      </c>
      <c r="C40" s="10">
        <v>9.0</v>
      </c>
      <c r="D40" s="10">
        <v>2.0</v>
      </c>
      <c r="E40" s="10">
        <v>3.0</v>
      </c>
      <c r="F40" s="10">
        <v>0.0</v>
      </c>
    </row>
    <row r="41" ht="14.25" customHeight="1">
      <c r="A41" s="7"/>
      <c r="B41" s="9" t="s">
        <v>187</v>
      </c>
      <c r="C41" s="10">
        <v>11.0</v>
      </c>
      <c r="D41" s="10">
        <v>3.0</v>
      </c>
      <c r="E41" s="10">
        <v>3.0</v>
      </c>
      <c r="F41" s="20">
        <v>1.0</v>
      </c>
    </row>
    <row r="42" ht="14.25" customHeight="1">
      <c r="A42" s="9"/>
      <c r="B42" s="16" t="s">
        <v>33</v>
      </c>
      <c r="C42" s="17">
        <f t="shared" ref="C42:F42" si="2">SUM(C26:C41)</f>
        <v>129</v>
      </c>
      <c r="D42" s="17">
        <f t="shared" si="2"/>
        <v>36</v>
      </c>
      <c r="E42" s="17">
        <f t="shared" si="2"/>
        <v>42</v>
      </c>
      <c r="F42" s="17">
        <f t="shared" si="2"/>
        <v>3</v>
      </c>
    </row>
    <row r="43" ht="14.25" customHeight="1">
      <c r="A43" s="9" t="s">
        <v>48</v>
      </c>
      <c r="B43" s="9" t="s">
        <v>33</v>
      </c>
      <c r="C43" s="10">
        <f t="shared" ref="C43:F43" si="3">C22+C42</f>
        <v>248</v>
      </c>
      <c r="D43" s="10">
        <f t="shared" si="3"/>
        <v>66</v>
      </c>
      <c r="E43" s="10">
        <f t="shared" si="3"/>
        <v>79</v>
      </c>
      <c r="F43" s="10">
        <f t="shared" si="3"/>
        <v>6</v>
      </c>
    </row>
    <row r="44" ht="14.25" customHeight="1"/>
    <row r="45" ht="14.25" customHeight="1">
      <c r="A45" s="18"/>
      <c r="B45" s="21" t="s">
        <v>49</v>
      </c>
      <c r="C45" s="5" t="s">
        <v>3</v>
      </c>
      <c r="D45" s="5" t="s">
        <v>4</v>
      </c>
      <c r="E45" s="6" t="s">
        <v>5</v>
      </c>
      <c r="F45" s="5" t="s">
        <v>6</v>
      </c>
    </row>
    <row r="46" ht="14.25" customHeight="1">
      <c r="A46" s="7" t="s">
        <v>7</v>
      </c>
      <c r="B46" s="22" t="s">
        <v>188</v>
      </c>
      <c r="C46" s="38"/>
      <c r="D46" s="9"/>
      <c r="E46" s="9"/>
      <c r="F46" s="9"/>
    </row>
    <row r="47" ht="14.25" customHeight="1">
      <c r="A47" s="7" t="s">
        <v>9</v>
      </c>
      <c r="B47" s="23" t="s">
        <v>189</v>
      </c>
      <c r="C47" s="24">
        <v>9.0</v>
      </c>
      <c r="D47" s="24">
        <v>3.0</v>
      </c>
      <c r="E47" s="24">
        <v>3.0</v>
      </c>
      <c r="F47" s="24">
        <v>0.0</v>
      </c>
    </row>
    <row r="48" ht="14.25" customHeight="1">
      <c r="A48" s="9"/>
      <c r="B48" s="23" t="s">
        <v>190</v>
      </c>
      <c r="C48" s="24">
        <v>8.0</v>
      </c>
      <c r="D48" s="24">
        <v>2.0</v>
      </c>
      <c r="E48" s="24">
        <v>3.0</v>
      </c>
      <c r="F48" s="24">
        <v>0.0</v>
      </c>
    </row>
    <row r="49" ht="14.25" customHeight="1">
      <c r="A49" s="9"/>
      <c r="B49" s="23" t="s">
        <v>191</v>
      </c>
      <c r="C49" s="24">
        <v>12.0</v>
      </c>
      <c r="D49" s="24">
        <v>4.0</v>
      </c>
      <c r="E49" s="24">
        <v>3.0</v>
      </c>
      <c r="F49" s="24">
        <v>0.0</v>
      </c>
    </row>
    <row r="50" ht="14.25" customHeight="1">
      <c r="A50" s="9"/>
      <c r="B50" s="23" t="s">
        <v>192</v>
      </c>
      <c r="C50" s="24">
        <v>13.0</v>
      </c>
      <c r="D50" s="24">
        <v>6.0</v>
      </c>
      <c r="E50" s="24">
        <v>3.0</v>
      </c>
      <c r="F50" s="24">
        <v>0.0</v>
      </c>
    </row>
    <row r="51" ht="14.25" customHeight="1">
      <c r="A51" s="9"/>
      <c r="B51" s="23" t="s">
        <v>193</v>
      </c>
      <c r="C51" s="24">
        <v>10.0</v>
      </c>
      <c r="D51" s="24">
        <v>2.0</v>
      </c>
      <c r="E51" s="24">
        <v>3.0</v>
      </c>
      <c r="F51" s="25">
        <v>1.0</v>
      </c>
    </row>
    <row r="52" ht="14.25" customHeight="1">
      <c r="A52" s="7"/>
      <c r="B52" s="39" t="s">
        <v>194</v>
      </c>
      <c r="C52" s="24">
        <v>9.0</v>
      </c>
      <c r="D52" s="24">
        <v>2.0</v>
      </c>
      <c r="E52" s="24">
        <v>3.0</v>
      </c>
      <c r="F52" s="24">
        <v>0.0</v>
      </c>
    </row>
    <row r="53" ht="14.25" customHeight="1">
      <c r="A53" s="7"/>
      <c r="B53" s="23" t="s">
        <v>195</v>
      </c>
      <c r="C53" s="24">
        <v>9.0</v>
      </c>
      <c r="D53" s="24">
        <v>2.0</v>
      </c>
      <c r="E53" s="24">
        <v>3.0</v>
      </c>
      <c r="F53" s="24">
        <v>0.0</v>
      </c>
    </row>
    <row r="54" ht="14.25" customHeight="1">
      <c r="A54" s="9"/>
      <c r="B54" s="23" t="s">
        <v>196</v>
      </c>
      <c r="C54" s="24">
        <v>9.0</v>
      </c>
      <c r="D54" s="24">
        <v>2.0</v>
      </c>
      <c r="E54" s="24">
        <v>3.0</v>
      </c>
      <c r="F54" s="24">
        <v>0.0</v>
      </c>
    </row>
    <row r="55" ht="14.25" customHeight="1">
      <c r="A55" s="9"/>
      <c r="B55" s="23" t="s">
        <v>197</v>
      </c>
      <c r="C55" s="24">
        <v>9.0</v>
      </c>
      <c r="D55" s="24">
        <v>1.0</v>
      </c>
      <c r="E55" s="24">
        <v>3.0</v>
      </c>
      <c r="F55" s="40">
        <v>0.0</v>
      </c>
    </row>
    <row r="56" ht="14.25" customHeight="1">
      <c r="A56" s="9"/>
      <c r="B56" s="23" t="s">
        <v>198</v>
      </c>
      <c r="C56" s="24">
        <v>10.0</v>
      </c>
      <c r="D56" s="24">
        <v>3.0</v>
      </c>
      <c r="E56" s="24">
        <v>3.0</v>
      </c>
      <c r="F56" s="25">
        <v>1.0</v>
      </c>
    </row>
    <row r="57" ht="14.25" customHeight="1">
      <c r="A57" s="7" t="s">
        <v>7</v>
      </c>
      <c r="B57" s="22" t="s">
        <v>199</v>
      </c>
      <c r="C57" s="10"/>
      <c r="D57" s="10"/>
      <c r="E57" s="10"/>
      <c r="F57" s="10"/>
    </row>
    <row r="58" ht="14.25" customHeight="1">
      <c r="A58" s="7" t="s">
        <v>9</v>
      </c>
      <c r="B58" s="23" t="s">
        <v>200</v>
      </c>
      <c r="C58" s="24">
        <v>9.0</v>
      </c>
      <c r="D58" s="24">
        <v>3.0</v>
      </c>
      <c r="E58" s="24">
        <v>3.0</v>
      </c>
      <c r="F58" s="24">
        <v>0.0</v>
      </c>
    </row>
    <row r="59" ht="14.25" customHeight="1">
      <c r="A59" s="9"/>
      <c r="B59" s="23" t="s">
        <v>201</v>
      </c>
      <c r="C59" s="24">
        <v>8.0</v>
      </c>
      <c r="D59" s="24">
        <v>2.0</v>
      </c>
      <c r="E59" s="24">
        <v>3.0</v>
      </c>
      <c r="F59" s="24">
        <v>0.0</v>
      </c>
    </row>
    <row r="60" ht="14.25" customHeight="1">
      <c r="A60" s="9"/>
      <c r="B60" s="23" t="s">
        <v>202</v>
      </c>
      <c r="C60" s="24">
        <v>8.0</v>
      </c>
      <c r="D60" s="24">
        <v>2.0</v>
      </c>
      <c r="E60" s="24">
        <v>3.0</v>
      </c>
      <c r="F60" s="24">
        <v>0.0</v>
      </c>
    </row>
    <row r="61" ht="14.25" customHeight="1">
      <c r="A61" s="9"/>
      <c r="B61" s="23" t="s">
        <v>203</v>
      </c>
      <c r="C61" s="24">
        <v>10.0</v>
      </c>
      <c r="D61" s="24">
        <v>3.0</v>
      </c>
      <c r="E61" s="24">
        <v>3.0</v>
      </c>
      <c r="F61" s="25">
        <v>1.0</v>
      </c>
    </row>
    <row r="62" ht="14.25" customHeight="1">
      <c r="A62" s="23" t="s">
        <v>62</v>
      </c>
      <c r="B62" s="16"/>
      <c r="C62" s="17">
        <f t="shared" ref="C62:F62" si="4">SUM(C47:C61)</f>
        <v>133</v>
      </c>
      <c r="D62" s="17">
        <f t="shared" si="4"/>
        <v>37</v>
      </c>
      <c r="E62" s="17">
        <f t="shared" si="4"/>
        <v>42</v>
      </c>
      <c r="F62" s="17">
        <f t="shared" si="4"/>
        <v>3</v>
      </c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3">
    <mergeCell ref="J7:J8"/>
    <mergeCell ref="K7:K8"/>
    <mergeCell ref="L7:L8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2024-04-15T14:55:38Z</dcterms:created>
  <dc:creator>Sergio Jun Aota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0x0101002CE47A802D503240974EA211A53D4DA7</vt:lpwstr>
  </property>
  <property fmtid="{D5CDD505-2E9C-101B-9397-08002B2CF9AE}" pid="3" name="MediaServiceImageTags">
    <vt:lpwstr/>
  </property>
</Properties>
</file>