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Gitkraken\EpauleFDK\Application\Validation\EpauleFDK\Output\Resultats FDK\"/>
    </mc:Choice>
  </mc:AlternateContent>
  <xr:revisionPtr revIDLastSave="0" documentId="13_ncr:1_{CCEC3471-C20B-484F-A993-BC6643549B97}" xr6:coauthVersionLast="47" xr6:coauthVersionMax="47" xr10:uidLastSave="{00000000-0000-0000-0000-000000000000}"/>
  <bookViews>
    <workbookView xWindow="28680" yWindow="-120" windowWidth="29040" windowHeight="15720" xr2:uid="{C3F7F2A6-C0DB-41C8-9B1C-2A92373F98FF}"/>
  </bookViews>
  <sheets>
    <sheet name="Force stabilisation" sheetId="1" r:id="rId1"/>
    <sheet name="R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8" i="2" l="1"/>
  <c r="L68" i="2"/>
  <c r="K68" i="2"/>
  <c r="J68" i="2"/>
  <c r="I68" i="2"/>
  <c r="M67" i="2"/>
  <c r="L67" i="2"/>
  <c r="K67" i="2"/>
  <c r="J67" i="2"/>
  <c r="I67" i="2"/>
  <c r="M66" i="2"/>
  <c r="L66" i="2"/>
  <c r="K66" i="2"/>
  <c r="J66" i="2"/>
  <c r="I66" i="2"/>
  <c r="M65" i="2"/>
  <c r="L65" i="2"/>
  <c r="K65" i="2"/>
  <c r="J65" i="2"/>
  <c r="I65" i="2"/>
  <c r="M64" i="2"/>
  <c r="L64" i="2"/>
  <c r="K64" i="2"/>
  <c r="J64" i="2"/>
  <c r="I64" i="2"/>
  <c r="F65" i="2"/>
  <c r="F66" i="2"/>
  <c r="F67" i="2"/>
  <c r="F68" i="2"/>
  <c r="F64" i="2"/>
  <c r="E65" i="2"/>
  <c r="E66" i="2"/>
  <c r="E67" i="2"/>
  <c r="E68" i="2"/>
  <c r="E64" i="2"/>
  <c r="D65" i="2"/>
  <c r="D66" i="2"/>
  <c r="D67" i="2"/>
  <c r="D68" i="2"/>
  <c r="D64" i="2"/>
  <c r="C66" i="2"/>
  <c r="C67" i="2"/>
  <c r="C68" i="2"/>
  <c r="C65" i="2"/>
  <c r="C64" i="2"/>
  <c r="B65" i="2"/>
  <c r="B66" i="2"/>
  <c r="B67" i="2"/>
  <c r="B68" i="2"/>
  <c r="B64" i="2"/>
  <c r="L47" i="2"/>
  <c r="E48" i="2"/>
  <c r="E49" i="2"/>
  <c r="E50" i="2"/>
  <c r="E47" i="2"/>
  <c r="M50" i="2"/>
  <c r="L50" i="2"/>
  <c r="K50" i="2"/>
  <c r="J50" i="2"/>
  <c r="I50" i="2"/>
  <c r="M49" i="2"/>
  <c r="L49" i="2"/>
  <c r="K49" i="2"/>
  <c r="J49" i="2"/>
  <c r="I49" i="2"/>
  <c r="M48" i="2"/>
  <c r="L48" i="2"/>
  <c r="K48" i="2"/>
  <c r="J48" i="2"/>
  <c r="I48" i="2"/>
  <c r="M47" i="2"/>
  <c r="K47" i="2"/>
  <c r="J47" i="2"/>
  <c r="I47" i="2"/>
  <c r="M46" i="2"/>
  <c r="L46" i="2"/>
  <c r="K46" i="2"/>
  <c r="J46" i="2"/>
  <c r="I46" i="2"/>
  <c r="F49" i="2"/>
  <c r="F50" i="2"/>
  <c r="F48" i="2"/>
  <c r="F47" i="2"/>
  <c r="F46" i="2"/>
  <c r="E46" i="2"/>
  <c r="D47" i="2"/>
  <c r="D48" i="2"/>
  <c r="D49" i="2"/>
  <c r="D50" i="2"/>
  <c r="D46" i="2"/>
  <c r="C48" i="2"/>
  <c r="C49" i="2"/>
  <c r="C50" i="2"/>
  <c r="C47" i="2"/>
  <c r="C46" i="2"/>
  <c r="B47" i="2"/>
  <c r="B48" i="2"/>
  <c r="B49" i="2"/>
  <c r="B50" i="2"/>
  <c r="B46" i="2"/>
  <c r="I19" i="2"/>
  <c r="I20" i="2"/>
  <c r="I21" i="2"/>
  <c r="I22" i="2"/>
  <c r="I18" i="2"/>
  <c r="D18" i="2"/>
  <c r="B19" i="2"/>
  <c r="B20" i="2"/>
  <c r="B21" i="2"/>
  <c r="B22" i="2"/>
  <c r="B18" i="2"/>
  <c r="M28" i="2"/>
  <c r="M29" i="2"/>
  <c r="M30" i="2"/>
  <c r="M31" i="2"/>
  <c r="M27" i="2"/>
  <c r="L28" i="2"/>
  <c r="L29" i="2"/>
  <c r="L30" i="2"/>
  <c r="L31" i="2"/>
  <c r="L27" i="2"/>
  <c r="K28" i="2"/>
  <c r="K29" i="2"/>
  <c r="K30" i="2"/>
  <c r="K31" i="2"/>
  <c r="K27" i="2"/>
  <c r="J28" i="2"/>
  <c r="J29" i="2"/>
  <c r="J30" i="2"/>
  <c r="J31" i="2"/>
  <c r="J27" i="2"/>
  <c r="I28" i="2"/>
  <c r="I29" i="2"/>
  <c r="I30" i="2"/>
  <c r="I31" i="2"/>
  <c r="I27" i="2"/>
  <c r="F28" i="2"/>
  <c r="F29" i="2"/>
  <c r="F30" i="2"/>
  <c r="F31" i="2"/>
  <c r="F27" i="2"/>
  <c r="E28" i="2"/>
  <c r="E29" i="2"/>
  <c r="E30" i="2"/>
  <c r="E31" i="2"/>
  <c r="E27" i="2"/>
  <c r="D28" i="2"/>
  <c r="D29" i="2"/>
  <c r="D30" i="2"/>
  <c r="D31" i="2"/>
  <c r="D27" i="2"/>
  <c r="C28" i="2"/>
  <c r="C29" i="2"/>
  <c r="C30" i="2"/>
  <c r="C31" i="2"/>
  <c r="C27" i="2"/>
  <c r="B28" i="2"/>
  <c r="B29" i="2"/>
  <c r="B30" i="2"/>
  <c r="B31" i="2"/>
  <c r="B27" i="2"/>
  <c r="M21" i="2"/>
  <c r="M22" i="2"/>
  <c r="M20" i="2"/>
  <c r="L20" i="2"/>
  <c r="L21" i="2"/>
  <c r="L22" i="2"/>
  <c r="L19" i="2"/>
  <c r="K19" i="2"/>
  <c r="K20" i="2"/>
  <c r="K21" i="2"/>
  <c r="K22" i="2"/>
  <c r="K18" i="2"/>
  <c r="J20" i="2"/>
  <c r="J21" i="2"/>
  <c r="J22" i="2"/>
  <c r="J19" i="2"/>
  <c r="J18" i="2"/>
  <c r="F21" i="2"/>
  <c r="F22" i="2"/>
  <c r="F20" i="2"/>
  <c r="E20" i="2"/>
  <c r="E21" i="2"/>
  <c r="E22" i="2"/>
  <c r="E19" i="2"/>
  <c r="D19" i="2"/>
  <c r="D20" i="2"/>
  <c r="D21" i="2"/>
  <c r="D22" i="2"/>
  <c r="C20" i="2"/>
  <c r="C21" i="2"/>
  <c r="C22" i="2"/>
  <c r="C19" i="2"/>
</calcChain>
</file>

<file path=xl/sharedStrings.xml><?xml version="1.0" encoding="utf-8"?>
<sst xmlns="http://schemas.openxmlformats.org/spreadsheetml/2006/main" count="251" uniqueCount="28">
  <si>
    <t>xdown</t>
  </si>
  <si>
    <t>down</t>
  </si>
  <si>
    <t>middle</t>
  </si>
  <si>
    <t>up</t>
  </si>
  <si>
    <t>xup</t>
  </si>
  <si>
    <t>short</t>
  </si>
  <si>
    <t>xshort</t>
  </si>
  <si>
    <t>normal</t>
  </si>
  <si>
    <t>long</t>
  </si>
  <si>
    <t>xlong</t>
  </si>
  <si>
    <t>Dernier angle avant que simulation fail</t>
  </si>
  <si>
    <t xml:space="preserve">Angle </t>
  </si>
  <si>
    <t>avec nstep 80</t>
  </si>
  <si>
    <t>Force Nulle</t>
  </si>
  <si>
    <t>Erreur FDK</t>
  </si>
  <si>
    <t>-</t>
  </si>
  <si>
    <t>step</t>
  </si>
  <si>
    <t>Angles min entre les deux erreurs</t>
  </si>
  <si>
    <t>First failed step</t>
  </si>
  <si>
    <t>Angles Force Nulle</t>
  </si>
  <si>
    <t>Angles Fail FDK</t>
  </si>
  <si>
    <t>step conflit acromial</t>
  </si>
  <si>
    <t>down-xshort ne se disloque pas car a trouvé solutions FDK mais avec grande erreur forcetol</t>
  </si>
  <si>
    <t>Angle min des 3 erreurs</t>
  </si>
  <si>
    <t>Angle conflit acromial (avec la pointe acromion, pour les up on a aussi conflit sous-acromial)</t>
  </si>
  <si>
    <t>Angle premier contact avec acromion</t>
  </si>
  <si>
    <t>Angle min absolu</t>
  </si>
  <si>
    <t>Step min absolu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</si>
</sst>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49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2" fontId="0" fillId="0" borderId="0" xfId="0" applyNumberFormat="1"/>
    <xf numFmtId="2" fontId="2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7A112-F69A-4DA1-8C4E-6359FAB7A5B9}">
  <dimension ref="A1:K7"/>
  <sheetViews>
    <sheetView tabSelected="1" workbookViewId="0">
      <selection activeCell="K19" sqref="K19"/>
    </sheetView>
  </sheetViews>
  <sheetFormatPr baseColWidth="10" defaultRowHeight="15" x14ac:dyDescent="0.25"/>
  <cols>
    <col min="1" max="1" width="13" customWidth="1"/>
  </cols>
  <sheetData>
    <row r="1" spans="1:11" x14ac:dyDescent="0.25">
      <c r="A1" s="3"/>
      <c r="B1" s="75" t="s">
        <v>0</v>
      </c>
      <c r="C1" s="75"/>
      <c r="D1" s="78" t="s">
        <v>1</v>
      </c>
      <c r="E1" s="79"/>
      <c r="F1" s="80" t="s">
        <v>2</v>
      </c>
      <c r="G1" s="81"/>
      <c r="H1" s="82" t="s">
        <v>3</v>
      </c>
      <c r="I1" s="83"/>
      <c r="J1" s="76" t="s">
        <v>4</v>
      </c>
      <c r="K1" s="77"/>
    </row>
    <row r="2" spans="1:11" x14ac:dyDescent="0.25">
      <c r="A2" s="2" t="s">
        <v>6</v>
      </c>
      <c r="B2" s="18">
        <v>-13</v>
      </c>
      <c r="C2" s="4">
        <v>18.5</v>
      </c>
      <c r="D2" s="21">
        <v>-17</v>
      </c>
      <c r="E2" s="5">
        <v>19.5</v>
      </c>
      <c r="F2" s="24">
        <v>-22</v>
      </c>
      <c r="G2" s="6">
        <v>28</v>
      </c>
      <c r="H2" s="27">
        <v>-27</v>
      </c>
      <c r="I2" s="7">
        <v>34</v>
      </c>
      <c r="J2" s="30">
        <v>-28</v>
      </c>
      <c r="K2" s="8">
        <v>34.5</v>
      </c>
    </row>
    <row r="3" spans="1:11" x14ac:dyDescent="0.25">
      <c r="A3" s="2" t="s">
        <v>5</v>
      </c>
      <c r="B3" s="19">
        <v>-9</v>
      </c>
      <c r="C3" s="4">
        <v>10</v>
      </c>
      <c r="D3" s="22">
        <v>-12</v>
      </c>
      <c r="E3" s="9">
        <v>9</v>
      </c>
      <c r="F3" s="25">
        <v>-18</v>
      </c>
      <c r="G3" s="10">
        <v>16</v>
      </c>
      <c r="H3" s="28">
        <v>-23.5</v>
      </c>
      <c r="I3" s="11">
        <v>22</v>
      </c>
      <c r="J3" s="31">
        <v>-26</v>
      </c>
      <c r="K3" s="12">
        <v>23</v>
      </c>
    </row>
    <row r="4" spans="1:11" x14ac:dyDescent="0.25">
      <c r="A4" s="2" t="s">
        <v>7</v>
      </c>
      <c r="B4" s="19">
        <v>-4</v>
      </c>
      <c r="C4" s="4">
        <v>0</v>
      </c>
      <c r="D4" s="22">
        <v>-1</v>
      </c>
      <c r="E4" s="9">
        <v>-4</v>
      </c>
      <c r="F4" s="25">
        <v>-9</v>
      </c>
      <c r="G4" s="10">
        <v>-4</v>
      </c>
      <c r="H4" s="28">
        <v>-15</v>
      </c>
      <c r="I4" s="11">
        <v>1</v>
      </c>
      <c r="J4" s="31">
        <v>-22</v>
      </c>
      <c r="K4" s="12">
        <v>4</v>
      </c>
    </row>
    <row r="5" spans="1:11" x14ac:dyDescent="0.25">
      <c r="A5" s="2" t="s">
        <v>8</v>
      </c>
      <c r="B5" s="19">
        <v>2</v>
      </c>
      <c r="C5" s="4">
        <v>-9.5</v>
      </c>
      <c r="D5" s="22">
        <v>1</v>
      </c>
      <c r="E5" s="9">
        <v>-15</v>
      </c>
      <c r="F5" s="25">
        <v>0</v>
      </c>
      <c r="G5" s="10">
        <v>-20</v>
      </c>
      <c r="H5" s="28">
        <v>-1.5</v>
      </c>
      <c r="I5" s="11">
        <v>-25</v>
      </c>
      <c r="J5" s="31">
        <v>-5</v>
      </c>
      <c r="K5" s="12">
        <v>-27</v>
      </c>
    </row>
    <row r="6" spans="1:11" x14ac:dyDescent="0.25">
      <c r="A6" s="2" t="s">
        <v>9</v>
      </c>
      <c r="B6" s="20">
        <v>7</v>
      </c>
      <c r="C6" s="13">
        <v>-16.5</v>
      </c>
      <c r="D6" s="23">
        <v>7</v>
      </c>
      <c r="E6" s="14">
        <v>-22</v>
      </c>
      <c r="F6" s="26">
        <v>6</v>
      </c>
      <c r="G6" s="15">
        <v>-27.5</v>
      </c>
      <c r="H6" s="29">
        <v>7</v>
      </c>
      <c r="I6" s="16">
        <v>-33</v>
      </c>
      <c r="J6" s="32">
        <v>7</v>
      </c>
      <c r="K6" s="17">
        <v>-38</v>
      </c>
    </row>
    <row r="7" spans="1:11" x14ac:dyDescent="0.25">
      <c r="B7" s="1"/>
      <c r="C7" s="1"/>
      <c r="D7" s="1"/>
      <c r="E7" s="1"/>
      <c r="F7" s="1"/>
      <c r="G7" s="1"/>
      <c r="H7" s="1"/>
      <c r="I7" s="1"/>
      <c r="J7" s="1"/>
    </row>
  </sheetData>
  <mergeCells count="5">
    <mergeCell ref="B1:C1"/>
    <mergeCell ref="J1:K1"/>
    <mergeCell ref="D1:E1"/>
    <mergeCell ref="F1:G1"/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7BC2-D1B2-4300-9EC2-E9CBBB4ACA4E}">
  <dimension ref="A1:U68"/>
  <sheetViews>
    <sheetView workbookViewId="0">
      <selection activeCell="I72" sqref="I72"/>
    </sheetView>
  </sheetViews>
  <sheetFormatPr baseColWidth="10" defaultRowHeight="15" x14ac:dyDescent="0.25"/>
  <cols>
    <col min="1" max="1" width="35.85546875" bestFit="1" customWidth="1"/>
    <col min="7" max="9" width="15.85546875" customWidth="1"/>
  </cols>
  <sheetData>
    <row r="1" spans="1:21" x14ac:dyDescent="0.25">
      <c r="A1" s="3"/>
      <c r="B1" s="87" t="s">
        <v>0</v>
      </c>
      <c r="C1" s="88"/>
      <c r="D1" s="88"/>
      <c r="E1" s="89"/>
      <c r="F1" s="90" t="s">
        <v>1</v>
      </c>
      <c r="G1" s="91"/>
      <c r="H1" s="91"/>
      <c r="I1" s="92"/>
      <c r="J1" s="93" t="s">
        <v>2</v>
      </c>
      <c r="K1" s="94"/>
      <c r="L1" s="94"/>
      <c r="M1" s="95"/>
      <c r="N1" s="84" t="s">
        <v>3</v>
      </c>
      <c r="O1" s="85"/>
      <c r="P1" s="85"/>
      <c r="Q1" s="86"/>
      <c r="R1" s="96" t="s">
        <v>4</v>
      </c>
      <c r="S1" s="97"/>
      <c r="T1" s="97"/>
      <c r="U1" s="98"/>
    </row>
    <row r="2" spans="1:21" x14ac:dyDescent="0.25">
      <c r="B2" s="18" t="s">
        <v>11</v>
      </c>
      <c r="C2" s="51" t="s">
        <v>13</v>
      </c>
      <c r="D2" s="51" t="s">
        <v>11</v>
      </c>
      <c r="E2" s="51" t="s">
        <v>14</v>
      </c>
      <c r="F2" s="21" t="s">
        <v>11</v>
      </c>
      <c r="G2" s="5" t="s">
        <v>13</v>
      </c>
      <c r="H2" s="5" t="s">
        <v>11</v>
      </c>
      <c r="I2" s="5" t="s">
        <v>14</v>
      </c>
      <c r="J2" s="24" t="s">
        <v>11</v>
      </c>
      <c r="K2" s="6" t="s">
        <v>13</v>
      </c>
      <c r="L2" s="6" t="s">
        <v>11</v>
      </c>
      <c r="M2" s="6" t="s">
        <v>14</v>
      </c>
      <c r="N2" s="27" t="s">
        <v>11</v>
      </c>
      <c r="O2" s="7" t="s">
        <v>13</v>
      </c>
      <c r="P2" s="7" t="s">
        <v>11</v>
      </c>
      <c r="Q2" s="7" t="s">
        <v>14</v>
      </c>
      <c r="R2" s="30" t="s">
        <v>11</v>
      </c>
      <c r="S2" s="8" t="s">
        <v>13</v>
      </c>
      <c r="T2" s="8" t="s">
        <v>11</v>
      </c>
      <c r="U2" s="8" t="s">
        <v>14</v>
      </c>
    </row>
    <row r="3" spans="1:21" x14ac:dyDescent="0.25">
      <c r="A3" s="2" t="s">
        <v>6</v>
      </c>
      <c r="B3" s="33">
        <v>145.19300000000001</v>
      </c>
      <c r="C3" s="52">
        <v>56</v>
      </c>
      <c r="D3" s="52">
        <v>130.95599999999999</v>
      </c>
      <c r="E3" s="52">
        <v>51</v>
      </c>
      <c r="F3" s="34" t="s">
        <v>15</v>
      </c>
      <c r="G3" s="53" t="s">
        <v>15</v>
      </c>
      <c r="H3" s="53">
        <v>136.84200000000001</v>
      </c>
      <c r="I3" s="53">
        <v>53</v>
      </c>
      <c r="J3" s="35" t="s">
        <v>15</v>
      </c>
      <c r="K3" s="48" t="s">
        <v>15</v>
      </c>
      <c r="L3" s="48">
        <v>145.19300000000001</v>
      </c>
      <c r="M3" s="48">
        <v>56</v>
      </c>
      <c r="N3" s="36" t="s">
        <v>15</v>
      </c>
      <c r="O3" s="54" t="s">
        <v>15</v>
      </c>
      <c r="P3" s="54" t="s">
        <v>15</v>
      </c>
      <c r="Q3" s="54" t="s">
        <v>15</v>
      </c>
      <c r="R3" s="37"/>
      <c r="S3" s="55" t="s">
        <v>15</v>
      </c>
      <c r="T3" s="55" t="s">
        <v>15</v>
      </c>
      <c r="U3" s="55" t="s">
        <v>15</v>
      </c>
    </row>
    <row r="4" spans="1:21" x14ac:dyDescent="0.25">
      <c r="A4" s="2" t="s">
        <v>5</v>
      </c>
      <c r="B4" s="38">
        <v>145.19300000000001</v>
      </c>
      <c r="C4" s="52">
        <v>56</v>
      </c>
      <c r="D4" s="52">
        <v>127.931</v>
      </c>
      <c r="E4" s="52">
        <v>50</v>
      </c>
      <c r="F4" s="39">
        <v>150.38999999999999</v>
      </c>
      <c r="G4" s="56">
        <v>58</v>
      </c>
      <c r="H4" s="56">
        <v>136.84200000000001</v>
      </c>
      <c r="I4" s="56">
        <v>53</v>
      </c>
      <c r="J4" s="40" t="s">
        <v>15</v>
      </c>
      <c r="K4" s="49" t="s">
        <v>15</v>
      </c>
      <c r="L4" s="49">
        <v>142.47900000000001</v>
      </c>
      <c r="M4" s="49">
        <v>55</v>
      </c>
      <c r="N4" s="41" t="s">
        <v>15</v>
      </c>
      <c r="O4" s="57" t="s">
        <v>15</v>
      </c>
      <c r="P4" s="57">
        <v>165.75299999999999</v>
      </c>
      <c r="Q4" s="57">
        <v>65</v>
      </c>
      <c r="R4" s="42"/>
      <c r="S4" s="58" t="s">
        <v>15</v>
      </c>
      <c r="T4" s="58" t="s">
        <v>15</v>
      </c>
      <c r="U4" s="58" t="s">
        <v>15</v>
      </c>
    </row>
    <row r="5" spans="1:21" x14ac:dyDescent="0.25">
      <c r="A5" s="2" t="s">
        <v>7</v>
      </c>
      <c r="B5" s="38">
        <v>142.47900000000001</v>
      </c>
      <c r="C5" s="52">
        <v>55</v>
      </c>
      <c r="D5" s="52">
        <v>127.931</v>
      </c>
      <c r="E5" s="52">
        <v>50</v>
      </c>
      <c r="F5" s="39">
        <v>147.83099999999999</v>
      </c>
      <c r="G5" s="56">
        <v>57</v>
      </c>
      <c r="H5" s="56">
        <v>133.928</v>
      </c>
      <c r="I5" s="56">
        <v>52</v>
      </c>
      <c r="J5" s="40" t="s">
        <v>15</v>
      </c>
      <c r="K5" s="49" t="s">
        <v>15</v>
      </c>
      <c r="L5" s="49">
        <v>139.69300000000001</v>
      </c>
      <c r="M5" s="49">
        <v>54</v>
      </c>
      <c r="N5" s="41" t="s">
        <v>15</v>
      </c>
      <c r="O5" s="57" t="s">
        <v>15</v>
      </c>
      <c r="P5" s="57">
        <v>147.83099999999999</v>
      </c>
      <c r="Q5" s="57">
        <v>57</v>
      </c>
      <c r="R5" s="42"/>
      <c r="S5" s="58" t="s">
        <v>15</v>
      </c>
      <c r="T5" s="58">
        <v>170.78299999999999</v>
      </c>
      <c r="U5" s="58">
        <v>68</v>
      </c>
    </row>
    <row r="6" spans="1:21" x14ac:dyDescent="0.25">
      <c r="A6" s="2" t="s">
        <v>8</v>
      </c>
      <c r="B6" s="38">
        <v>142.47900000000001</v>
      </c>
      <c r="C6" s="52">
        <v>55</v>
      </c>
      <c r="D6" s="52">
        <v>124.85899999999999</v>
      </c>
      <c r="E6" s="52">
        <v>49</v>
      </c>
      <c r="F6" s="39">
        <v>145.19300000000001</v>
      </c>
      <c r="G6" s="56">
        <v>56</v>
      </c>
      <c r="H6" s="56">
        <v>130.95599999999999</v>
      </c>
      <c r="I6" s="56">
        <v>51</v>
      </c>
      <c r="J6" s="40" t="s">
        <v>15</v>
      </c>
      <c r="K6" s="49" t="s">
        <v>15</v>
      </c>
      <c r="L6" s="49">
        <v>133.928</v>
      </c>
      <c r="M6" s="49">
        <v>52</v>
      </c>
      <c r="N6" s="41" t="s">
        <v>15</v>
      </c>
      <c r="O6" s="57" t="s">
        <v>15</v>
      </c>
      <c r="P6" s="57">
        <v>142.47900000000001</v>
      </c>
      <c r="Q6" s="57">
        <v>55</v>
      </c>
      <c r="R6" s="42"/>
      <c r="S6" s="58" t="s">
        <v>15</v>
      </c>
      <c r="T6" s="58">
        <v>147.83099999999999</v>
      </c>
      <c r="U6" s="58">
        <v>57</v>
      </c>
    </row>
    <row r="7" spans="1:21" x14ac:dyDescent="0.25">
      <c r="A7" s="2" t="s">
        <v>9</v>
      </c>
      <c r="B7" s="43">
        <v>136.84200000000001</v>
      </c>
      <c r="C7" s="59">
        <v>53</v>
      </c>
      <c r="D7" s="59">
        <v>121.74299999999999</v>
      </c>
      <c r="E7" s="59">
        <v>48</v>
      </c>
      <c r="F7" s="44">
        <v>150.38999999999999</v>
      </c>
      <c r="G7" s="50">
        <v>58</v>
      </c>
      <c r="H7" s="50">
        <v>127.931</v>
      </c>
      <c r="I7" s="50">
        <v>50</v>
      </c>
      <c r="J7" s="45" t="s">
        <v>15</v>
      </c>
      <c r="K7" s="60" t="s">
        <v>15</v>
      </c>
      <c r="L7" s="60">
        <v>133.928</v>
      </c>
      <c r="M7" s="60">
        <v>52</v>
      </c>
      <c r="N7" s="46" t="s">
        <v>15</v>
      </c>
      <c r="O7" s="61" t="s">
        <v>15</v>
      </c>
      <c r="P7" s="61">
        <v>139.69300000000001</v>
      </c>
      <c r="Q7" s="61">
        <v>54</v>
      </c>
      <c r="R7" s="47"/>
      <c r="S7" s="62" t="s">
        <v>15</v>
      </c>
      <c r="T7" s="62">
        <v>147.83099999999999</v>
      </c>
      <c r="U7" s="62">
        <v>57</v>
      </c>
    </row>
    <row r="9" spans="1:21" x14ac:dyDescent="0.25">
      <c r="A9" s="3" t="s">
        <v>10</v>
      </c>
      <c r="B9" t="s">
        <v>12</v>
      </c>
    </row>
    <row r="13" spans="1:21" x14ac:dyDescent="0.25">
      <c r="A13" t="s">
        <v>16</v>
      </c>
    </row>
    <row r="16" spans="1:21" x14ac:dyDescent="0.25">
      <c r="B16" t="s">
        <v>17</v>
      </c>
      <c r="H16" t="s">
        <v>18</v>
      </c>
    </row>
    <row r="17" spans="1:14" x14ac:dyDescent="0.25">
      <c r="B17" s="51" t="s">
        <v>0</v>
      </c>
      <c r="C17" s="63" t="s">
        <v>1</v>
      </c>
      <c r="D17" s="64" t="s">
        <v>2</v>
      </c>
      <c r="E17" s="65" t="s">
        <v>3</v>
      </c>
      <c r="F17" s="66" t="s">
        <v>4</v>
      </c>
      <c r="I17" s="51" t="s">
        <v>0</v>
      </c>
      <c r="J17" s="63" t="s">
        <v>1</v>
      </c>
      <c r="K17" s="64" t="s">
        <v>2</v>
      </c>
      <c r="L17" s="65" t="s">
        <v>3</v>
      </c>
      <c r="M17" s="66" t="s">
        <v>4</v>
      </c>
    </row>
    <row r="18" spans="1:14" x14ac:dyDescent="0.25">
      <c r="A18" s="2" t="s">
        <v>6</v>
      </c>
      <c r="B18" s="72">
        <f>MIN(B27,I27)</f>
        <v>130.95599999999999</v>
      </c>
      <c r="C18" s="68">
        <v>136.84</v>
      </c>
      <c r="D18" s="69">
        <f>L3</f>
        <v>145.19300000000001</v>
      </c>
      <c r="E18" s="70" t="s">
        <v>15</v>
      </c>
      <c r="F18" s="71" t="s">
        <v>15</v>
      </c>
      <c r="H18" s="2" t="s">
        <v>6</v>
      </c>
      <c r="I18" s="72">
        <f>MIN(C3,E3)</f>
        <v>51</v>
      </c>
      <c r="J18" s="68">
        <f>I3</f>
        <v>53</v>
      </c>
      <c r="K18" s="69">
        <f>M3</f>
        <v>56</v>
      </c>
      <c r="L18" s="70" t="s">
        <v>15</v>
      </c>
      <c r="M18" s="71" t="s">
        <v>15</v>
      </c>
    </row>
    <row r="19" spans="1:14" x14ac:dyDescent="0.25">
      <c r="A19" s="2" t="s">
        <v>5</v>
      </c>
      <c r="B19" s="72">
        <f t="shared" ref="B19:B22" si="0">MIN(B28,I28)</f>
        <v>127.931</v>
      </c>
      <c r="C19" s="68">
        <f>MIN(F4,H4)</f>
        <v>136.84200000000001</v>
      </c>
      <c r="D19" s="69">
        <f t="shared" ref="D19:D22" si="1">L4</f>
        <v>142.47900000000001</v>
      </c>
      <c r="E19" s="70">
        <f>P4</f>
        <v>165.75299999999999</v>
      </c>
      <c r="F19" s="71" t="s">
        <v>15</v>
      </c>
      <c r="H19" s="2" t="s">
        <v>5</v>
      </c>
      <c r="I19" s="72">
        <f t="shared" ref="I19:I22" si="2">MIN(C4,E4)</f>
        <v>50</v>
      </c>
      <c r="J19" s="68">
        <f>MIN(G4,I4)</f>
        <v>53</v>
      </c>
      <c r="K19" s="69">
        <f t="shared" ref="K19:K22" si="3">M4</f>
        <v>55</v>
      </c>
      <c r="L19" s="70">
        <f>Q4</f>
        <v>65</v>
      </c>
      <c r="M19" s="71" t="s">
        <v>15</v>
      </c>
    </row>
    <row r="20" spans="1:14" x14ac:dyDescent="0.25">
      <c r="A20" s="2" t="s">
        <v>7</v>
      </c>
      <c r="B20" s="72">
        <f t="shared" si="0"/>
        <v>127.931</v>
      </c>
      <c r="C20" s="68">
        <f t="shared" ref="C20:C22" si="4">MIN(F5,H5)</f>
        <v>133.928</v>
      </c>
      <c r="D20" s="69">
        <f t="shared" si="1"/>
        <v>139.69300000000001</v>
      </c>
      <c r="E20" s="70">
        <f t="shared" ref="E20:E22" si="5">P5</f>
        <v>147.83099999999999</v>
      </c>
      <c r="F20" s="71">
        <f>T5</f>
        <v>170.78299999999999</v>
      </c>
      <c r="H20" s="2" t="s">
        <v>7</v>
      </c>
      <c r="I20" s="72">
        <f t="shared" si="2"/>
        <v>50</v>
      </c>
      <c r="J20" s="68">
        <f t="shared" ref="J20:J22" si="6">MIN(G5,I5)</f>
        <v>52</v>
      </c>
      <c r="K20" s="69">
        <f t="shared" si="3"/>
        <v>54</v>
      </c>
      <c r="L20" s="70">
        <f t="shared" ref="L20:L22" si="7">Q5</f>
        <v>57</v>
      </c>
      <c r="M20" s="71">
        <f>U5</f>
        <v>68</v>
      </c>
    </row>
    <row r="21" spans="1:14" x14ac:dyDescent="0.25">
      <c r="A21" s="2" t="s">
        <v>8</v>
      </c>
      <c r="B21" s="72">
        <f t="shared" si="0"/>
        <v>124.85899999999999</v>
      </c>
      <c r="C21" s="68">
        <f t="shared" si="4"/>
        <v>130.95599999999999</v>
      </c>
      <c r="D21" s="69">
        <f t="shared" si="1"/>
        <v>133.928</v>
      </c>
      <c r="E21" s="70">
        <f t="shared" si="5"/>
        <v>142.47900000000001</v>
      </c>
      <c r="F21" s="71">
        <f t="shared" ref="F21:F22" si="8">T6</f>
        <v>147.83099999999999</v>
      </c>
      <c r="H21" s="2" t="s">
        <v>8</v>
      </c>
      <c r="I21" s="72">
        <f t="shared" si="2"/>
        <v>49</v>
      </c>
      <c r="J21" s="68">
        <f t="shared" si="6"/>
        <v>51</v>
      </c>
      <c r="K21" s="69">
        <f t="shared" si="3"/>
        <v>52</v>
      </c>
      <c r="L21" s="70">
        <f t="shared" si="7"/>
        <v>55</v>
      </c>
      <c r="M21" s="71">
        <f t="shared" ref="M21:M22" si="9">U6</f>
        <v>57</v>
      </c>
    </row>
    <row r="22" spans="1:14" x14ac:dyDescent="0.25">
      <c r="A22" s="2" t="s">
        <v>9</v>
      </c>
      <c r="B22" s="72">
        <f t="shared" si="0"/>
        <v>121.74299999999999</v>
      </c>
      <c r="C22" s="68">
        <f t="shared" si="4"/>
        <v>127.931</v>
      </c>
      <c r="D22" s="69">
        <f t="shared" si="1"/>
        <v>133.928</v>
      </c>
      <c r="E22" s="70">
        <f t="shared" si="5"/>
        <v>139.69300000000001</v>
      </c>
      <c r="F22" s="71">
        <f t="shared" si="8"/>
        <v>147.83099999999999</v>
      </c>
      <c r="H22" s="2" t="s">
        <v>9</v>
      </c>
      <c r="I22" s="72">
        <f t="shared" si="2"/>
        <v>48</v>
      </c>
      <c r="J22" s="68">
        <f t="shared" si="6"/>
        <v>50</v>
      </c>
      <c r="K22" s="69">
        <f t="shared" si="3"/>
        <v>52</v>
      </c>
      <c r="L22" s="70">
        <f t="shared" si="7"/>
        <v>54</v>
      </c>
      <c r="M22" s="71">
        <f t="shared" si="9"/>
        <v>57</v>
      </c>
    </row>
    <row r="25" spans="1:14" x14ac:dyDescent="0.25">
      <c r="B25" t="s">
        <v>19</v>
      </c>
      <c r="I25" t="s">
        <v>20</v>
      </c>
    </row>
    <row r="26" spans="1:14" x14ac:dyDescent="0.25">
      <c r="B26" s="51" t="s">
        <v>0</v>
      </c>
      <c r="C26" s="63" t="s">
        <v>1</v>
      </c>
      <c r="D26" s="64" t="s">
        <v>2</v>
      </c>
      <c r="E26" s="65" t="s">
        <v>3</v>
      </c>
      <c r="F26" s="66" t="s">
        <v>4</v>
      </c>
      <c r="I26" s="51" t="s">
        <v>0</v>
      </c>
      <c r="J26" s="63" t="s">
        <v>1</v>
      </c>
      <c r="K26" s="64" t="s">
        <v>2</v>
      </c>
      <c r="L26" s="65" t="s">
        <v>3</v>
      </c>
      <c r="M26" s="66" t="s">
        <v>4</v>
      </c>
    </row>
    <row r="27" spans="1:14" x14ac:dyDescent="0.25">
      <c r="A27" s="2" t="s">
        <v>6</v>
      </c>
      <c r="B27" s="72">
        <f>B3</f>
        <v>145.19300000000001</v>
      </c>
      <c r="C27" s="68" t="str">
        <f>F3</f>
        <v>-</v>
      </c>
      <c r="D27" s="69" t="str">
        <f>J3</f>
        <v>-</v>
      </c>
      <c r="E27" s="70" t="str">
        <f>N3</f>
        <v>-</v>
      </c>
      <c r="F27" s="71" t="str">
        <f>S3</f>
        <v>-</v>
      </c>
      <c r="G27" s="67"/>
      <c r="H27" s="2" t="s">
        <v>6</v>
      </c>
      <c r="I27" s="72">
        <f>D3</f>
        <v>130.95599999999999</v>
      </c>
      <c r="J27" s="68">
        <f>H3</f>
        <v>136.84200000000001</v>
      </c>
      <c r="K27" s="69">
        <f>L3</f>
        <v>145.19300000000001</v>
      </c>
      <c r="L27" s="70" t="str">
        <f>P3</f>
        <v>-</v>
      </c>
      <c r="M27" s="71" t="str">
        <f>T3</f>
        <v>-</v>
      </c>
      <c r="N27" s="67"/>
    </row>
    <row r="28" spans="1:14" x14ac:dyDescent="0.25">
      <c r="A28" s="2" t="s">
        <v>5</v>
      </c>
      <c r="B28" s="72">
        <f t="shared" ref="B28:B31" si="10">B4</f>
        <v>145.19300000000001</v>
      </c>
      <c r="C28" s="68">
        <f t="shared" ref="C28:C31" si="11">F4</f>
        <v>150.38999999999999</v>
      </c>
      <c r="D28" s="69" t="str">
        <f t="shared" ref="D28:D31" si="12">J4</f>
        <v>-</v>
      </c>
      <c r="E28" s="70" t="str">
        <f t="shared" ref="E28:E31" si="13">N4</f>
        <v>-</v>
      </c>
      <c r="F28" s="71" t="str">
        <f t="shared" ref="F28:F31" si="14">S4</f>
        <v>-</v>
      </c>
      <c r="G28" s="67"/>
      <c r="H28" s="2" t="s">
        <v>5</v>
      </c>
      <c r="I28" s="72">
        <f t="shared" ref="I28:I31" si="15">D4</f>
        <v>127.931</v>
      </c>
      <c r="J28" s="68">
        <f t="shared" ref="J28:J31" si="16">H4</f>
        <v>136.84200000000001</v>
      </c>
      <c r="K28" s="69">
        <f t="shared" ref="K28:K31" si="17">L4</f>
        <v>142.47900000000001</v>
      </c>
      <c r="L28" s="70">
        <f t="shared" ref="L28:L31" si="18">P4</f>
        <v>165.75299999999999</v>
      </c>
      <c r="M28" s="71" t="str">
        <f t="shared" ref="M28:M31" si="19">T4</f>
        <v>-</v>
      </c>
      <c r="N28" s="67"/>
    </row>
    <row r="29" spans="1:14" x14ac:dyDescent="0.25">
      <c r="A29" s="2" t="s">
        <v>7</v>
      </c>
      <c r="B29" s="72">
        <f t="shared" si="10"/>
        <v>142.47900000000001</v>
      </c>
      <c r="C29" s="68">
        <f t="shared" si="11"/>
        <v>147.83099999999999</v>
      </c>
      <c r="D29" s="69" t="str">
        <f t="shared" si="12"/>
        <v>-</v>
      </c>
      <c r="E29" s="70" t="str">
        <f t="shared" si="13"/>
        <v>-</v>
      </c>
      <c r="F29" s="71" t="str">
        <f t="shared" si="14"/>
        <v>-</v>
      </c>
      <c r="G29" s="67"/>
      <c r="H29" s="2" t="s">
        <v>7</v>
      </c>
      <c r="I29" s="72">
        <f t="shared" si="15"/>
        <v>127.931</v>
      </c>
      <c r="J29" s="68">
        <f t="shared" si="16"/>
        <v>133.928</v>
      </c>
      <c r="K29" s="69">
        <f t="shared" si="17"/>
        <v>139.69300000000001</v>
      </c>
      <c r="L29" s="70">
        <f t="shared" si="18"/>
        <v>147.83099999999999</v>
      </c>
      <c r="M29" s="71">
        <f t="shared" si="19"/>
        <v>170.78299999999999</v>
      </c>
      <c r="N29" s="67"/>
    </row>
    <row r="30" spans="1:14" x14ac:dyDescent="0.25">
      <c r="A30" s="2" t="s">
        <v>8</v>
      </c>
      <c r="B30" s="72">
        <f t="shared" si="10"/>
        <v>142.47900000000001</v>
      </c>
      <c r="C30" s="68">
        <f t="shared" si="11"/>
        <v>145.19300000000001</v>
      </c>
      <c r="D30" s="69" t="str">
        <f t="shared" si="12"/>
        <v>-</v>
      </c>
      <c r="E30" s="70" t="str">
        <f t="shared" si="13"/>
        <v>-</v>
      </c>
      <c r="F30" s="71" t="str">
        <f t="shared" si="14"/>
        <v>-</v>
      </c>
      <c r="G30" s="67"/>
      <c r="H30" s="2" t="s">
        <v>8</v>
      </c>
      <c r="I30" s="72">
        <f t="shared" si="15"/>
        <v>124.85899999999999</v>
      </c>
      <c r="J30" s="68">
        <f t="shared" si="16"/>
        <v>130.95599999999999</v>
      </c>
      <c r="K30" s="69">
        <f t="shared" si="17"/>
        <v>133.928</v>
      </c>
      <c r="L30" s="70">
        <f t="shared" si="18"/>
        <v>142.47900000000001</v>
      </c>
      <c r="M30" s="71">
        <f t="shared" si="19"/>
        <v>147.83099999999999</v>
      </c>
      <c r="N30" s="67"/>
    </row>
    <row r="31" spans="1:14" x14ac:dyDescent="0.25">
      <c r="A31" s="2" t="s">
        <v>9</v>
      </c>
      <c r="B31" s="72">
        <f t="shared" si="10"/>
        <v>136.84200000000001</v>
      </c>
      <c r="C31" s="68">
        <f t="shared" si="11"/>
        <v>150.38999999999999</v>
      </c>
      <c r="D31" s="69" t="str">
        <f t="shared" si="12"/>
        <v>-</v>
      </c>
      <c r="E31" s="70" t="str">
        <f t="shared" si="13"/>
        <v>-</v>
      </c>
      <c r="F31" s="71" t="str">
        <f t="shared" si="14"/>
        <v>-</v>
      </c>
      <c r="G31" s="67"/>
      <c r="H31" s="2" t="s">
        <v>9</v>
      </c>
      <c r="I31" s="72">
        <f t="shared" si="15"/>
        <v>121.74299999999999</v>
      </c>
      <c r="J31" s="68">
        <f t="shared" si="16"/>
        <v>127.931</v>
      </c>
      <c r="K31" s="69">
        <f t="shared" si="17"/>
        <v>133.928</v>
      </c>
      <c r="L31" s="70">
        <f t="shared" si="18"/>
        <v>139.69300000000001</v>
      </c>
      <c r="M31" s="71">
        <f t="shared" si="19"/>
        <v>147.83099999999999</v>
      </c>
      <c r="N31" s="67"/>
    </row>
    <row r="33" spans="1:13" x14ac:dyDescent="0.25">
      <c r="B33" t="s">
        <v>24</v>
      </c>
      <c r="I33" t="s">
        <v>21</v>
      </c>
    </row>
    <row r="34" spans="1:13" x14ac:dyDescent="0.25">
      <c r="B34" s="51" t="s">
        <v>0</v>
      </c>
      <c r="C34" s="63" t="s">
        <v>1</v>
      </c>
      <c r="D34" s="64" t="s">
        <v>2</v>
      </c>
      <c r="E34" s="65" t="s">
        <v>3</v>
      </c>
      <c r="F34" s="66" t="s">
        <v>4</v>
      </c>
      <c r="I34" s="51" t="s">
        <v>0</v>
      </c>
      <c r="J34" s="63" t="s">
        <v>1</v>
      </c>
      <c r="K34" s="64" t="s">
        <v>2</v>
      </c>
      <c r="L34" s="65" t="s">
        <v>3</v>
      </c>
      <c r="M34" s="66" t="s">
        <v>4</v>
      </c>
    </row>
    <row r="35" spans="1:13" x14ac:dyDescent="0.25">
      <c r="A35" s="2" t="s">
        <v>6</v>
      </c>
      <c r="B35" s="72" t="s">
        <v>15</v>
      </c>
      <c r="C35" s="68">
        <v>172.23</v>
      </c>
      <c r="D35" s="69">
        <v>167.54</v>
      </c>
      <c r="E35" s="70">
        <v>157.6</v>
      </c>
      <c r="F35" s="71">
        <v>142.5</v>
      </c>
      <c r="H35" s="2" t="s">
        <v>6</v>
      </c>
      <c r="I35" s="72" t="s">
        <v>15</v>
      </c>
      <c r="J35" s="68">
        <v>68</v>
      </c>
      <c r="K35" s="69">
        <v>65</v>
      </c>
      <c r="L35" s="70">
        <v>60</v>
      </c>
      <c r="M35" s="71">
        <v>54</v>
      </c>
    </row>
    <row r="36" spans="1:13" x14ac:dyDescent="0.25">
      <c r="A36" s="2" t="s">
        <v>5</v>
      </c>
      <c r="B36" s="72" t="s">
        <v>15</v>
      </c>
      <c r="C36" s="68" t="s">
        <v>15</v>
      </c>
      <c r="D36" s="69">
        <v>165.75</v>
      </c>
      <c r="E36" s="70">
        <v>150</v>
      </c>
      <c r="F36" s="71">
        <v>124.9</v>
      </c>
      <c r="H36" s="2" t="s">
        <v>5</v>
      </c>
      <c r="I36" s="72" t="s">
        <v>15</v>
      </c>
      <c r="J36" s="68" t="s">
        <v>15</v>
      </c>
      <c r="K36" s="69">
        <v>64</v>
      </c>
      <c r="L36" s="70">
        <v>57</v>
      </c>
      <c r="M36" s="71">
        <v>58</v>
      </c>
    </row>
    <row r="37" spans="1:13" x14ac:dyDescent="0.25">
      <c r="A37" s="2" t="s">
        <v>7</v>
      </c>
      <c r="B37" s="72" t="s">
        <v>15</v>
      </c>
      <c r="C37" s="68" t="s">
        <v>15</v>
      </c>
      <c r="D37" s="69">
        <v>155.30000000000001</v>
      </c>
      <c r="E37" s="70">
        <v>145.19999999999999</v>
      </c>
      <c r="F37" s="71">
        <v>133.9</v>
      </c>
      <c r="H37" s="2" t="s">
        <v>7</v>
      </c>
      <c r="I37" s="72" t="s">
        <v>15</v>
      </c>
      <c r="J37" s="68" t="s">
        <v>15</v>
      </c>
      <c r="K37" s="69">
        <v>59</v>
      </c>
      <c r="L37" s="70">
        <v>55</v>
      </c>
      <c r="M37" s="71">
        <v>51</v>
      </c>
    </row>
    <row r="38" spans="1:13" x14ac:dyDescent="0.25">
      <c r="A38" s="2" t="s">
        <v>8</v>
      </c>
      <c r="B38" s="72" t="s">
        <v>15</v>
      </c>
      <c r="C38" s="68" t="s">
        <v>15</v>
      </c>
      <c r="D38" s="69">
        <v>150.4</v>
      </c>
      <c r="E38" s="70">
        <v>139.69999999999999</v>
      </c>
      <c r="F38" s="71">
        <v>131</v>
      </c>
      <c r="H38" s="2" t="s">
        <v>8</v>
      </c>
      <c r="I38" s="72" t="s">
        <v>15</v>
      </c>
      <c r="J38" s="68" t="s">
        <v>15</v>
      </c>
      <c r="K38" s="69">
        <v>57</v>
      </c>
      <c r="L38" s="70">
        <v>53</v>
      </c>
      <c r="M38" s="71">
        <v>50</v>
      </c>
    </row>
    <row r="39" spans="1:13" x14ac:dyDescent="0.25">
      <c r="A39" s="2" t="s">
        <v>9</v>
      </c>
      <c r="B39" s="72" t="s">
        <v>15</v>
      </c>
      <c r="C39" s="68" t="s">
        <v>15</v>
      </c>
      <c r="D39" s="69">
        <v>145.19</v>
      </c>
      <c r="E39" s="70">
        <v>136.80000000000001</v>
      </c>
      <c r="F39" s="71">
        <v>131</v>
      </c>
      <c r="H39" s="2" t="s">
        <v>9</v>
      </c>
      <c r="I39" s="72" t="s">
        <v>15</v>
      </c>
      <c r="J39" s="68" t="s">
        <v>15</v>
      </c>
      <c r="K39" s="69">
        <v>55</v>
      </c>
      <c r="L39" s="70">
        <v>52</v>
      </c>
      <c r="M39" s="71">
        <v>50</v>
      </c>
    </row>
    <row r="41" spans="1:13" x14ac:dyDescent="0.25">
      <c r="B41" s="73" t="s">
        <v>22</v>
      </c>
    </row>
    <row r="44" spans="1:13" x14ac:dyDescent="0.25">
      <c r="B44" t="s">
        <v>23</v>
      </c>
      <c r="I44" t="s">
        <v>23</v>
      </c>
    </row>
    <row r="45" spans="1:13" x14ac:dyDescent="0.25">
      <c r="B45" s="51" t="s">
        <v>0</v>
      </c>
      <c r="C45" s="63" t="s">
        <v>1</v>
      </c>
      <c r="D45" s="64" t="s">
        <v>2</v>
      </c>
      <c r="E45" s="65" t="s">
        <v>3</v>
      </c>
      <c r="F45" s="66" t="s">
        <v>4</v>
      </c>
      <c r="I45" s="51" t="s">
        <v>0</v>
      </c>
      <c r="J45" s="63" t="s">
        <v>1</v>
      </c>
      <c r="K45" s="64" t="s">
        <v>2</v>
      </c>
      <c r="L45" s="65" t="s">
        <v>3</v>
      </c>
      <c r="M45" s="66" t="s">
        <v>4</v>
      </c>
    </row>
    <row r="46" spans="1:13" x14ac:dyDescent="0.25">
      <c r="A46" s="2" t="s">
        <v>6</v>
      </c>
      <c r="B46" s="72">
        <f>MIN(B18)</f>
        <v>130.95599999999999</v>
      </c>
      <c r="C46" s="68">
        <f>MIN(C18)</f>
        <v>136.84</v>
      </c>
      <c r="D46" s="69">
        <f>MIN(D18,D35)</f>
        <v>145.19300000000001</v>
      </c>
      <c r="E46" s="70">
        <f>E35</f>
        <v>157.6</v>
      </c>
      <c r="F46" s="71">
        <f>F35</f>
        <v>142.5</v>
      </c>
      <c r="H46" s="2" t="s">
        <v>6</v>
      </c>
      <c r="I46" s="72">
        <f>MIN(I18)</f>
        <v>51</v>
      </c>
      <c r="J46" s="68">
        <f>MIN(J18)</f>
        <v>53</v>
      </c>
      <c r="K46" s="69">
        <f>MIN(K18,K35)</f>
        <v>56</v>
      </c>
      <c r="L46" s="70">
        <f>L35</f>
        <v>60</v>
      </c>
      <c r="M46" s="71">
        <f>M35</f>
        <v>54</v>
      </c>
    </row>
    <row r="47" spans="1:13" x14ac:dyDescent="0.25">
      <c r="A47" s="2" t="s">
        <v>5</v>
      </c>
      <c r="B47" s="72">
        <f t="shared" ref="B47:B50" si="20">MIN(B19)</f>
        <v>127.931</v>
      </c>
      <c r="C47" s="68">
        <f>C19</f>
        <v>136.84200000000001</v>
      </c>
      <c r="D47" s="69">
        <f t="shared" ref="D47:E50" si="21">MIN(D19,D36)</f>
        <v>142.47900000000001</v>
      </c>
      <c r="E47" s="70">
        <f>MIN(E19,E36)</f>
        <v>150</v>
      </c>
      <c r="F47" s="71">
        <f>F36</f>
        <v>124.9</v>
      </c>
      <c r="H47" s="2" t="s">
        <v>5</v>
      </c>
      <c r="I47" s="72">
        <f t="shared" ref="I47:I50" si="22">MIN(I19)</f>
        <v>50</v>
      </c>
      <c r="J47" s="68">
        <f>J19</f>
        <v>53</v>
      </c>
      <c r="K47" s="69">
        <f t="shared" ref="K47" si="23">MIN(K19,K36)</f>
        <v>55</v>
      </c>
      <c r="L47" s="70">
        <f>MIN(L19,L36)</f>
        <v>57</v>
      </c>
      <c r="M47" s="71">
        <f>M36</f>
        <v>58</v>
      </c>
    </row>
    <row r="48" spans="1:13" x14ac:dyDescent="0.25">
      <c r="A48" s="2" t="s">
        <v>7</v>
      </c>
      <c r="B48" s="72">
        <f t="shared" si="20"/>
        <v>127.931</v>
      </c>
      <c r="C48" s="68">
        <f t="shared" ref="C48:C50" si="24">C20</f>
        <v>133.928</v>
      </c>
      <c r="D48" s="69">
        <f t="shared" si="21"/>
        <v>139.69300000000001</v>
      </c>
      <c r="E48" s="70">
        <f t="shared" si="21"/>
        <v>145.19999999999999</v>
      </c>
      <c r="F48" s="71">
        <f>MIN(F20,F37)</f>
        <v>133.9</v>
      </c>
      <c r="H48" s="2" t="s">
        <v>7</v>
      </c>
      <c r="I48" s="72">
        <f t="shared" si="22"/>
        <v>50</v>
      </c>
      <c r="J48" s="68">
        <f t="shared" ref="J48:J50" si="25">J20</f>
        <v>52</v>
      </c>
      <c r="K48" s="69">
        <f t="shared" ref="K48" si="26">MIN(K20,K37)</f>
        <v>54</v>
      </c>
      <c r="L48" s="70">
        <f>MIN(L20,L37)</f>
        <v>55</v>
      </c>
      <c r="M48" s="71">
        <f>MIN(M20,M37)</f>
        <v>51</v>
      </c>
    </row>
    <row r="49" spans="1:13" x14ac:dyDescent="0.25">
      <c r="A49" s="2" t="s">
        <v>8</v>
      </c>
      <c r="B49" s="72">
        <f t="shared" si="20"/>
        <v>124.85899999999999</v>
      </c>
      <c r="C49" s="68">
        <f t="shared" si="24"/>
        <v>130.95599999999999</v>
      </c>
      <c r="D49" s="69">
        <f t="shared" si="21"/>
        <v>133.928</v>
      </c>
      <c r="E49" s="70">
        <f t="shared" si="21"/>
        <v>139.69999999999999</v>
      </c>
      <c r="F49" s="71">
        <f t="shared" ref="F49:F50" si="27">MIN(F21,F38)</f>
        <v>131</v>
      </c>
      <c r="H49" s="2" t="s">
        <v>8</v>
      </c>
      <c r="I49" s="72">
        <f t="shared" si="22"/>
        <v>49</v>
      </c>
      <c r="J49" s="68">
        <f t="shared" si="25"/>
        <v>51</v>
      </c>
      <c r="K49" s="69">
        <f t="shared" ref="K49:M50" si="28">MIN(K21,K38)</f>
        <v>52</v>
      </c>
      <c r="L49" s="70">
        <f t="shared" si="28"/>
        <v>53</v>
      </c>
      <c r="M49" s="71">
        <f t="shared" si="28"/>
        <v>50</v>
      </c>
    </row>
    <row r="50" spans="1:13" x14ac:dyDescent="0.25">
      <c r="A50" s="2" t="s">
        <v>9</v>
      </c>
      <c r="B50" s="72">
        <f t="shared" si="20"/>
        <v>121.74299999999999</v>
      </c>
      <c r="C50" s="68">
        <f t="shared" si="24"/>
        <v>127.931</v>
      </c>
      <c r="D50" s="69">
        <f t="shared" si="21"/>
        <v>133.928</v>
      </c>
      <c r="E50" s="70">
        <f t="shared" si="21"/>
        <v>136.80000000000001</v>
      </c>
      <c r="F50" s="71">
        <f t="shared" si="27"/>
        <v>131</v>
      </c>
      <c r="H50" s="2" t="s">
        <v>9</v>
      </c>
      <c r="I50" s="72">
        <f t="shared" si="22"/>
        <v>48</v>
      </c>
      <c r="J50" s="68">
        <f t="shared" si="25"/>
        <v>50</v>
      </c>
      <c r="K50" s="69">
        <f t="shared" ref="K50:L50" si="29">MIN(K22,K39)</f>
        <v>52</v>
      </c>
      <c r="L50" s="70">
        <f t="shared" si="29"/>
        <v>52</v>
      </c>
      <c r="M50" s="71">
        <f t="shared" si="28"/>
        <v>50</v>
      </c>
    </row>
    <row r="53" spans="1:13" x14ac:dyDescent="0.25">
      <c r="B53" t="s">
        <v>25</v>
      </c>
      <c r="I53" t="s">
        <v>25</v>
      </c>
    </row>
    <row r="54" spans="1:13" x14ac:dyDescent="0.25">
      <c r="B54" s="51" t="s">
        <v>0</v>
      </c>
      <c r="C54" s="63" t="s">
        <v>1</v>
      </c>
      <c r="D54" s="64" t="s">
        <v>2</v>
      </c>
      <c r="E54" s="65" t="s">
        <v>3</v>
      </c>
      <c r="F54" s="66" t="s">
        <v>4</v>
      </c>
      <c r="I54" s="51" t="s">
        <v>0</v>
      </c>
      <c r="J54" s="63" t="s">
        <v>1</v>
      </c>
      <c r="K54" s="64" t="s">
        <v>2</v>
      </c>
      <c r="L54" s="65" t="s">
        <v>3</v>
      </c>
      <c r="M54" s="66" t="s">
        <v>4</v>
      </c>
    </row>
    <row r="55" spans="1:13" x14ac:dyDescent="0.25">
      <c r="A55" s="2" t="s">
        <v>6</v>
      </c>
      <c r="B55" s="72" t="s">
        <v>15</v>
      </c>
      <c r="C55" s="68">
        <v>172.23</v>
      </c>
      <c r="D55" s="69">
        <v>167.54</v>
      </c>
      <c r="E55" s="70">
        <v>86</v>
      </c>
      <c r="F55" s="71">
        <v>64</v>
      </c>
      <c r="H55" s="2" t="s">
        <v>6</v>
      </c>
      <c r="I55" s="72" t="s">
        <v>15</v>
      </c>
      <c r="J55" s="68">
        <v>68</v>
      </c>
      <c r="K55" s="69">
        <v>65</v>
      </c>
      <c r="L55" s="70">
        <v>36</v>
      </c>
      <c r="M55" s="71">
        <v>29</v>
      </c>
    </row>
    <row r="56" spans="1:13" x14ac:dyDescent="0.25">
      <c r="A56" s="2" t="s">
        <v>5</v>
      </c>
      <c r="B56" s="72" t="s">
        <v>15</v>
      </c>
      <c r="C56" s="68" t="s">
        <v>15</v>
      </c>
      <c r="D56" s="69">
        <v>165.75</v>
      </c>
      <c r="E56" s="70">
        <v>79.599999999999994</v>
      </c>
      <c r="F56" s="71">
        <v>55.3</v>
      </c>
      <c r="H56" s="2" t="s">
        <v>5</v>
      </c>
      <c r="I56" s="72" t="s">
        <v>15</v>
      </c>
      <c r="J56" s="68" t="s">
        <v>15</v>
      </c>
      <c r="K56" s="69">
        <v>64</v>
      </c>
      <c r="L56" s="70">
        <v>34</v>
      </c>
      <c r="M56" s="71">
        <v>26</v>
      </c>
    </row>
    <row r="57" spans="1:13" x14ac:dyDescent="0.25">
      <c r="A57" s="2" t="s">
        <v>7</v>
      </c>
      <c r="B57" s="72" t="s">
        <v>15</v>
      </c>
      <c r="C57" s="68" t="s">
        <v>15</v>
      </c>
      <c r="D57" s="69">
        <v>155.30000000000001</v>
      </c>
      <c r="E57" s="70">
        <v>70.099999999999994</v>
      </c>
      <c r="F57" s="71">
        <v>49.8</v>
      </c>
      <c r="H57" s="2" t="s">
        <v>7</v>
      </c>
      <c r="I57" s="72" t="s">
        <v>15</v>
      </c>
      <c r="J57" s="68" t="s">
        <v>15</v>
      </c>
      <c r="K57" s="69">
        <v>59</v>
      </c>
      <c r="L57" s="70">
        <v>31</v>
      </c>
      <c r="M57" s="71">
        <v>24</v>
      </c>
    </row>
    <row r="58" spans="1:13" x14ac:dyDescent="0.25">
      <c r="A58" s="2" t="s">
        <v>8</v>
      </c>
      <c r="B58" s="72" t="s">
        <v>15</v>
      </c>
      <c r="C58" s="68" t="s">
        <v>15</v>
      </c>
      <c r="D58" s="69">
        <v>150.4</v>
      </c>
      <c r="E58" s="70">
        <v>61</v>
      </c>
      <c r="F58" s="71">
        <v>42.1</v>
      </c>
      <c r="H58" s="2" t="s">
        <v>8</v>
      </c>
      <c r="I58" s="72" t="s">
        <v>15</v>
      </c>
      <c r="J58" s="68" t="s">
        <v>15</v>
      </c>
      <c r="K58" s="69">
        <v>57</v>
      </c>
      <c r="L58" s="70">
        <v>28</v>
      </c>
      <c r="M58" s="71">
        <v>21</v>
      </c>
    </row>
    <row r="59" spans="1:13" x14ac:dyDescent="0.25">
      <c r="A59" s="2" t="s">
        <v>9</v>
      </c>
      <c r="B59" s="72" t="s">
        <v>15</v>
      </c>
      <c r="C59" s="68" t="s">
        <v>15</v>
      </c>
      <c r="D59" s="69">
        <v>145.19</v>
      </c>
      <c r="E59" s="70">
        <v>58.2</v>
      </c>
      <c r="F59" s="71">
        <v>25.8</v>
      </c>
      <c r="H59" s="2" t="s">
        <v>9</v>
      </c>
      <c r="I59" s="72" t="s">
        <v>15</v>
      </c>
      <c r="J59" s="68" t="s">
        <v>15</v>
      </c>
      <c r="K59" s="69">
        <v>55</v>
      </c>
      <c r="L59" s="70">
        <v>27</v>
      </c>
      <c r="M59" s="71">
        <v>13</v>
      </c>
    </row>
    <row r="62" spans="1:13" x14ac:dyDescent="0.25">
      <c r="B62" s="3" t="s">
        <v>26</v>
      </c>
      <c r="I62" s="74" t="s">
        <v>27</v>
      </c>
    </row>
    <row r="63" spans="1:13" x14ac:dyDescent="0.25">
      <c r="B63" s="51" t="s">
        <v>0</v>
      </c>
      <c r="C63" s="63" t="s">
        <v>1</v>
      </c>
      <c r="D63" s="64" t="s">
        <v>2</v>
      </c>
      <c r="E63" s="65" t="s">
        <v>3</v>
      </c>
      <c r="F63" s="66" t="s">
        <v>4</v>
      </c>
      <c r="I63" s="51" t="s">
        <v>0</v>
      </c>
      <c r="J63" s="63" t="s">
        <v>1</v>
      </c>
      <c r="K63" s="64" t="s">
        <v>2</v>
      </c>
      <c r="L63" s="65" t="s">
        <v>3</v>
      </c>
      <c r="M63" s="66" t="s">
        <v>4</v>
      </c>
    </row>
    <row r="64" spans="1:13" x14ac:dyDescent="0.25">
      <c r="A64" s="2" t="s">
        <v>6</v>
      </c>
      <c r="B64" s="72">
        <f>B46</f>
        <v>130.95599999999999</v>
      </c>
      <c r="C64" s="68">
        <f>MIN(C55,C46)</f>
        <v>136.84</v>
      </c>
      <c r="D64" s="69">
        <f>MIN(D46,D55)</f>
        <v>145.19300000000001</v>
      </c>
      <c r="E64" s="70">
        <f>MIN(E46,E55)</f>
        <v>86</v>
      </c>
      <c r="F64" s="71">
        <f>MIN(F46,F55)</f>
        <v>64</v>
      </c>
      <c r="H64" s="2" t="s">
        <v>6</v>
      </c>
      <c r="I64" s="72">
        <f>I46</f>
        <v>51</v>
      </c>
      <c r="J64" s="68">
        <f>MIN(J55,J46)</f>
        <v>53</v>
      </c>
      <c r="K64" s="69">
        <f>MIN(K46,K55)</f>
        <v>56</v>
      </c>
      <c r="L64" s="70">
        <f>MIN(L46,L55)</f>
        <v>36</v>
      </c>
      <c r="M64" s="71">
        <f>MIN(M46,M55)</f>
        <v>29</v>
      </c>
    </row>
    <row r="65" spans="1:13" x14ac:dyDescent="0.25">
      <c r="A65" s="2" t="s">
        <v>5</v>
      </c>
      <c r="B65" s="72">
        <f t="shared" ref="B65:C68" si="30">B47</f>
        <v>127.931</v>
      </c>
      <c r="C65" s="68">
        <f>C47</f>
        <v>136.84200000000001</v>
      </c>
      <c r="D65" s="69">
        <f t="shared" ref="D65:F68" si="31">MIN(D47,D56)</f>
        <v>142.47900000000001</v>
      </c>
      <c r="E65" s="70">
        <f t="shared" si="31"/>
        <v>79.599999999999994</v>
      </c>
      <c r="F65" s="71">
        <f t="shared" si="31"/>
        <v>55.3</v>
      </c>
      <c r="H65" s="2" t="s">
        <v>5</v>
      </c>
      <c r="I65" s="72">
        <f t="shared" ref="I65" si="32">I47</f>
        <v>50</v>
      </c>
      <c r="J65" s="68">
        <f>J47</f>
        <v>53</v>
      </c>
      <c r="K65" s="69">
        <f t="shared" ref="K65:M65" si="33">MIN(K47,K56)</f>
        <v>55</v>
      </c>
      <c r="L65" s="70">
        <f t="shared" si="33"/>
        <v>34</v>
      </c>
      <c r="M65" s="71">
        <f t="shared" si="33"/>
        <v>26</v>
      </c>
    </row>
    <row r="66" spans="1:13" x14ac:dyDescent="0.25">
      <c r="A66" s="2" t="s">
        <v>7</v>
      </c>
      <c r="B66" s="72">
        <f t="shared" si="30"/>
        <v>127.931</v>
      </c>
      <c r="C66" s="68">
        <f t="shared" si="30"/>
        <v>133.928</v>
      </c>
      <c r="D66" s="69">
        <f t="shared" si="31"/>
        <v>139.69300000000001</v>
      </c>
      <c r="E66" s="70">
        <f t="shared" si="31"/>
        <v>70.099999999999994</v>
      </c>
      <c r="F66" s="71">
        <f t="shared" si="31"/>
        <v>49.8</v>
      </c>
      <c r="H66" s="2" t="s">
        <v>7</v>
      </c>
      <c r="I66" s="72">
        <f t="shared" ref="I66:J66" si="34">I48</f>
        <v>50</v>
      </c>
      <c r="J66" s="68">
        <f t="shared" si="34"/>
        <v>52</v>
      </c>
      <c r="K66" s="69">
        <f t="shared" ref="K66:M66" si="35">MIN(K48,K57)</f>
        <v>54</v>
      </c>
      <c r="L66" s="70">
        <f t="shared" si="35"/>
        <v>31</v>
      </c>
      <c r="M66" s="71">
        <f t="shared" si="35"/>
        <v>24</v>
      </c>
    </row>
    <row r="67" spans="1:13" x14ac:dyDescent="0.25">
      <c r="A67" s="2" t="s">
        <v>8</v>
      </c>
      <c r="B67" s="72">
        <f t="shared" si="30"/>
        <v>124.85899999999999</v>
      </c>
      <c r="C67" s="68">
        <f t="shared" si="30"/>
        <v>130.95599999999999</v>
      </c>
      <c r="D67" s="69">
        <f t="shared" si="31"/>
        <v>133.928</v>
      </c>
      <c r="E67" s="70">
        <f t="shared" si="31"/>
        <v>61</v>
      </c>
      <c r="F67" s="71">
        <f t="shared" si="31"/>
        <v>42.1</v>
      </c>
      <c r="H67" s="2" t="s">
        <v>8</v>
      </c>
      <c r="I67" s="72">
        <f t="shared" ref="I67:J67" si="36">I49</f>
        <v>49</v>
      </c>
      <c r="J67" s="68">
        <f t="shared" si="36"/>
        <v>51</v>
      </c>
      <c r="K67" s="69">
        <f t="shared" ref="K67:M67" si="37">MIN(K49,K58)</f>
        <v>52</v>
      </c>
      <c r="L67" s="70">
        <f t="shared" si="37"/>
        <v>28</v>
      </c>
      <c r="M67" s="71">
        <f t="shared" si="37"/>
        <v>21</v>
      </c>
    </row>
    <row r="68" spans="1:13" x14ac:dyDescent="0.25">
      <c r="A68" s="2" t="s">
        <v>9</v>
      </c>
      <c r="B68" s="72">
        <f t="shared" si="30"/>
        <v>121.74299999999999</v>
      </c>
      <c r="C68" s="68">
        <f t="shared" si="30"/>
        <v>127.931</v>
      </c>
      <c r="D68" s="69">
        <f t="shared" si="31"/>
        <v>133.928</v>
      </c>
      <c r="E68" s="70">
        <f t="shared" si="31"/>
        <v>58.2</v>
      </c>
      <c r="F68" s="71">
        <f t="shared" si="31"/>
        <v>25.8</v>
      </c>
      <c r="H68" s="2" t="s">
        <v>9</v>
      </c>
      <c r="I68" s="72">
        <f t="shared" ref="I68:J68" si="38">I50</f>
        <v>48</v>
      </c>
      <c r="J68" s="68">
        <f t="shared" si="38"/>
        <v>50</v>
      </c>
      <c r="K68" s="69">
        <f t="shared" ref="K68:M68" si="39">MIN(K50,K59)</f>
        <v>52</v>
      </c>
      <c r="L68" s="70">
        <f t="shared" si="39"/>
        <v>27</v>
      </c>
      <c r="M68" s="71">
        <f t="shared" si="39"/>
        <v>13</v>
      </c>
    </row>
  </sheetData>
  <mergeCells count="5">
    <mergeCell ref="N1:Q1"/>
    <mergeCell ref="B1:E1"/>
    <mergeCell ref="F1:I1"/>
    <mergeCell ref="J1:M1"/>
    <mergeCell ref="R1:U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Force stabilisation</vt:lpstr>
      <vt:lpstr>RoM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Soyeux, Dan</dc:creator>
  <cp:lastModifiedBy>Soyeux, Dan</cp:lastModifiedBy>
  <dcterms:created xsi:type="dcterms:W3CDTF">2023-09-29T18:47:12Z</dcterms:created>
  <dcterms:modified xsi:type="dcterms:W3CDTF">2023-12-07T16:53:43Z</dcterms:modified>
</cp:coreProperties>
</file>