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alter/Documents/Antarctica_Project/Result_Table/"/>
    </mc:Choice>
  </mc:AlternateContent>
  <xr:revisionPtr revIDLastSave="0" documentId="13_ncr:1_{A2887052-2A85-7A4E-AFA6-9036C52DB620}" xr6:coauthVersionLast="47" xr6:coauthVersionMax="47" xr10:uidLastSave="{00000000-0000-0000-0000-000000000000}"/>
  <bookViews>
    <workbookView xWindow="0" yWindow="740" windowWidth="28400" windowHeight="16280" activeTab="8" xr2:uid="{00000000-000D-0000-FFFF-FFFF00000000}"/>
  </bookViews>
  <sheets>
    <sheet name="Sheet1" sheetId="1" r:id="rId1"/>
    <sheet name="Sheet2" sheetId="3" r:id="rId2"/>
    <sheet name="Sheet3" sheetId="4" r:id="rId3"/>
    <sheet name="Sheet4" sheetId="5" r:id="rId4"/>
    <sheet name="Sheet5" sheetId="6" r:id="rId5"/>
    <sheet name="Sheet6" sheetId="8" r:id="rId6"/>
    <sheet name="Sheet8" sheetId="9" r:id="rId7"/>
    <sheet name="Sheet9" sheetId="10" r:id="rId8"/>
    <sheet name="Sheet10" sheetId="11" r:id="rId9"/>
    <sheet name="Sheet7" sheetId="12" r:id="rId10"/>
    <sheet name="Sheet11" sheetId="13" r:id="rId11"/>
    <sheet name="Sheet12" sheetId="14" r:id="rId12"/>
    <sheet name="Sheet13" sheetId="15" r:id="rId13"/>
    <sheet name="Sheet14" sheetId="16" r:id="rId14"/>
    <sheet name="Sheet15" sheetId="17" r:id="rId15"/>
    <sheet name="Sheet16" sheetId="18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1" l="1"/>
  <c r="D17" i="11"/>
  <c r="E17" i="11"/>
  <c r="F17" i="11"/>
  <c r="G17" i="11"/>
  <c r="H17" i="11"/>
  <c r="B17" i="11"/>
  <c r="J16" i="16"/>
  <c r="I16" i="16"/>
  <c r="H16" i="16"/>
  <c r="G16" i="16"/>
  <c r="F16" i="16"/>
  <c r="E16" i="16"/>
  <c r="D16" i="16"/>
  <c r="C16" i="16"/>
  <c r="B16" i="16"/>
  <c r="A16" i="16"/>
  <c r="J15" i="16"/>
  <c r="I15" i="16"/>
  <c r="H15" i="16"/>
  <c r="G15" i="16"/>
  <c r="F15" i="16"/>
  <c r="E15" i="16"/>
  <c r="D15" i="16"/>
  <c r="C15" i="16"/>
  <c r="B15" i="16"/>
  <c r="A15" i="16"/>
  <c r="J14" i="16"/>
  <c r="I14" i="16"/>
  <c r="H14" i="16"/>
  <c r="G14" i="16"/>
  <c r="F14" i="16"/>
  <c r="E14" i="16"/>
  <c r="D14" i="16"/>
  <c r="C14" i="16"/>
  <c r="B14" i="16"/>
  <c r="A14" i="16"/>
  <c r="J13" i="16"/>
  <c r="I13" i="16"/>
  <c r="H13" i="16"/>
  <c r="G13" i="16"/>
  <c r="F13" i="16"/>
  <c r="E13" i="16"/>
  <c r="D13" i="16"/>
  <c r="C13" i="16"/>
  <c r="B13" i="16"/>
  <c r="A13" i="16"/>
  <c r="J12" i="16"/>
  <c r="I12" i="16"/>
  <c r="H12" i="16"/>
  <c r="G12" i="16"/>
  <c r="F12" i="16"/>
  <c r="E12" i="16"/>
  <c r="D12" i="16"/>
  <c r="C12" i="16"/>
  <c r="B12" i="16"/>
  <c r="A12" i="16"/>
  <c r="J11" i="16"/>
  <c r="I11" i="16"/>
  <c r="H11" i="16"/>
  <c r="G11" i="16"/>
  <c r="F11" i="16"/>
  <c r="E11" i="16"/>
  <c r="D11" i="16"/>
  <c r="C11" i="16"/>
  <c r="B11" i="16"/>
  <c r="A11" i="16"/>
  <c r="J10" i="16"/>
  <c r="I10" i="16"/>
  <c r="H10" i="16"/>
  <c r="G10" i="16"/>
  <c r="F10" i="16"/>
  <c r="E10" i="16"/>
  <c r="D10" i="16"/>
  <c r="C10" i="16"/>
  <c r="B10" i="16"/>
  <c r="A10" i="16"/>
  <c r="J9" i="16"/>
  <c r="I9" i="16"/>
  <c r="H9" i="16"/>
  <c r="G9" i="16"/>
  <c r="F9" i="16"/>
  <c r="E9" i="16"/>
  <c r="D9" i="16"/>
  <c r="C9" i="16"/>
  <c r="B9" i="16"/>
  <c r="A9" i="16"/>
  <c r="J8" i="16"/>
  <c r="I8" i="16"/>
  <c r="H8" i="16"/>
  <c r="G8" i="16"/>
  <c r="F8" i="16"/>
  <c r="E8" i="16"/>
  <c r="D8" i="16"/>
  <c r="C8" i="16"/>
  <c r="B8" i="16"/>
  <c r="A8" i="16"/>
  <c r="J7" i="16"/>
  <c r="I7" i="16"/>
  <c r="H7" i="16"/>
  <c r="G7" i="16"/>
  <c r="F7" i="16"/>
  <c r="E7" i="16"/>
  <c r="D7" i="16"/>
  <c r="C7" i="16"/>
  <c r="B7" i="16"/>
  <c r="A7" i="16"/>
  <c r="J6" i="16"/>
  <c r="I6" i="16"/>
  <c r="H6" i="16"/>
  <c r="G6" i="16"/>
  <c r="F6" i="16"/>
  <c r="E6" i="16"/>
  <c r="D6" i="16"/>
  <c r="C6" i="16"/>
  <c r="B6" i="16"/>
  <c r="A6" i="16"/>
  <c r="J5" i="16"/>
  <c r="I5" i="16"/>
  <c r="H5" i="16"/>
  <c r="G5" i="16"/>
  <c r="F5" i="16"/>
  <c r="E5" i="16"/>
  <c r="D5" i="16"/>
  <c r="C5" i="16"/>
  <c r="B5" i="16"/>
  <c r="A5" i="16"/>
  <c r="J4" i="16"/>
  <c r="I4" i="16"/>
  <c r="H4" i="16"/>
  <c r="G4" i="16"/>
  <c r="F4" i="16"/>
  <c r="E4" i="16"/>
  <c r="D4" i="16"/>
  <c r="C4" i="16"/>
  <c r="B4" i="16"/>
  <c r="A4" i="16"/>
  <c r="J3" i="16"/>
  <c r="I3" i="16"/>
  <c r="H3" i="16"/>
  <c r="G3" i="16"/>
  <c r="F3" i="16"/>
  <c r="E3" i="16"/>
  <c r="D3" i="16"/>
  <c r="C3" i="16"/>
  <c r="B3" i="16"/>
  <c r="A3" i="16"/>
  <c r="J2" i="16"/>
  <c r="I2" i="16"/>
  <c r="H2" i="16"/>
  <c r="G2" i="16"/>
  <c r="F2" i="16"/>
  <c r="E2" i="16"/>
  <c r="D2" i="16"/>
  <c r="C2" i="16"/>
  <c r="B2" i="16"/>
  <c r="A2" i="16"/>
  <c r="H2" i="5"/>
  <c r="H3" i="5"/>
  <c r="H4" i="5"/>
  <c r="H5" i="5"/>
  <c r="F5" i="10" s="1"/>
  <c r="H6" i="5"/>
  <c r="E6" i="10" s="1"/>
  <c r="H7" i="5"/>
  <c r="E7" i="10" s="1"/>
  <c r="H8" i="5"/>
  <c r="H9" i="5"/>
  <c r="H10" i="5"/>
  <c r="H11" i="5"/>
  <c r="H12" i="5"/>
  <c r="H13" i="5"/>
  <c r="B13" i="10" s="1"/>
  <c r="H14" i="5"/>
  <c r="C14" i="10" s="1"/>
  <c r="H15" i="5"/>
  <c r="F15" i="10" s="1"/>
  <c r="H16" i="5"/>
  <c r="H15" i="11"/>
  <c r="H14" i="11"/>
  <c r="G14" i="11"/>
  <c r="H13" i="11"/>
  <c r="G13" i="11"/>
  <c r="F13" i="11"/>
  <c r="H12" i="11"/>
  <c r="G12" i="11"/>
  <c r="F12" i="11"/>
  <c r="E12" i="11"/>
  <c r="C12" i="11"/>
  <c r="G11" i="11"/>
  <c r="F11" i="11"/>
  <c r="E11" i="11"/>
  <c r="D11" i="11"/>
  <c r="G10" i="11"/>
  <c r="F10" i="11"/>
  <c r="E10" i="11"/>
  <c r="D10" i="11"/>
  <c r="C10" i="11"/>
  <c r="H7" i="11"/>
  <c r="D7" i="11"/>
  <c r="H6" i="11"/>
  <c r="G6" i="11"/>
  <c r="H5" i="11"/>
  <c r="G5" i="11"/>
  <c r="F5" i="11"/>
  <c r="H4" i="11"/>
  <c r="G4" i="11"/>
  <c r="F4" i="11"/>
  <c r="E4" i="11"/>
  <c r="C4" i="11"/>
  <c r="H3" i="11"/>
  <c r="G3" i="11"/>
  <c r="F3" i="11"/>
  <c r="E3" i="11"/>
  <c r="D3" i="11"/>
  <c r="I3" i="8"/>
  <c r="C3" i="11" s="1"/>
  <c r="I4" i="8"/>
  <c r="D4" i="11" s="1"/>
  <c r="I5" i="8"/>
  <c r="E5" i="11" s="1"/>
  <c r="I6" i="8"/>
  <c r="F6" i="11" s="1"/>
  <c r="I7" i="8"/>
  <c r="G7" i="11" s="1"/>
  <c r="I8" i="8"/>
  <c r="H8" i="11" s="1"/>
  <c r="I9" i="8"/>
  <c r="H9" i="11" s="1"/>
  <c r="I10" i="8"/>
  <c r="B10" i="11" s="1"/>
  <c r="I11" i="8"/>
  <c r="C11" i="11" s="1"/>
  <c r="I12" i="8"/>
  <c r="D12" i="11" s="1"/>
  <c r="I13" i="8"/>
  <c r="E13" i="11" s="1"/>
  <c r="I14" i="8"/>
  <c r="F14" i="11" s="1"/>
  <c r="I15" i="8"/>
  <c r="G15" i="11" s="1"/>
  <c r="I16" i="8"/>
  <c r="H16" i="11" s="1"/>
  <c r="I2" i="8"/>
  <c r="B2" i="11" s="1"/>
  <c r="E14" i="10"/>
  <c r="D14" i="10"/>
  <c r="C12" i="10"/>
  <c r="B12" i="10"/>
  <c r="G11" i="10"/>
  <c r="F11" i="10"/>
  <c r="B11" i="10"/>
  <c r="G10" i="10"/>
  <c r="F10" i="10"/>
  <c r="E10" i="10"/>
  <c r="D10" i="10"/>
  <c r="F9" i="10"/>
  <c r="E9" i="10"/>
  <c r="D9" i="10"/>
  <c r="C9" i="10"/>
  <c r="B9" i="10"/>
  <c r="C4" i="10"/>
  <c r="B4" i="10"/>
  <c r="G3" i="10"/>
  <c r="F3" i="10"/>
  <c r="B3" i="10"/>
  <c r="G2" i="10"/>
  <c r="F2" i="10"/>
  <c r="E2" i="10"/>
  <c r="D2" i="10"/>
  <c r="E3" i="10"/>
  <c r="G4" i="10"/>
  <c r="G8" i="10"/>
  <c r="G9" i="10"/>
  <c r="C10" i="10"/>
  <c r="E11" i="10"/>
  <c r="G12" i="10"/>
  <c r="G16" i="10"/>
  <c r="C2" i="10"/>
  <c r="F16" i="9"/>
  <c r="E16" i="9"/>
  <c r="D16" i="9"/>
  <c r="I15" i="9"/>
  <c r="H15" i="9"/>
  <c r="G15" i="9"/>
  <c r="F15" i="9"/>
  <c r="K14" i="9"/>
  <c r="J14" i="9"/>
  <c r="I14" i="9"/>
  <c r="H14" i="9"/>
  <c r="D14" i="9"/>
  <c r="C14" i="9"/>
  <c r="B14" i="9"/>
  <c r="K13" i="9"/>
  <c r="J13" i="9"/>
  <c r="F13" i="9"/>
  <c r="E13" i="9"/>
  <c r="D13" i="9"/>
  <c r="C13" i="9"/>
  <c r="B13" i="9"/>
  <c r="F12" i="9"/>
  <c r="F11" i="9"/>
  <c r="H10" i="9"/>
  <c r="K9" i="9"/>
  <c r="J9" i="9"/>
  <c r="D9" i="9"/>
  <c r="C9" i="9"/>
  <c r="B9" i="9"/>
  <c r="G8" i="9"/>
  <c r="F8" i="9"/>
  <c r="E8" i="9"/>
  <c r="D8" i="9"/>
  <c r="J7" i="9"/>
  <c r="I7" i="9"/>
  <c r="H7" i="9"/>
  <c r="G7" i="9"/>
  <c r="F7" i="9"/>
  <c r="B7" i="9"/>
  <c r="K6" i="9"/>
  <c r="J6" i="9"/>
  <c r="I6" i="9"/>
  <c r="H6" i="9"/>
  <c r="E6" i="9"/>
  <c r="D6" i="9"/>
  <c r="C6" i="9"/>
  <c r="B6" i="9"/>
  <c r="K5" i="9"/>
  <c r="J5" i="9"/>
  <c r="G5" i="9"/>
  <c r="F5" i="9"/>
  <c r="E5" i="9"/>
  <c r="D5" i="9"/>
  <c r="C5" i="9"/>
  <c r="B5" i="9"/>
  <c r="F3" i="9"/>
  <c r="J2" i="9"/>
  <c r="I2" i="9"/>
  <c r="H2" i="9"/>
  <c r="B2" i="9"/>
  <c r="L3" i="6"/>
  <c r="E3" i="9" s="1"/>
  <c r="L4" i="6"/>
  <c r="K4" i="9" s="1"/>
  <c r="L5" i="6"/>
  <c r="I5" i="9" s="1"/>
  <c r="L6" i="6"/>
  <c r="G6" i="9" s="1"/>
  <c r="L7" i="6"/>
  <c r="E7" i="9" s="1"/>
  <c r="L8" i="6"/>
  <c r="K8" i="9" s="1"/>
  <c r="L9" i="6"/>
  <c r="I9" i="9" s="1"/>
  <c r="L10" i="6"/>
  <c r="G10" i="9" s="1"/>
  <c r="L11" i="6"/>
  <c r="E11" i="9" s="1"/>
  <c r="L12" i="6"/>
  <c r="K12" i="9" s="1"/>
  <c r="L13" i="6"/>
  <c r="I13" i="9" s="1"/>
  <c r="L14" i="6"/>
  <c r="G14" i="9" s="1"/>
  <c r="L15" i="6"/>
  <c r="E15" i="9" s="1"/>
  <c r="L16" i="6"/>
  <c r="K16" i="9" s="1"/>
  <c r="L2" i="6"/>
  <c r="G2" i="9" s="1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F7" i="10" l="1"/>
  <c r="C13" i="10"/>
  <c r="D13" i="10"/>
  <c r="B5" i="10"/>
  <c r="E15" i="10"/>
  <c r="D5" i="10"/>
  <c r="C6" i="10"/>
  <c r="D6" i="10"/>
  <c r="C5" i="10"/>
  <c r="F13" i="10"/>
  <c r="B14" i="11"/>
  <c r="C15" i="11"/>
  <c r="D16" i="11"/>
  <c r="B9" i="11"/>
  <c r="B6" i="11"/>
  <c r="D8" i="11"/>
  <c r="G2" i="11"/>
  <c r="B5" i="11"/>
  <c r="C6" i="11"/>
  <c r="E8" i="11"/>
  <c r="F9" i="11"/>
  <c r="H11" i="11"/>
  <c r="B13" i="11"/>
  <c r="C14" i="11"/>
  <c r="D15" i="11"/>
  <c r="E16" i="11"/>
  <c r="H2" i="11"/>
  <c r="B4" i="11"/>
  <c r="C5" i="11"/>
  <c r="D6" i="11"/>
  <c r="E7" i="11"/>
  <c r="F8" i="11"/>
  <c r="G9" i="11"/>
  <c r="H10" i="11"/>
  <c r="B12" i="11"/>
  <c r="C13" i="11"/>
  <c r="D14" i="11"/>
  <c r="E15" i="11"/>
  <c r="F16" i="11"/>
  <c r="C2" i="11"/>
  <c r="B8" i="11"/>
  <c r="C8" i="11"/>
  <c r="C16" i="11"/>
  <c r="E9" i="11"/>
  <c r="B3" i="11"/>
  <c r="G8" i="11"/>
  <c r="G16" i="11"/>
  <c r="D2" i="11"/>
  <c r="C9" i="11"/>
  <c r="B16" i="11"/>
  <c r="E2" i="11"/>
  <c r="B7" i="11"/>
  <c r="D9" i="11"/>
  <c r="B15" i="11"/>
  <c r="F2" i="11"/>
  <c r="C7" i="11"/>
  <c r="D5" i="11"/>
  <c r="E6" i="11"/>
  <c r="F7" i="11"/>
  <c r="B11" i="11"/>
  <c r="D13" i="11"/>
  <c r="E14" i="11"/>
  <c r="F15" i="11"/>
  <c r="F6" i="10"/>
  <c r="B16" i="10"/>
  <c r="D12" i="10"/>
  <c r="D16" i="10"/>
  <c r="C3" i="10"/>
  <c r="E4" i="10"/>
  <c r="G5" i="10"/>
  <c r="C7" i="10"/>
  <c r="E8" i="10"/>
  <c r="C11" i="10"/>
  <c r="E12" i="10"/>
  <c r="G13" i="10"/>
  <c r="C15" i="10"/>
  <c r="E16" i="10"/>
  <c r="B15" i="10"/>
  <c r="B2" i="10"/>
  <c r="D3" i="10"/>
  <c r="F4" i="10"/>
  <c r="B6" i="10"/>
  <c r="D7" i="10"/>
  <c r="F8" i="10"/>
  <c r="B10" i="10"/>
  <c r="D11" i="10"/>
  <c r="F12" i="10"/>
  <c r="B14" i="10"/>
  <c r="D15" i="10"/>
  <c r="F16" i="10"/>
  <c r="G7" i="10"/>
  <c r="G15" i="10"/>
  <c r="B8" i="10"/>
  <c r="F14" i="10"/>
  <c r="E5" i="10"/>
  <c r="G6" i="10"/>
  <c r="C8" i="10"/>
  <c r="E13" i="10"/>
  <c r="G14" i="10"/>
  <c r="C16" i="10"/>
  <c r="D4" i="10"/>
  <c r="B7" i="10"/>
  <c r="D8" i="10"/>
  <c r="D12" i="9"/>
  <c r="E4" i="9"/>
  <c r="I10" i="9"/>
  <c r="G11" i="9"/>
  <c r="E12" i="9"/>
  <c r="H3" i="9"/>
  <c r="B10" i="9"/>
  <c r="J10" i="9"/>
  <c r="H11" i="9"/>
  <c r="C2" i="9"/>
  <c r="J3" i="9"/>
  <c r="H8" i="9"/>
  <c r="C7" i="9"/>
  <c r="G9" i="9"/>
  <c r="E10" i="9"/>
  <c r="C11" i="9"/>
  <c r="K11" i="9"/>
  <c r="I12" i="9"/>
  <c r="G13" i="9"/>
  <c r="E14" i="9"/>
  <c r="C15" i="9"/>
  <c r="K15" i="9"/>
  <c r="I16" i="9"/>
  <c r="D4" i="9"/>
  <c r="G3" i="9"/>
  <c r="K2" i="9"/>
  <c r="G4" i="9"/>
  <c r="E9" i="9"/>
  <c r="C10" i="9"/>
  <c r="K10" i="9"/>
  <c r="I11" i="9"/>
  <c r="G12" i="9"/>
  <c r="G16" i="9"/>
  <c r="D2" i="9"/>
  <c r="F9" i="9"/>
  <c r="B11" i="9"/>
  <c r="H12" i="9"/>
  <c r="H16" i="9"/>
  <c r="E2" i="9"/>
  <c r="C3" i="9"/>
  <c r="K3" i="9"/>
  <c r="I4" i="9"/>
  <c r="I8" i="9"/>
  <c r="F2" i="9"/>
  <c r="D3" i="9"/>
  <c r="B4" i="9"/>
  <c r="J4" i="9"/>
  <c r="H5" i="9"/>
  <c r="F6" i="9"/>
  <c r="D7" i="9"/>
  <c r="B8" i="9"/>
  <c r="J8" i="9"/>
  <c r="H9" i="9"/>
  <c r="F10" i="9"/>
  <c r="D11" i="9"/>
  <c r="B12" i="9"/>
  <c r="J12" i="9"/>
  <c r="H13" i="9"/>
  <c r="F14" i="9"/>
  <c r="D15" i="9"/>
  <c r="B16" i="9"/>
  <c r="J16" i="9"/>
  <c r="F4" i="9"/>
  <c r="I3" i="9"/>
  <c r="B3" i="9"/>
  <c r="H4" i="9"/>
  <c r="D10" i="9"/>
  <c r="J11" i="9"/>
  <c r="B15" i="9"/>
  <c r="J15" i="9"/>
  <c r="K7" i="9"/>
  <c r="C4" i="9"/>
  <c r="C8" i="9"/>
  <c r="C12" i="9"/>
  <c r="C16" i="9"/>
</calcChain>
</file>

<file path=xl/sharedStrings.xml><?xml version="1.0" encoding="utf-8"?>
<sst xmlns="http://schemas.openxmlformats.org/spreadsheetml/2006/main" count="145" uniqueCount="26">
  <si>
    <t>Phylum</t>
  </si>
  <si>
    <t>Actinobacteria</t>
  </si>
  <si>
    <t>Bacteroidetes</t>
  </si>
  <si>
    <t>Chloroflexi</t>
  </si>
  <si>
    <t>Cyanobacteria_Chloroplast</t>
  </si>
  <si>
    <t>Deinococcus-Thermus</t>
  </si>
  <si>
    <t>Firmicutes</t>
  </si>
  <si>
    <t>Fusobacteria</t>
  </si>
  <si>
    <t>Planctomycetes</t>
  </si>
  <si>
    <t>Proteobacteria</t>
  </si>
  <si>
    <t>Spirochaetes</t>
  </si>
  <si>
    <t>Verrucomicrobia</t>
  </si>
  <si>
    <t>TOTAL</t>
  </si>
  <si>
    <t>Taxonomy</t>
  </si>
  <si>
    <t>Proteobacteria.Gammaproteobacteria</t>
  </si>
  <si>
    <t>Proteobacteria.Alphaproteobacteria</t>
  </si>
  <si>
    <t>Proteobacteria.Betaproteobacteria</t>
  </si>
  <si>
    <t>Bacteroidetes.Flavobacteria</t>
  </si>
  <si>
    <t>Bacteroidetes.Sphingobacteria</t>
  </si>
  <si>
    <t>Actinobacteria.Actinobacteria</t>
  </si>
  <si>
    <t>Unclassifed %</t>
  </si>
  <si>
    <t>Unclassifed Bacteria</t>
  </si>
  <si>
    <t>Date</t>
  </si>
  <si>
    <t>Total</t>
  </si>
  <si>
    <t>Temperature..C</t>
  </si>
  <si>
    <t>Salinity..ppt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</si>
</sst>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4" fontId="16" fillId="0" borderId="0" xfId="0" applyNumberFormat="1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zoomScale="110" zoomScaleNormal="110" workbookViewId="0">
      <selection sqref="A1:A12"/>
    </sheetView>
  </sheetViews>
  <sheetFormatPr baseColWidth="10" defaultRowHeight="16" x14ac:dyDescent="0.2"/>
  <cols>
    <col min="1" max="1" width="23.1640625" bestFit="1" customWidth="1"/>
  </cols>
  <sheetData>
    <row r="1" spans="1:16" x14ac:dyDescent="0.2">
      <c r="A1" t="s">
        <v>0</v>
      </c>
      <c r="B1" s="3">
        <v>41240</v>
      </c>
      <c r="C1" s="3">
        <v>41313</v>
      </c>
      <c r="D1" s="3">
        <v>41635</v>
      </c>
      <c r="E1" s="3">
        <v>41662</v>
      </c>
      <c r="F1" s="3">
        <v>41673</v>
      </c>
      <c r="G1" s="3">
        <v>41680</v>
      </c>
      <c r="H1" s="3">
        <v>41698</v>
      </c>
      <c r="I1" s="3">
        <v>41702</v>
      </c>
      <c r="J1" s="3">
        <v>41974</v>
      </c>
      <c r="K1" s="3">
        <v>41984</v>
      </c>
      <c r="L1" s="3">
        <v>42016</v>
      </c>
      <c r="M1" s="3">
        <v>42023</v>
      </c>
      <c r="N1" s="3">
        <v>42044</v>
      </c>
      <c r="O1" s="3">
        <v>42058</v>
      </c>
      <c r="P1" s="3">
        <v>42072</v>
      </c>
    </row>
    <row r="2" spans="1:16" x14ac:dyDescent="0.2">
      <c r="A2" t="s">
        <v>1</v>
      </c>
      <c r="B2">
        <v>469</v>
      </c>
      <c r="C2">
        <v>869</v>
      </c>
      <c r="D2">
        <v>231</v>
      </c>
      <c r="E2">
        <v>277</v>
      </c>
      <c r="F2">
        <v>1513</v>
      </c>
      <c r="G2">
        <v>4513</v>
      </c>
      <c r="H2">
        <v>9829</v>
      </c>
      <c r="I2">
        <v>7397</v>
      </c>
      <c r="J2">
        <v>287</v>
      </c>
      <c r="K2">
        <v>1023</v>
      </c>
      <c r="L2">
        <v>780</v>
      </c>
      <c r="M2">
        <v>603</v>
      </c>
      <c r="N2">
        <v>1363</v>
      </c>
      <c r="O2">
        <v>1070</v>
      </c>
      <c r="P2">
        <v>1510</v>
      </c>
    </row>
    <row r="3" spans="1:16" x14ac:dyDescent="0.2">
      <c r="A3" t="s">
        <v>2</v>
      </c>
      <c r="B3">
        <v>186566</v>
      </c>
      <c r="C3">
        <v>179593</v>
      </c>
      <c r="D3">
        <v>162796</v>
      </c>
      <c r="E3">
        <v>280068</v>
      </c>
      <c r="F3">
        <v>272956</v>
      </c>
      <c r="G3">
        <v>262463</v>
      </c>
      <c r="H3">
        <v>276318</v>
      </c>
      <c r="I3">
        <v>242821</v>
      </c>
      <c r="J3">
        <v>131301</v>
      </c>
      <c r="K3">
        <v>178148</v>
      </c>
      <c r="L3">
        <v>86019</v>
      </c>
      <c r="M3">
        <v>85565</v>
      </c>
      <c r="N3">
        <v>108831</v>
      </c>
      <c r="O3">
        <v>111698</v>
      </c>
      <c r="P3">
        <v>97047</v>
      </c>
    </row>
    <row r="4" spans="1:16" x14ac:dyDescent="0.2">
      <c r="A4" t="s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4</v>
      </c>
      <c r="I4">
        <v>12</v>
      </c>
      <c r="J4">
        <v>0</v>
      </c>
      <c r="K4">
        <v>41</v>
      </c>
      <c r="L4">
        <v>1</v>
      </c>
      <c r="M4">
        <v>0</v>
      </c>
      <c r="N4">
        <v>2</v>
      </c>
      <c r="O4">
        <v>4</v>
      </c>
      <c r="P4">
        <v>3</v>
      </c>
    </row>
    <row r="5" spans="1:16" x14ac:dyDescent="0.2">
      <c r="A5" t="s">
        <v>4</v>
      </c>
      <c r="B5">
        <v>4300</v>
      </c>
      <c r="C5">
        <v>10213</v>
      </c>
      <c r="D5">
        <v>7451</v>
      </c>
      <c r="E5">
        <v>1529</v>
      </c>
      <c r="F5">
        <v>1113</v>
      </c>
      <c r="G5">
        <v>505</v>
      </c>
      <c r="H5">
        <v>509</v>
      </c>
      <c r="I5">
        <v>1403</v>
      </c>
      <c r="J5">
        <v>1844</v>
      </c>
      <c r="K5">
        <v>1195</v>
      </c>
      <c r="L5">
        <v>1476</v>
      </c>
      <c r="M5">
        <v>749</v>
      </c>
      <c r="N5">
        <v>1202</v>
      </c>
      <c r="O5">
        <v>1050</v>
      </c>
      <c r="P5">
        <v>1110</v>
      </c>
    </row>
    <row r="6" spans="1:16" x14ac:dyDescent="0.2">
      <c r="A6" t="s">
        <v>5</v>
      </c>
      <c r="B6">
        <v>8</v>
      </c>
      <c r="C6">
        <v>15</v>
      </c>
      <c r="D6">
        <v>7</v>
      </c>
      <c r="E6">
        <v>2</v>
      </c>
      <c r="F6">
        <v>7</v>
      </c>
      <c r="G6">
        <v>35</v>
      </c>
      <c r="H6">
        <v>21</v>
      </c>
      <c r="I6">
        <v>32</v>
      </c>
      <c r="J6">
        <v>3</v>
      </c>
      <c r="K6">
        <v>72</v>
      </c>
      <c r="L6">
        <v>11</v>
      </c>
      <c r="M6">
        <v>10</v>
      </c>
      <c r="N6">
        <v>13</v>
      </c>
      <c r="O6">
        <v>13</v>
      </c>
      <c r="P6">
        <v>24</v>
      </c>
    </row>
    <row r="7" spans="1:16" x14ac:dyDescent="0.2">
      <c r="A7" t="s">
        <v>6</v>
      </c>
      <c r="B7">
        <v>52</v>
      </c>
      <c r="C7">
        <v>933</v>
      </c>
      <c r="D7">
        <v>60</v>
      </c>
      <c r="E7">
        <v>48</v>
      </c>
      <c r="F7">
        <v>113</v>
      </c>
      <c r="G7">
        <v>259</v>
      </c>
      <c r="H7">
        <v>324</v>
      </c>
      <c r="I7">
        <v>604</v>
      </c>
      <c r="J7">
        <v>115</v>
      </c>
      <c r="K7">
        <v>90</v>
      </c>
      <c r="L7">
        <v>556</v>
      </c>
      <c r="M7">
        <v>250</v>
      </c>
      <c r="N7">
        <v>311</v>
      </c>
      <c r="O7">
        <v>610</v>
      </c>
      <c r="P7">
        <v>608</v>
      </c>
    </row>
    <row r="8" spans="1:16" x14ac:dyDescent="0.2">
      <c r="A8" t="s">
        <v>7</v>
      </c>
      <c r="B8">
        <v>140</v>
      </c>
      <c r="C8">
        <v>144</v>
      </c>
      <c r="D8">
        <v>118</v>
      </c>
      <c r="E8">
        <v>1</v>
      </c>
      <c r="F8">
        <v>16</v>
      </c>
      <c r="G8">
        <v>318</v>
      </c>
      <c r="H8">
        <v>186</v>
      </c>
      <c r="I8">
        <v>247</v>
      </c>
      <c r="J8">
        <v>128</v>
      </c>
      <c r="K8">
        <v>86</v>
      </c>
      <c r="L8">
        <v>15</v>
      </c>
      <c r="M8">
        <v>73</v>
      </c>
      <c r="N8">
        <v>84</v>
      </c>
      <c r="O8">
        <v>145</v>
      </c>
      <c r="P8">
        <v>347</v>
      </c>
    </row>
    <row r="9" spans="1:16" x14ac:dyDescent="0.2">
      <c r="A9" t="s">
        <v>8</v>
      </c>
      <c r="B9">
        <v>43</v>
      </c>
      <c r="C9">
        <v>18</v>
      </c>
      <c r="D9">
        <v>32</v>
      </c>
      <c r="E9">
        <v>10</v>
      </c>
      <c r="F9">
        <v>5</v>
      </c>
      <c r="G9">
        <v>37</v>
      </c>
      <c r="H9">
        <v>24</v>
      </c>
      <c r="I9">
        <v>60</v>
      </c>
      <c r="J9">
        <v>30</v>
      </c>
      <c r="K9">
        <v>159</v>
      </c>
      <c r="L9">
        <v>38</v>
      </c>
      <c r="M9">
        <v>7</v>
      </c>
      <c r="N9">
        <v>23</v>
      </c>
      <c r="O9">
        <v>33</v>
      </c>
      <c r="P9">
        <v>67</v>
      </c>
    </row>
    <row r="10" spans="1:16" x14ac:dyDescent="0.2">
      <c r="A10" t="s">
        <v>9</v>
      </c>
      <c r="B10">
        <v>187614</v>
      </c>
      <c r="C10">
        <v>289336</v>
      </c>
      <c r="D10">
        <v>206319</v>
      </c>
      <c r="E10">
        <v>293754</v>
      </c>
      <c r="F10">
        <v>353039</v>
      </c>
      <c r="G10">
        <v>370709</v>
      </c>
      <c r="H10">
        <v>469850</v>
      </c>
      <c r="I10">
        <v>283800</v>
      </c>
      <c r="J10">
        <v>94643</v>
      </c>
      <c r="K10">
        <v>106292</v>
      </c>
      <c r="L10">
        <v>109432</v>
      </c>
      <c r="M10">
        <v>322809</v>
      </c>
      <c r="N10">
        <v>179223</v>
      </c>
      <c r="O10">
        <v>130678</v>
      </c>
      <c r="P10">
        <v>162356</v>
      </c>
    </row>
    <row r="11" spans="1:16" x14ac:dyDescent="0.2">
      <c r="A11" t="s">
        <v>10</v>
      </c>
      <c r="B11">
        <v>2</v>
      </c>
      <c r="C11">
        <v>8</v>
      </c>
      <c r="D11">
        <v>1</v>
      </c>
      <c r="E11">
        <v>2</v>
      </c>
      <c r="F11">
        <v>0</v>
      </c>
      <c r="G11">
        <v>6</v>
      </c>
      <c r="H11">
        <v>6</v>
      </c>
      <c r="I11">
        <v>11</v>
      </c>
      <c r="J11">
        <v>2</v>
      </c>
      <c r="K11">
        <v>2</v>
      </c>
      <c r="L11">
        <v>22</v>
      </c>
      <c r="M11">
        <v>1</v>
      </c>
      <c r="N11">
        <v>3</v>
      </c>
      <c r="O11">
        <v>2</v>
      </c>
      <c r="P11">
        <v>0</v>
      </c>
    </row>
    <row r="12" spans="1:16" x14ac:dyDescent="0.2">
      <c r="A12" t="s">
        <v>11</v>
      </c>
      <c r="B12">
        <v>406</v>
      </c>
      <c r="C12">
        <v>189</v>
      </c>
      <c r="D12">
        <v>169</v>
      </c>
      <c r="E12">
        <v>36</v>
      </c>
      <c r="F12">
        <v>60</v>
      </c>
      <c r="G12">
        <v>230</v>
      </c>
      <c r="H12">
        <v>365</v>
      </c>
      <c r="I12">
        <v>1105</v>
      </c>
      <c r="J12">
        <v>127</v>
      </c>
      <c r="K12">
        <v>773</v>
      </c>
      <c r="L12">
        <v>164</v>
      </c>
      <c r="M12">
        <v>121</v>
      </c>
      <c r="N12">
        <v>235</v>
      </c>
      <c r="O12">
        <v>282</v>
      </c>
      <c r="P12">
        <v>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2843-6392-4947-ABCA-07350F67DDF3}">
  <dimension ref="A1:P7"/>
  <sheetViews>
    <sheetView zoomScale="110" zoomScaleNormal="110" workbookViewId="0">
      <selection activeCell="C19" sqref="C19"/>
    </sheetView>
  </sheetViews>
  <sheetFormatPr baseColWidth="10" defaultRowHeight="16" x14ac:dyDescent="0.2"/>
  <cols>
    <col min="1" max="1" width="33" bestFit="1" customWidth="1"/>
  </cols>
  <sheetData>
    <row r="1" spans="1:16" x14ac:dyDescent="0.2">
      <c r="A1" s="1" t="s">
        <v>13</v>
      </c>
      <c r="B1" s="2">
        <v>41240</v>
      </c>
      <c r="C1" s="2">
        <v>41313</v>
      </c>
      <c r="D1" s="2">
        <v>41635</v>
      </c>
      <c r="E1" s="2">
        <v>41662</v>
      </c>
      <c r="F1" s="2">
        <v>41673</v>
      </c>
      <c r="G1" s="2">
        <v>41680</v>
      </c>
      <c r="H1" s="2">
        <v>41698</v>
      </c>
      <c r="I1" s="2">
        <v>41702</v>
      </c>
      <c r="J1" s="2">
        <v>41974</v>
      </c>
      <c r="K1" s="2">
        <v>41984</v>
      </c>
      <c r="L1" s="2">
        <v>42016</v>
      </c>
      <c r="M1" s="2">
        <v>42023</v>
      </c>
      <c r="N1" s="2">
        <v>42044</v>
      </c>
      <c r="O1" s="2">
        <v>42058</v>
      </c>
      <c r="P1" s="2">
        <v>42072</v>
      </c>
    </row>
    <row r="2" spans="1:16" x14ac:dyDescent="0.2">
      <c r="A2" t="s">
        <v>14</v>
      </c>
      <c r="B2">
        <v>134781</v>
      </c>
      <c r="C2">
        <v>142260</v>
      </c>
      <c r="D2">
        <v>141905</v>
      </c>
      <c r="E2">
        <v>141436</v>
      </c>
      <c r="F2">
        <v>187472</v>
      </c>
      <c r="G2">
        <v>134533</v>
      </c>
      <c r="H2">
        <v>250727</v>
      </c>
      <c r="I2">
        <v>157615</v>
      </c>
      <c r="J2">
        <v>61966</v>
      </c>
      <c r="K2">
        <v>68586</v>
      </c>
      <c r="L2">
        <v>23533</v>
      </c>
      <c r="M2">
        <v>15531</v>
      </c>
      <c r="N2">
        <v>97031</v>
      </c>
      <c r="O2">
        <v>70007</v>
      </c>
      <c r="P2">
        <v>56721</v>
      </c>
    </row>
    <row r="3" spans="1:16" x14ac:dyDescent="0.2">
      <c r="A3" t="s">
        <v>15</v>
      </c>
      <c r="B3">
        <v>37251</v>
      </c>
      <c r="C3">
        <v>131662</v>
      </c>
      <c r="D3">
        <v>51454</v>
      </c>
      <c r="E3">
        <v>147611</v>
      </c>
      <c r="F3">
        <v>154425</v>
      </c>
      <c r="G3">
        <v>209859</v>
      </c>
      <c r="H3">
        <v>177798</v>
      </c>
      <c r="I3">
        <v>104313</v>
      </c>
      <c r="J3">
        <v>27701</v>
      </c>
      <c r="K3">
        <v>34021</v>
      </c>
      <c r="L3">
        <v>83624</v>
      </c>
      <c r="M3">
        <v>305926</v>
      </c>
      <c r="N3">
        <v>69654</v>
      </c>
      <c r="O3">
        <v>53796</v>
      </c>
      <c r="P3">
        <v>90958</v>
      </c>
    </row>
    <row r="4" spans="1:16" x14ac:dyDescent="0.2">
      <c r="A4" t="s">
        <v>16</v>
      </c>
      <c r="B4">
        <v>5224</v>
      </c>
      <c r="C4">
        <v>5150</v>
      </c>
      <c r="D4">
        <v>3035</v>
      </c>
      <c r="E4">
        <v>1557</v>
      </c>
      <c r="F4">
        <v>6999</v>
      </c>
      <c r="G4">
        <v>19769</v>
      </c>
      <c r="H4">
        <v>27789</v>
      </c>
      <c r="I4">
        <v>14278</v>
      </c>
      <c r="J4">
        <v>1521</v>
      </c>
      <c r="K4">
        <v>1387</v>
      </c>
      <c r="L4">
        <v>1059</v>
      </c>
      <c r="M4">
        <v>475</v>
      </c>
      <c r="N4">
        <v>7133</v>
      </c>
      <c r="O4">
        <v>2883</v>
      </c>
      <c r="P4">
        <v>3777</v>
      </c>
    </row>
    <row r="5" spans="1:16" x14ac:dyDescent="0.2">
      <c r="A5" t="s">
        <v>17</v>
      </c>
      <c r="B5">
        <v>176896</v>
      </c>
      <c r="C5">
        <v>132534</v>
      </c>
      <c r="D5">
        <v>152872</v>
      </c>
      <c r="E5">
        <v>204140</v>
      </c>
      <c r="F5">
        <v>210310</v>
      </c>
      <c r="G5">
        <v>228065</v>
      </c>
      <c r="H5">
        <v>251032</v>
      </c>
      <c r="I5">
        <v>195499</v>
      </c>
      <c r="J5">
        <v>128652</v>
      </c>
      <c r="K5">
        <v>167662</v>
      </c>
      <c r="L5">
        <v>52483</v>
      </c>
      <c r="M5">
        <v>72741</v>
      </c>
      <c r="N5">
        <v>90008</v>
      </c>
      <c r="O5">
        <v>90273</v>
      </c>
      <c r="P5">
        <v>68461</v>
      </c>
    </row>
    <row r="6" spans="1:16" x14ac:dyDescent="0.2">
      <c r="A6" t="s">
        <v>18</v>
      </c>
      <c r="B6">
        <v>2373</v>
      </c>
      <c r="C6">
        <v>2977</v>
      </c>
      <c r="D6">
        <v>1406</v>
      </c>
      <c r="E6">
        <v>1487</v>
      </c>
      <c r="F6">
        <v>1083</v>
      </c>
      <c r="G6">
        <v>1834</v>
      </c>
      <c r="H6">
        <v>1758</v>
      </c>
      <c r="I6">
        <v>22397</v>
      </c>
      <c r="J6">
        <v>822</v>
      </c>
      <c r="K6">
        <v>4292</v>
      </c>
      <c r="L6">
        <v>767</v>
      </c>
      <c r="M6">
        <v>494</v>
      </c>
      <c r="N6">
        <v>979</v>
      </c>
      <c r="O6">
        <v>1251</v>
      </c>
      <c r="P6">
        <v>1265</v>
      </c>
    </row>
    <row r="7" spans="1:16" x14ac:dyDescent="0.2">
      <c r="A7" t="s">
        <v>19</v>
      </c>
      <c r="B7">
        <v>469</v>
      </c>
      <c r="C7">
        <v>869</v>
      </c>
      <c r="D7">
        <v>231</v>
      </c>
      <c r="E7">
        <v>277</v>
      </c>
      <c r="F7">
        <v>1513</v>
      </c>
      <c r="G7">
        <v>4513</v>
      </c>
      <c r="H7">
        <v>9829</v>
      </c>
      <c r="I7">
        <v>7397</v>
      </c>
      <c r="J7">
        <v>287</v>
      </c>
      <c r="K7">
        <v>1023</v>
      </c>
      <c r="L7">
        <v>780</v>
      </c>
      <c r="M7">
        <v>603</v>
      </c>
      <c r="N7">
        <v>1363</v>
      </c>
      <c r="O7">
        <v>1070</v>
      </c>
      <c r="P7">
        <v>1510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5224-BE8F-E240-B6F1-A8623633EB92}">
  <dimension ref="A1:D16"/>
  <sheetViews>
    <sheetView zoomScale="110" zoomScaleNormal="110" workbookViewId="0">
      <selection activeCell="F7" sqref="F7"/>
    </sheetView>
  </sheetViews>
  <sheetFormatPr baseColWidth="10" defaultRowHeight="16" x14ac:dyDescent="0.2"/>
  <cols>
    <col min="1" max="1" width="9" bestFit="1" customWidth="1"/>
    <col min="2" max="2" width="18.1640625" bestFit="1" customWidth="1"/>
    <col min="3" max="3" width="7.5" bestFit="1" customWidth="1"/>
    <col min="4" max="4" width="12.6640625" bestFit="1" customWidth="1"/>
  </cols>
  <sheetData>
    <row r="1" spans="1:4" x14ac:dyDescent="0.2">
      <c r="A1" t="s">
        <v>22</v>
      </c>
      <c r="B1" t="s">
        <v>21</v>
      </c>
      <c r="C1" t="s">
        <v>12</v>
      </c>
      <c r="D1" t="s">
        <v>20</v>
      </c>
    </row>
    <row r="2" spans="1:4" x14ac:dyDescent="0.2">
      <c r="A2" s="3">
        <v>41240</v>
      </c>
      <c r="B2">
        <v>72882</v>
      </c>
      <c r="C2">
        <v>452504</v>
      </c>
      <c r="D2">
        <f t="shared" ref="D2:D16" si="0">B2/C2</f>
        <v>0.16106376960203667</v>
      </c>
    </row>
    <row r="3" spans="1:4" x14ac:dyDescent="0.2">
      <c r="A3" s="3">
        <v>41313</v>
      </c>
      <c r="B3">
        <v>97083</v>
      </c>
      <c r="C3">
        <v>578415</v>
      </c>
      <c r="D3">
        <f t="shared" si="0"/>
        <v>0.16784315759446072</v>
      </c>
    </row>
    <row r="4" spans="1:4" x14ac:dyDescent="0.2">
      <c r="A4" s="3">
        <v>41635</v>
      </c>
      <c r="B4">
        <v>132613</v>
      </c>
      <c r="C4">
        <v>509805</v>
      </c>
      <c r="D4">
        <f t="shared" si="0"/>
        <v>0.26012494973568323</v>
      </c>
    </row>
    <row r="5" spans="1:4" x14ac:dyDescent="0.2">
      <c r="A5" s="3">
        <v>41662</v>
      </c>
      <c r="B5">
        <v>32092</v>
      </c>
      <c r="C5">
        <v>607821</v>
      </c>
      <c r="D5">
        <f t="shared" si="0"/>
        <v>5.279843901411764E-2</v>
      </c>
    </row>
    <row r="6" spans="1:4" x14ac:dyDescent="0.2">
      <c r="A6" s="3">
        <v>41673</v>
      </c>
      <c r="B6">
        <v>35373</v>
      </c>
      <c r="C6">
        <v>664199</v>
      </c>
      <c r="D6">
        <f t="shared" si="0"/>
        <v>5.325662941377509E-2</v>
      </c>
    </row>
    <row r="7" spans="1:4" x14ac:dyDescent="0.2">
      <c r="A7" s="3">
        <v>41680</v>
      </c>
      <c r="B7">
        <v>24754</v>
      </c>
      <c r="C7">
        <v>663855</v>
      </c>
      <c r="D7">
        <f t="shared" si="0"/>
        <v>3.7288263250257962E-2</v>
      </c>
    </row>
    <row r="8" spans="1:4" x14ac:dyDescent="0.2">
      <c r="A8" s="3">
        <v>41698</v>
      </c>
      <c r="B8">
        <v>21325</v>
      </c>
      <c r="C8">
        <v>778787</v>
      </c>
      <c r="D8">
        <f t="shared" si="0"/>
        <v>2.7382326618189567E-2</v>
      </c>
    </row>
    <row r="9" spans="1:4" x14ac:dyDescent="0.2">
      <c r="A9" s="3">
        <v>41702</v>
      </c>
      <c r="B9">
        <v>49499</v>
      </c>
      <c r="C9">
        <v>587031</v>
      </c>
      <c r="D9">
        <f t="shared" si="0"/>
        <v>8.4320930240481332E-2</v>
      </c>
    </row>
    <row r="10" spans="1:4" x14ac:dyDescent="0.2">
      <c r="A10" s="3">
        <v>41974</v>
      </c>
      <c r="B10">
        <v>59194</v>
      </c>
      <c r="C10">
        <v>287686</v>
      </c>
      <c r="D10">
        <f t="shared" si="0"/>
        <v>0.20575905674937259</v>
      </c>
    </row>
    <row r="11" spans="1:4" x14ac:dyDescent="0.2">
      <c r="A11" s="3">
        <v>41984</v>
      </c>
      <c r="B11">
        <v>41224</v>
      </c>
      <c r="C11">
        <v>329126</v>
      </c>
      <c r="D11">
        <f t="shared" si="0"/>
        <v>0.12525294264202769</v>
      </c>
    </row>
    <row r="12" spans="1:4" x14ac:dyDescent="0.2">
      <c r="A12" s="3">
        <v>42016</v>
      </c>
      <c r="B12">
        <v>81414</v>
      </c>
      <c r="C12">
        <v>279939</v>
      </c>
      <c r="D12">
        <f t="shared" si="0"/>
        <v>0.29082764459400084</v>
      </c>
    </row>
    <row r="13" spans="1:4" x14ac:dyDescent="0.2">
      <c r="A13" s="3">
        <v>42023</v>
      </c>
      <c r="B13">
        <v>24764</v>
      </c>
      <c r="C13">
        <v>434960</v>
      </c>
      <c r="D13">
        <f t="shared" si="0"/>
        <v>5.693397093985654E-2</v>
      </c>
    </row>
    <row r="14" spans="1:4" x14ac:dyDescent="0.2">
      <c r="A14" s="3">
        <v>42044</v>
      </c>
      <c r="B14">
        <v>65472</v>
      </c>
      <c r="C14">
        <v>347772</v>
      </c>
      <c r="D14">
        <f t="shared" si="0"/>
        <v>0.18826127462820469</v>
      </c>
    </row>
    <row r="15" spans="1:4" x14ac:dyDescent="0.2">
      <c r="A15" s="3">
        <v>42058</v>
      </c>
      <c r="B15">
        <v>62907</v>
      </c>
      <c r="C15">
        <v>308511</v>
      </c>
      <c r="D15">
        <f t="shared" si="0"/>
        <v>0.2039052092145823</v>
      </c>
    </row>
    <row r="16" spans="1:4" x14ac:dyDescent="0.2">
      <c r="A16" s="3">
        <v>42072</v>
      </c>
      <c r="B16">
        <v>54791</v>
      </c>
      <c r="C16">
        <v>318404</v>
      </c>
      <c r="D16">
        <f t="shared" si="0"/>
        <v>0.17208012462154998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A4CF-3C91-CF49-9DE5-7FB086701C4B}">
  <dimension ref="A1:H16"/>
  <sheetViews>
    <sheetView zoomScale="110" zoomScaleNormal="110" workbookViewId="0">
      <selection activeCell="B1" sqref="B1:G1"/>
    </sheetView>
  </sheetViews>
  <sheetFormatPr baseColWidth="10" defaultRowHeight="16" x14ac:dyDescent="0.2"/>
  <cols>
    <col min="1" max="1" width="8.83203125" bestFit="1" customWidth="1"/>
    <col min="2" max="2" width="33" bestFit="1" customWidth="1"/>
    <col min="3" max="3" width="30.83203125" bestFit="1" customWidth="1"/>
    <col min="4" max="4" width="30" bestFit="1" customWidth="1"/>
    <col min="5" max="5" width="24.33203125" bestFit="1" customWidth="1"/>
    <col min="6" max="6" width="26.6640625" bestFit="1" customWidth="1"/>
    <col min="7" max="7" width="25.6640625" bestFit="1" customWidth="1"/>
    <col min="9" max="9" width="33" bestFit="1" customWidth="1"/>
    <col min="10" max="10" width="30.83203125" bestFit="1" customWidth="1"/>
    <col min="11" max="11" width="30" bestFit="1" customWidth="1"/>
    <col min="12" max="12" width="24.33203125" bestFit="1" customWidth="1"/>
    <col min="13" max="13" width="26.6640625" bestFit="1" customWidth="1"/>
    <col min="14" max="14" width="25.6640625" bestFit="1" customWidth="1"/>
  </cols>
  <sheetData>
    <row r="1" spans="1:8" x14ac:dyDescent="0.2">
      <c r="A1" t="s">
        <v>22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23</v>
      </c>
    </row>
    <row r="2" spans="1:8" x14ac:dyDescent="0.2">
      <c r="A2" s="3">
        <v>41240</v>
      </c>
      <c r="B2">
        <v>134781</v>
      </c>
      <c r="C2">
        <v>37251</v>
      </c>
      <c r="D2">
        <v>5224</v>
      </c>
      <c r="E2">
        <v>176896</v>
      </c>
      <c r="F2">
        <v>2373</v>
      </c>
      <c r="G2">
        <v>469</v>
      </c>
      <c r="H2">
        <f t="shared" ref="H2:H16" si="0">SUM(B2:G2)</f>
        <v>356994</v>
      </c>
    </row>
    <row r="3" spans="1:8" x14ac:dyDescent="0.2">
      <c r="A3" s="3">
        <v>41313</v>
      </c>
      <c r="B3">
        <v>142260</v>
      </c>
      <c r="C3">
        <v>131662</v>
      </c>
      <c r="D3">
        <v>5150</v>
      </c>
      <c r="E3">
        <v>132534</v>
      </c>
      <c r="F3">
        <v>2977</v>
      </c>
      <c r="G3">
        <v>869</v>
      </c>
      <c r="H3">
        <f t="shared" si="0"/>
        <v>415452</v>
      </c>
    </row>
    <row r="4" spans="1:8" x14ac:dyDescent="0.2">
      <c r="A4" s="3">
        <v>41635</v>
      </c>
      <c r="B4">
        <v>141905</v>
      </c>
      <c r="C4">
        <v>51454</v>
      </c>
      <c r="D4">
        <v>3035</v>
      </c>
      <c r="E4">
        <v>152872</v>
      </c>
      <c r="F4">
        <v>1406</v>
      </c>
      <c r="G4">
        <v>231</v>
      </c>
      <c r="H4">
        <f t="shared" si="0"/>
        <v>350903</v>
      </c>
    </row>
    <row r="5" spans="1:8" x14ac:dyDescent="0.2">
      <c r="A5" s="3">
        <v>41662</v>
      </c>
      <c r="B5">
        <v>141436</v>
      </c>
      <c r="C5">
        <v>147611</v>
      </c>
      <c r="D5">
        <v>1557</v>
      </c>
      <c r="E5">
        <v>204140</v>
      </c>
      <c r="F5">
        <v>1487</v>
      </c>
      <c r="G5">
        <v>277</v>
      </c>
      <c r="H5">
        <f t="shared" si="0"/>
        <v>496508</v>
      </c>
    </row>
    <row r="6" spans="1:8" x14ac:dyDescent="0.2">
      <c r="A6" s="3">
        <v>41673</v>
      </c>
      <c r="B6">
        <v>187472</v>
      </c>
      <c r="C6">
        <v>154425</v>
      </c>
      <c r="D6">
        <v>6999</v>
      </c>
      <c r="E6">
        <v>210310</v>
      </c>
      <c r="F6">
        <v>1083</v>
      </c>
      <c r="G6">
        <v>1513</v>
      </c>
      <c r="H6">
        <f t="shared" si="0"/>
        <v>561802</v>
      </c>
    </row>
    <row r="7" spans="1:8" x14ac:dyDescent="0.2">
      <c r="A7" s="3">
        <v>41680</v>
      </c>
      <c r="B7">
        <v>134533</v>
      </c>
      <c r="C7">
        <v>209859</v>
      </c>
      <c r="D7">
        <v>19769</v>
      </c>
      <c r="E7">
        <v>228065</v>
      </c>
      <c r="F7">
        <v>1834</v>
      </c>
      <c r="G7">
        <v>4513</v>
      </c>
      <c r="H7">
        <f t="shared" si="0"/>
        <v>598573</v>
      </c>
    </row>
    <row r="8" spans="1:8" x14ac:dyDescent="0.2">
      <c r="A8" s="3">
        <v>41698</v>
      </c>
      <c r="B8">
        <v>250727</v>
      </c>
      <c r="C8">
        <v>177798</v>
      </c>
      <c r="D8">
        <v>27789</v>
      </c>
      <c r="E8">
        <v>251032</v>
      </c>
      <c r="F8">
        <v>1758</v>
      </c>
      <c r="G8">
        <v>9829</v>
      </c>
      <c r="H8">
        <f t="shared" si="0"/>
        <v>718933</v>
      </c>
    </row>
    <row r="9" spans="1:8" x14ac:dyDescent="0.2">
      <c r="A9" s="3">
        <v>41702</v>
      </c>
      <c r="B9">
        <v>157615</v>
      </c>
      <c r="C9">
        <v>104313</v>
      </c>
      <c r="D9">
        <v>14278</v>
      </c>
      <c r="E9">
        <v>195499</v>
      </c>
      <c r="F9">
        <v>22397</v>
      </c>
      <c r="G9">
        <v>7397</v>
      </c>
      <c r="H9">
        <f t="shared" si="0"/>
        <v>501499</v>
      </c>
    </row>
    <row r="10" spans="1:8" x14ac:dyDescent="0.2">
      <c r="A10" s="3">
        <v>41974</v>
      </c>
      <c r="B10">
        <v>61966</v>
      </c>
      <c r="C10">
        <v>27701</v>
      </c>
      <c r="D10">
        <v>1521</v>
      </c>
      <c r="E10">
        <v>128652</v>
      </c>
      <c r="F10">
        <v>822</v>
      </c>
      <c r="G10">
        <v>287</v>
      </c>
      <c r="H10">
        <f t="shared" si="0"/>
        <v>220949</v>
      </c>
    </row>
    <row r="11" spans="1:8" x14ac:dyDescent="0.2">
      <c r="A11" s="3">
        <v>41984</v>
      </c>
      <c r="B11">
        <v>68586</v>
      </c>
      <c r="C11">
        <v>34021</v>
      </c>
      <c r="D11">
        <v>1387</v>
      </c>
      <c r="E11">
        <v>167662</v>
      </c>
      <c r="F11">
        <v>4292</v>
      </c>
      <c r="G11">
        <v>1023</v>
      </c>
      <c r="H11">
        <f t="shared" si="0"/>
        <v>276971</v>
      </c>
    </row>
    <row r="12" spans="1:8" x14ac:dyDescent="0.2">
      <c r="A12" s="3">
        <v>42016</v>
      </c>
      <c r="B12">
        <v>23533</v>
      </c>
      <c r="C12">
        <v>83624</v>
      </c>
      <c r="D12">
        <v>1059</v>
      </c>
      <c r="E12">
        <v>52483</v>
      </c>
      <c r="F12">
        <v>767</v>
      </c>
      <c r="G12">
        <v>780</v>
      </c>
      <c r="H12">
        <f t="shared" si="0"/>
        <v>162246</v>
      </c>
    </row>
    <row r="13" spans="1:8" x14ac:dyDescent="0.2">
      <c r="A13" s="3">
        <v>42023</v>
      </c>
      <c r="B13">
        <v>15531</v>
      </c>
      <c r="C13">
        <v>305926</v>
      </c>
      <c r="D13">
        <v>475</v>
      </c>
      <c r="E13">
        <v>72741</v>
      </c>
      <c r="F13">
        <v>494</v>
      </c>
      <c r="G13">
        <v>603</v>
      </c>
      <c r="H13">
        <f t="shared" si="0"/>
        <v>395770</v>
      </c>
    </row>
    <row r="14" spans="1:8" x14ac:dyDescent="0.2">
      <c r="A14" s="3">
        <v>42044</v>
      </c>
      <c r="B14">
        <v>97031</v>
      </c>
      <c r="C14">
        <v>69654</v>
      </c>
      <c r="D14">
        <v>7133</v>
      </c>
      <c r="E14">
        <v>90008</v>
      </c>
      <c r="F14">
        <v>979</v>
      </c>
      <c r="G14">
        <v>1363</v>
      </c>
      <c r="H14">
        <f t="shared" si="0"/>
        <v>266168</v>
      </c>
    </row>
    <row r="15" spans="1:8" x14ac:dyDescent="0.2">
      <c r="A15" s="3">
        <v>42058</v>
      </c>
      <c r="B15">
        <v>70007</v>
      </c>
      <c r="C15">
        <v>53796</v>
      </c>
      <c r="D15">
        <v>2883</v>
      </c>
      <c r="E15">
        <v>90273</v>
      </c>
      <c r="F15">
        <v>1251</v>
      </c>
      <c r="G15">
        <v>1070</v>
      </c>
      <c r="H15">
        <f t="shared" si="0"/>
        <v>219280</v>
      </c>
    </row>
    <row r="16" spans="1:8" x14ac:dyDescent="0.2">
      <c r="A16" s="3">
        <v>42072</v>
      </c>
      <c r="B16">
        <v>56721</v>
      </c>
      <c r="C16">
        <v>90958</v>
      </c>
      <c r="D16">
        <v>3777</v>
      </c>
      <c r="E16">
        <v>68461</v>
      </c>
      <c r="F16">
        <v>1265</v>
      </c>
      <c r="G16">
        <v>1510</v>
      </c>
      <c r="H16">
        <f t="shared" si="0"/>
        <v>222692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90B0-A1B8-5847-B977-BEB00CAFD5AF}">
  <dimension ref="A1:L16"/>
  <sheetViews>
    <sheetView zoomScale="120" zoomScaleNormal="120" workbookViewId="0">
      <selection activeCell="B1" sqref="B1:K1"/>
    </sheetView>
  </sheetViews>
  <sheetFormatPr baseColWidth="10" defaultRowHeight="16" x14ac:dyDescent="0.2"/>
  <cols>
    <col min="1" max="1" width="8.83203125" bestFit="1" customWidth="1"/>
    <col min="2" max="2" width="13" bestFit="1" customWidth="1"/>
    <col min="3" max="3" width="12.5" bestFit="1" customWidth="1"/>
    <col min="4" max="4" width="9.83203125" bestFit="1" customWidth="1"/>
    <col min="5" max="5" width="19.1640625" bestFit="1" customWidth="1"/>
    <col min="6" max="6" width="9.83203125" bestFit="1" customWidth="1"/>
    <col min="7" max="7" width="11.6640625" bestFit="1" customWidth="1"/>
    <col min="8" max="8" width="14" bestFit="1" customWidth="1"/>
    <col min="9" max="9" width="13.1640625" bestFit="1" customWidth="1"/>
    <col min="10" max="10" width="11.6640625" bestFit="1" customWidth="1"/>
    <col min="11" max="11" width="14.6640625" bestFit="1" customWidth="1"/>
    <col min="12" max="12" width="7.1640625" bestFit="1" customWidth="1"/>
    <col min="13" max="13" width="13" bestFit="1" customWidth="1"/>
    <col min="14" max="14" width="12.5" bestFit="1" customWidth="1"/>
    <col min="15" max="15" width="12.1640625" bestFit="1" customWidth="1"/>
    <col min="16" max="16" width="19.1640625" bestFit="1" customWidth="1"/>
    <col min="17" max="17" width="9.83203125" bestFit="1" customWidth="1"/>
    <col min="18" max="18" width="11.6640625" bestFit="1" customWidth="1"/>
    <col min="19" max="19" width="14" bestFit="1" customWidth="1"/>
    <col min="20" max="20" width="13.1640625" bestFit="1" customWidth="1"/>
    <col min="21" max="21" width="12.1640625" bestFit="1" customWidth="1"/>
    <col min="22" max="22" width="14.6640625" bestFit="1" customWidth="1"/>
  </cols>
  <sheetData>
    <row r="1" spans="1:12" x14ac:dyDescent="0.2">
      <c r="A1" t="s">
        <v>22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23</v>
      </c>
    </row>
    <row r="2" spans="1:12" x14ac:dyDescent="0.2">
      <c r="A2" s="3">
        <v>41240</v>
      </c>
      <c r="B2">
        <v>469</v>
      </c>
      <c r="C2">
        <v>186566</v>
      </c>
      <c r="D2">
        <v>1</v>
      </c>
      <c r="E2">
        <v>8</v>
      </c>
      <c r="F2">
        <v>52</v>
      </c>
      <c r="G2">
        <v>140</v>
      </c>
      <c r="H2">
        <v>43</v>
      </c>
      <c r="I2">
        <v>187614</v>
      </c>
      <c r="J2">
        <v>2</v>
      </c>
      <c r="K2">
        <v>406</v>
      </c>
      <c r="L2">
        <f t="shared" ref="L2:L16" si="0">SUM(B2:K2)</f>
        <v>375301</v>
      </c>
    </row>
    <row r="3" spans="1:12" x14ac:dyDescent="0.2">
      <c r="A3" s="3">
        <v>41313</v>
      </c>
      <c r="B3">
        <v>869</v>
      </c>
      <c r="C3">
        <v>179593</v>
      </c>
      <c r="D3">
        <v>1</v>
      </c>
      <c r="E3">
        <v>15</v>
      </c>
      <c r="F3">
        <v>933</v>
      </c>
      <c r="G3">
        <v>144</v>
      </c>
      <c r="H3">
        <v>18</v>
      </c>
      <c r="I3">
        <v>289336</v>
      </c>
      <c r="J3">
        <v>8</v>
      </c>
      <c r="K3">
        <v>189</v>
      </c>
      <c r="L3">
        <f t="shared" si="0"/>
        <v>471106</v>
      </c>
    </row>
    <row r="4" spans="1:12" x14ac:dyDescent="0.2">
      <c r="A4" s="3">
        <v>41635</v>
      </c>
      <c r="B4">
        <v>231</v>
      </c>
      <c r="C4">
        <v>162796</v>
      </c>
      <c r="D4">
        <v>0</v>
      </c>
      <c r="E4">
        <v>7</v>
      </c>
      <c r="F4">
        <v>60</v>
      </c>
      <c r="G4">
        <v>118</v>
      </c>
      <c r="H4">
        <v>32</v>
      </c>
      <c r="I4">
        <v>206319</v>
      </c>
      <c r="J4">
        <v>1</v>
      </c>
      <c r="K4">
        <v>169</v>
      </c>
      <c r="L4">
        <f t="shared" si="0"/>
        <v>369733</v>
      </c>
    </row>
    <row r="5" spans="1:12" x14ac:dyDescent="0.2">
      <c r="A5" s="3">
        <v>41662</v>
      </c>
      <c r="B5">
        <v>277</v>
      </c>
      <c r="C5">
        <v>280068</v>
      </c>
      <c r="D5">
        <v>0</v>
      </c>
      <c r="E5">
        <v>2</v>
      </c>
      <c r="F5">
        <v>48</v>
      </c>
      <c r="G5">
        <v>1</v>
      </c>
      <c r="H5">
        <v>10</v>
      </c>
      <c r="I5">
        <v>293754</v>
      </c>
      <c r="J5">
        <v>2</v>
      </c>
      <c r="K5">
        <v>36</v>
      </c>
      <c r="L5">
        <f t="shared" si="0"/>
        <v>574198</v>
      </c>
    </row>
    <row r="6" spans="1:12" x14ac:dyDescent="0.2">
      <c r="A6" s="3">
        <v>41673</v>
      </c>
      <c r="B6">
        <v>1513</v>
      </c>
      <c r="C6">
        <v>272956</v>
      </c>
      <c r="D6">
        <v>0</v>
      </c>
      <c r="E6">
        <v>7</v>
      </c>
      <c r="F6">
        <v>113</v>
      </c>
      <c r="G6">
        <v>16</v>
      </c>
      <c r="H6">
        <v>5</v>
      </c>
      <c r="I6">
        <v>353039</v>
      </c>
      <c r="J6">
        <v>0</v>
      </c>
      <c r="K6">
        <v>60</v>
      </c>
      <c r="L6">
        <f t="shared" si="0"/>
        <v>627709</v>
      </c>
    </row>
    <row r="7" spans="1:12" x14ac:dyDescent="0.2">
      <c r="A7" s="3">
        <v>41680</v>
      </c>
      <c r="B7">
        <v>4513</v>
      </c>
      <c r="C7">
        <v>262463</v>
      </c>
      <c r="D7">
        <v>0</v>
      </c>
      <c r="E7">
        <v>35</v>
      </c>
      <c r="F7">
        <v>259</v>
      </c>
      <c r="G7">
        <v>318</v>
      </c>
      <c r="H7">
        <v>37</v>
      </c>
      <c r="I7">
        <v>370709</v>
      </c>
      <c r="J7">
        <v>6</v>
      </c>
      <c r="K7">
        <v>230</v>
      </c>
      <c r="L7">
        <f t="shared" si="0"/>
        <v>638570</v>
      </c>
    </row>
    <row r="8" spans="1:12" x14ac:dyDescent="0.2">
      <c r="A8" s="3">
        <v>41698</v>
      </c>
      <c r="B8">
        <v>9829</v>
      </c>
      <c r="C8">
        <v>276318</v>
      </c>
      <c r="D8">
        <v>4</v>
      </c>
      <c r="E8">
        <v>21</v>
      </c>
      <c r="F8">
        <v>324</v>
      </c>
      <c r="G8">
        <v>186</v>
      </c>
      <c r="H8">
        <v>24</v>
      </c>
      <c r="I8">
        <v>469850</v>
      </c>
      <c r="J8">
        <v>6</v>
      </c>
      <c r="K8">
        <v>365</v>
      </c>
      <c r="L8">
        <f t="shared" si="0"/>
        <v>756927</v>
      </c>
    </row>
    <row r="9" spans="1:12" x14ac:dyDescent="0.2">
      <c r="A9" s="3">
        <v>41702</v>
      </c>
      <c r="B9">
        <v>7397</v>
      </c>
      <c r="C9">
        <v>242821</v>
      </c>
      <c r="D9">
        <v>12</v>
      </c>
      <c r="E9">
        <v>32</v>
      </c>
      <c r="F9">
        <v>604</v>
      </c>
      <c r="G9">
        <v>247</v>
      </c>
      <c r="H9">
        <v>60</v>
      </c>
      <c r="I9">
        <v>283800</v>
      </c>
      <c r="J9">
        <v>11</v>
      </c>
      <c r="K9">
        <v>1105</v>
      </c>
      <c r="L9">
        <f t="shared" si="0"/>
        <v>536089</v>
      </c>
    </row>
    <row r="10" spans="1:12" x14ac:dyDescent="0.2">
      <c r="A10" s="3">
        <v>41974</v>
      </c>
      <c r="B10">
        <v>287</v>
      </c>
      <c r="C10">
        <v>131301</v>
      </c>
      <c r="D10">
        <v>0</v>
      </c>
      <c r="E10">
        <v>3</v>
      </c>
      <c r="F10">
        <v>115</v>
      </c>
      <c r="G10">
        <v>128</v>
      </c>
      <c r="H10">
        <v>30</v>
      </c>
      <c r="I10">
        <v>94643</v>
      </c>
      <c r="J10">
        <v>2</v>
      </c>
      <c r="K10">
        <v>127</v>
      </c>
      <c r="L10">
        <f t="shared" si="0"/>
        <v>226636</v>
      </c>
    </row>
    <row r="11" spans="1:12" x14ac:dyDescent="0.2">
      <c r="A11" s="3">
        <v>41984</v>
      </c>
      <c r="B11">
        <v>1023</v>
      </c>
      <c r="C11">
        <v>178148</v>
      </c>
      <c r="D11">
        <v>41</v>
      </c>
      <c r="E11">
        <v>72</v>
      </c>
      <c r="F11">
        <v>90</v>
      </c>
      <c r="G11">
        <v>86</v>
      </c>
      <c r="H11">
        <v>159</v>
      </c>
      <c r="I11">
        <v>106292</v>
      </c>
      <c r="J11">
        <v>2</v>
      </c>
      <c r="K11">
        <v>773</v>
      </c>
      <c r="L11">
        <f t="shared" si="0"/>
        <v>286686</v>
      </c>
    </row>
    <row r="12" spans="1:12" x14ac:dyDescent="0.2">
      <c r="A12" s="3">
        <v>42016</v>
      </c>
      <c r="B12">
        <v>780</v>
      </c>
      <c r="C12">
        <v>86019</v>
      </c>
      <c r="D12">
        <v>1</v>
      </c>
      <c r="E12">
        <v>11</v>
      </c>
      <c r="F12">
        <v>556</v>
      </c>
      <c r="G12">
        <v>15</v>
      </c>
      <c r="H12">
        <v>38</v>
      </c>
      <c r="I12">
        <v>109432</v>
      </c>
      <c r="J12">
        <v>22</v>
      </c>
      <c r="K12">
        <v>164</v>
      </c>
      <c r="L12">
        <f t="shared" si="0"/>
        <v>197038</v>
      </c>
    </row>
    <row r="13" spans="1:12" x14ac:dyDescent="0.2">
      <c r="A13" s="3">
        <v>42023</v>
      </c>
      <c r="B13">
        <v>603</v>
      </c>
      <c r="C13">
        <v>85565</v>
      </c>
      <c r="D13">
        <v>0</v>
      </c>
      <c r="E13">
        <v>10</v>
      </c>
      <c r="F13">
        <v>250</v>
      </c>
      <c r="G13">
        <v>73</v>
      </c>
      <c r="H13">
        <v>7</v>
      </c>
      <c r="I13">
        <v>322809</v>
      </c>
      <c r="J13">
        <v>1</v>
      </c>
      <c r="K13">
        <v>121</v>
      </c>
      <c r="L13">
        <f t="shared" si="0"/>
        <v>409439</v>
      </c>
    </row>
    <row r="14" spans="1:12" x14ac:dyDescent="0.2">
      <c r="A14" s="3">
        <v>42044</v>
      </c>
      <c r="B14">
        <v>1363</v>
      </c>
      <c r="C14">
        <v>108831</v>
      </c>
      <c r="D14">
        <v>2</v>
      </c>
      <c r="E14">
        <v>13</v>
      </c>
      <c r="F14">
        <v>311</v>
      </c>
      <c r="G14">
        <v>84</v>
      </c>
      <c r="H14">
        <v>23</v>
      </c>
      <c r="I14">
        <v>179223</v>
      </c>
      <c r="J14">
        <v>3</v>
      </c>
      <c r="K14">
        <v>235</v>
      </c>
      <c r="L14">
        <f t="shared" si="0"/>
        <v>290088</v>
      </c>
    </row>
    <row r="15" spans="1:12" x14ac:dyDescent="0.2">
      <c r="A15" s="3">
        <v>42058</v>
      </c>
      <c r="B15">
        <v>1070</v>
      </c>
      <c r="C15">
        <v>111698</v>
      </c>
      <c r="D15">
        <v>4</v>
      </c>
      <c r="E15">
        <v>13</v>
      </c>
      <c r="F15">
        <v>610</v>
      </c>
      <c r="G15">
        <v>145</v>
      </c>
      <c r="H15">
        <v>33</v>
      </c>
      <c r="I15">
        <v>130678</v>
      </c>
      <c r="J15">
        <v>2</v>
      </c>
      <c r="K15">
        <v>282</v>
      </c>
      <c r="L15">
        <f t="shared" si="0"/>
        <v>244535</v>
      </c>
    </row>
    <row r="16" spans="1:12" x14ac:dyDescent="0.2">
      <c r="A16" s="3">
        <v>42072</v>
      </c>
      <c r="B16">
        <v>1510</v>
      </c>
      <c r="C16">
        <v>97047</v>
      </c>
      <c r="D16">
        <v>3</v>
      </c>
      <c r="E16">
        <v>24</v>
      </c>
      <c r="F16">
        <v>608</v>
      </c>
      <c r="G16">
        <v>347</v>
      </c>
      <c r="H16">
        <v>67</v>
      </c>
      <c r="I16">
        <v>162356</v>
      </c>
      <c r="J16">
        <v>0</v>
      </c>
      <c r="K16">
        <v>521</v>
      </c>
      <c r="L16">
        <f t="shared" si="0"/>
        <v>262483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80EE2-474F-7642-9FA0-5AA8823435DB}">
  <dimension ref="A1:I16"/>
  <sheetViews>
    <sheetView workbookViewId="0">
      <selection activeCell="B1" sqref="B1:H1"/>
    </sheetView>
  </sheetViews>
  <sheetFormatPr baseColWidth="10" defaultRowHeight="16" x14ac:dyDescent="0.2"/>
  <sheetData>
    <row r="1" spans="1:9" x14ac:dyDescent="0.2">
      <c r="A1" t="s">
        <v>22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10</v>
      </c>
      <c r="H1" t="s">
        <v>11</v>
      </c>
      <c r="I1" t="s">
        <v>12</v>
      </c>
    </row>
    <row r="2" spans="1:9" x14ac:dyDescent="0.2">
      <c r="A2" s="3">
        <v>41240</v>
      </c>
      <c r="B2">
        <v>1</v>
      </c>
      <c r="C2">
        <v>8</v>
      </c>
      <c r="D2">
        <v>52</v>
      </c>
      <c r="E2">
        <v>140</v>
      </c>
      <c r="F2">
        <v>43</v>
      </c>
      <c r="G2">
        <v>2</v>
      </c>
      <c r="H2">
        <v>406</v>
      </c>
      <c r="I2">
        <f t="shared" ref="I2:I16" si="0">SUM(B2:H2)</f>
        <v>652</v>
      </c>
    </row>
    <row r="3" spans="1:9" x14ac:dyDescent="0.2">
      <c r="A3" s="3">
        <v>41313</v>
      </c>
      <c r="B3">
        <v>1</v>
      </c>
      <c r="C3">
        <v>15</v>
      </c>
      <c r="D3">
        <v>933</v>
      </c>
      <c r="E3">
        <v>144</v>
      </c>
      <c r="F3">
        <v>18</v>
      </c>
      <c r="G3">
        <v>8</v>
      </c>
      <c r="H3">
        <v>189</v>
      </c>
      <c r="I3">
        <f t="shared" si="0"/>
        <v>1308</v>
      </c>
    </row>
    <row r="4" spans="1:9" x14ac:dyDescent="0.2">
      <c r="A4" s="3">
        <v>41635</v>
      </c>
      <c r="B4">
        <v>0</v>
      </c>
      <c r="C4">
        <v>7</v>
      </c>
      <c r="D4">
        <v>60</v>
      </c>
      <c r="E4">
        <v>118</v>
      </c>
      <c r="F4">
        <v>32</v>
      </c>
      <c r="G4">
        <v>1</v>
      </c>
      <c r="H4">
        <v>169</v>
      </c>
      <c r="I4">
        <f t="shared" si="0"/>
        <v>387</v>
      </c>
    </row>
    <row r="5" spans="1:9" x14ac:dyDescent="0.2">
      <c r="A5" s="3">
        <v>41662</v>
      </c>
      <c r="B5">
        <v>0</v>
      </c>
      <c r="C5">
        <v>2</v>
      </c>
      <c r="D5">
        <v>48</v>
      </c>
      <c r="E5">
        <v>1</v>
      </c>
      <c r="F5">
        <v>10</v>
      </c>
      <c r="G5">
        <v>2</v>
      </c>
      <c r="H5">
        <v>36</v>
      </c>
      <c r="I5">
        <f t="shared" si="0"/>
        <v>99</v>
      </c>
    </row>
    <row r="6" spans="1:9" x14ac:dyDescent="0.2">
      <c r="A6" s="3">
        <v>41673</v>
      </c>
      <c r="B6">
        <v>0</v>
      </c>
      <c r="C6">
        <v>7</v>
      </c>
      <c r="D6">
        <v>113</v>
      </c>
      <c r="E6">
        <v>16</v>
      </c>
      <c r="F6">
        <v>5</v>
      </c>
      <c r="G6">
        <v>0</v>
      </c>
      <c r="H6">
        <v>60</v>
      </c>
      <c r="I6">
        <f t="shared" si="0"/>
        <v>201</v>
      </c>
    </row>
    <row r="7" spans="1:9" x14ac:dyDescent="0.2">
      <c r="A7" s="3">
        <v>41680</v>
      </c>
      <c r="B7">
        <v>0</v>
      </c>
      <c r="C7">
        <v>35</v>
      </c>
      <c r="D7">
        <v>259</v>
      </c>
      <c r="E7">
        <v>318</v>
      </c>
      <c r="F7">
        <v>37</v>
      </c>
      <c r="G7">
        <v>6</v>
      </c>
      <c r="H7">
        <v>230</v>
      </c>
      <c r="I7">
        <f t="shared" si="0"/>
        <v>885</v>
      </c>
    </row>
    <row r="8" spans="1:9" x14ac:dyDescent="0.2">
      <c r="A8" s="3">
        <v>41698</v>
      </c>
      <c r="B8">
        <v>4</v>
      </c>
      <c r="C8">
        <v>21</v>
      </c>
      <c r="D8">
        <v>324</v>
      </c>
      <c r="E8">
        <v>186</v>
      </c>
      <c r="F8">
        <v>24</v>
      </c>
      <c r="G8">
        <v>6</v>
      </c>
      <c r="H8">
        <v>365</v>
      </c>
      <c r="I8">
        <f t="shared" si="0"/>
        <v>930</v>
      </c>
    </row>
    <row r="9" spans="1:9" x14ac:dyDescent="0.2">
      <c r="A9" s="3">
        <v>41702</v>
      </c>
      <c r="B9">
        <v>12</v>
      </c>
      <c r="C9">
        <v>32</v>
      </c>
      <c r="D9">
        <v>604</v>
      </c>
      <c r="E9">
        <v>247</v>
      </c>
      <c r="F9">
        <v>60</v>
      </c>
      <c r="G9">
        <v>11</v>
      </c>
      <c r="H9">
        <v>1105</v>
      </c>
      <c r="I9">
        <f t="shared" si="0"/>
        <v>2071</v>
      </c>
    </row>
    <row r="10" spans="1:9" x14ac:dyDescent="0.2">
      <c r="A10" s="3">
        <v>41974</v>
      </c>
      <c r="B10">
        <v>0</v>
      </c>
      <c r="C10">
        <v>3</v>
      </c>
      <c r="D10">
        <v>115</v>
      </c>
      <c r="E10">
        <v>128</v>
      </c>
      <c r="F10">
        <v>30</v>
      </c>
      <c r="G10">
        <v>2</v>
      </c>
      <c r="H10">
        <v>127</v>
      </c>
      <c r="I10">
        <f t="shared" si="0"/>
        <v>405</v>
      </c>
    </row>
    <row r="11" spans="1:9" x14ac:dyDescent="0.2">
      <c r="A11" s="3">
        <v>41984</v>
      </c>
      <c r="B11">
        <v>41</v>
      </c>
      <c r="C11">
        <v>72</v>
      </c>
      <c r="D11">
        <v>90</v>
      </c>
      <c r="E11">
        <v>86</v>
      </c>
      <c r="F11">
        <v>159</v>
      </c>
      <c r="G11">
        <v>2</v>
      </c>
      <c r="H11">
        <v>773</v>
      </c>
      <c r="I11">
        <f t="shared" si="0"/>
        <v>1223</v>
      </c>
    </row>
    <row r="12" spans="1:9" x14ac:dyDescent="0.2">
      <c r="A12" s="3">
        <v>42016</v>
      </c>
      <c r="B12">
        <v>1</v>
      </c>
      <c r="C12">
        <v>11</v>
      </c>
      <c r="D12">
        <v>556</v>
      </c>
      <c r="E12">
        <v>15</v>
      </c>
      <c r="F12">
        <v>38</v>
      </c>
      <c r="G12">
        <v>22</v>
      </c>
      <c r="H12">
        <v>164</v>
      </c>
      <c r="I12">
        <f t="shared" si="0"/>
        <v>807</v>
      </c>
    </row>
    <row r="13" spans="1:9" x14ac:dyDescent="0.2">
      <c r="A13" s="3">
        <v>42023</v>
      </c>
      <c r="B13">
        <v>0</v>
      </c>
      <c r="C13">
        <v>10</v>
      </c>
      <c r="D13">
        <v>250</v>
      </c>
      <c r="E13">
        <v>73</v>
      </c>
      <c r="F13">
        <v>7</v>
      </c>
      <c r="G13">
        <v>1</v>
      </c>
      <c r="H13">
        <v>121</v>
      </c>
      <c r="I13">
        <f t="shared" si="0"/>
        <v>462</v>
      </c>
    </row>
    <row r="14" spans="1:9" x14ac:dyDescent="0.2">
      <c r="A14" s="3">
        <v>42044</v>
      </c>
      <c r="B14">
        <v>2</v>
      </c>
      <c r="C14">
        <v>13</v>
      </c>
      <c r="D14">
        <v>311</v>
      </c>
      <c r="E14">
        <v>84</v>
      </c>
      <c r="F14">
        <v>23</v>
      </c>
      <c r="G14">
        <v>3</v>
      </c>
      <c r="H14">
        <v>235</v>
      </c>
      <c r="I14">
        <f t="shared" si="0"/>
        <v>671</v>
      </c>
    </row>
    <row r="15" spans="1:9" x14ac:dyDescent="0.2">
      <c r="A15" s="3">
        <v>42058</v>
      </c>
      <c r="B15">
        <v>4</v>
      </c>
      <c r="C15">
        <v>13</v>
      </c>
      <c r="D15">
        <v>610</v>
      </c>
      <c r="E15">
        <v>145</v>
      </c>
      <c r="F15">
        <v>33</v>
      </c>
      <c r="G15">
        <v>2</v>
      </c>
      <c r="H15">
        <v>282</v>
      </c>
      <c r="I15">
        <f t="shared" si="0"/>
        <v>1089</v>
      </c>
    </row>
    <row r="16" spans="1:9" x14ac:dyDescent="0.2">
      <c r="A16" s="3">
        <v>42072</v>
      </c>
      <c r="B16">
        <v>3</v>
      </c>
      <c r="C16">
        <v>24</v>
      </c>
      <c r="D16">
        <v>608</v>
      </c>
      <c r="E16">
        <v>347</v>
      </c>
      <c r="F16">
        <v>67</v>
      </c>
      <c r="G16">
        <v>0</v>
      </c>
      <c r="H16">
        <v>521</v>
      </c>
      <c r="I16">
        <f t="shared" si="0"/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465A-D7AC-AF4E-9618-4BD0288EF1C6}">
  <dimension ref="A1:K16"/>
  <sheetViews>
    <sheetView zoomScale="140" zoomScaleNormal="140" workbookViewId="0">
      <selection activeCell="I17" sqref="I17"/>
    </sheetView>
  </sheetViews>
  <sheetFormatPr baseColWidth="10" defaultRowHeight="16" x14ac:dyDescent="0.2"/>
  <cols>
    <col min="1" max="1" width="12.6640625" customWidth="1"/>
    <col min="2" max="2" width="13" bestFit="1" customWidth="1"/>
    <col min="3" max="3" width="12.5" bestFit="1" customWidth="1"/>
    <col min="4" max="4" width="12.1640625" bestFit="1" customWidth="1"/>
    <col min="5" max="5" width="19.1640625" bestFit="1" customWidth="1"/>
    <col min="6" max="7" width="12.1640625" bestFit="1" customWidth="1"/>
    <col min="8" max="8" width="14" bestFit="1" customWidth="1"/>
    <col min="9" max="9" width="13.1640625" bestFit="1" customWidth="1"/>
    <col min="10" max="10" width="12.1640625" bestFit="1" customWidth="1"/>
    <col min="11" max="11" width="14.6640625" bestFit="1" customWidth="1"/>
  </cols>
  <sheetData>
    <row r="1" spans="1:11" x14ac:dyDescent="0.2">
      <c r="A1" t="s">
        <v>22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s="3">
        <v>41240</v>
      </c>
      <c r="B2">
        <f>(Sheet5!B2/Sheet5!L2)</f>
        <v>1.249663603347713E-3</v>
      </c>
      <c r="C2">
        <f>(Sheet5!C2/Sheet5!L2)</f>
        <v>0.49711031945025458</v>
      </c>
      <c r="D2">
        <f>(Sheet5!D2/Sheet5!L2)</f>
        <v>2.6645279389077034E-6</v>
      </c>
      <c r="E2">
        <f>(Sheet5!E2/Sheet5!L2)</f>
        <v>2.1316223511261627E-5</v>
      </c>
      <c r="F2">
        <f>(Sheet5!F2/Sheet5!L2)</f>
        <v>1.3855545282320057E-4</v>
      </c>
      <c r="G2">
        <f>(Sheet5!G2/Sheet5!L2)</f>
        <v>3.730339114470785E-4</v>
      </c>
      <c r="H2">
        <f>(Sheet5!H2/Sheet5!L2)</f>
        <v>1.1457470137303125E-4</v>
      </c>
      <c r="I2">
        <f>(Sheet5!I2/Sheet5!L2)</f>
        <v>0.49990274473022989</v>
      </c>
      <c r="J2">
        <f>(Sheet5!J2/Sheet5!L2)</f>
        <v>5.3290558778154067E-6</v>
      </c>
      <c r="K2">
        <f>(Sheet5!K2/Sheet5!L2)</f>
        <v>1.0817983431965275E-3</v>
      </c>
    </row>
    <row r="3" spans="1:11" x14ac:dyDescent="0.2">
      <c r="A3" s="3">
        <v>41313</v>
      </c>
      <c r="B3">
        <f>(Sheet5!B3/Sheet5!L3)</f>
        <v>1.8445954838189282E-3</v>
      </c>
      <c r="C3">
        <f>(Sheet5!C3/Sheet5!L3)</f>
        <v>0.38121569243439907</v>
      </c>
      <c r="D3">
        <f>(Sheet5!D3/Sheet5!L3)</f>
        <v>2.1226645383416896E-6</v>
      </c>
      <c r="E3">
        <f>(Sheet5!E3/Sheet5!L3)</f>
        <v>3.1839968075125344E-5</v>
      </c>
      <c r="F3">
        <f>(Sheet5!F3/Sheet5!L3)</f>
        <v>1.9804460142727963E-3</v>
      </c>
      <c r="G3">
        <f>(Sheet5!G3/Sheet5!L3)</f>
        <v>3.0566369352120332E-4</v>
      </c>
      <c r="H3">
        <f>(Sheet5!H3/Sheet5!L3)</f>
        <v>3.8207961690150415E-5</v>
      </c>
      <c r="I3">
        <f>(Sheet5!I3/Sheet5!L3)</f>
        <v>0.61416326686563105</v>
      </c>
      <c r="J3">
        <f>(Sheet5!J3/Sheet5!L3)</f>
        <v>1.6981316306733517E-5</v>
      </c>
      <c r="K3">
        <f>(Sheet5!K3/Sheet5!L3)</f>
        <v>4.0118359774657934E-4</v>
      </c>
    </row>
    <row r="4" spans="1:11" x14ac:dyDescent="0.2">
      <c r="A4" s="3">
        <v>41635</v>
      </c>
      <c r="B4">
        <f>(Sheet5!B4/Sheet5!L4)</f>
        <v>6.2477517559968946E-4</v>
      </c>
      <c r="C4">
        <f>(Sheet5!C4/Sheet5!L4)</f>
        <v>0.44030692418583139</v>
      </c>
      <c r="D4">
        <f>(Sheet5!D4/Sheet5!L4)</f>
        <v>0</v>
      </c>
      <c r="E4">
        <f>(Sheet5!E4/Sheet5!L4)</f>
        <v>1.8932581078778469E-5</v>
      </c>
      <c r="F4">
        <f>(Sheet5!F4/Sheet5!L4)</f>
        <v>1.6227926638952975E-4</v>
      </c>
      <c r="G4">
        <f>(Sheet5!G4/Sheet5!L4)</f>
        <v>3.1914922389940847E-4</v>
      </c>
      <c r="H4">
        <f>(Sheet5!H4/Sheet5!L4)</f>
        <v>8.6548942074415858E-5</v>
      </c>
      <c r="I4">
        <f>(Sheet5!I4/Sheet5!L4)</f>
        <v>0.55802159937035645</v>
      </c>
      <c r="J4">
        <f>(Sheet5!J4/Sheet5!L4)</f>
        <v>2.7046544398254956E-6</v>
      </c>
      <c r="K4">
        <f>(Sheet5!K4/Sheet5!L4)</f>
        <v>4.5708660033050877E-4</v>
      </c>
    </row>
    <row r="5" spans="1:11" x14ac:dyDescent="0.2">
      <c r="A5" s="3">
        <v>41662</v>
      </c>
      <c r="B5">
        <f>(Sheet5!B5/Sheet5!L5)</f>
        <v>4.8241199028906405E-4</v>
      </c>
      <c r="C5">
        <f>(Sheet5!C5/Sheet5!L5)</f>
        <v>0.48775509493241009</v>
      </c>
      <c r="D5">
        <f>(Sheet5!D5/Sheet5!L5)</f>
        <v>0</v>
      </c>
      <c r="E5">
        <f>(Sheet5!E5/Sheet5!L5)</f>
        <v>3.4831190634589461E-6</v>
      </c>
      <c r="F5">
        <f>(Sheet5!F5/Sheet5!L5)</f>
        <v>8.3594857523014714E-5</v>
      </c>
      <c r="G5">
        <f>(Sheet5!G5/Sheet5!L5)</f>
        <v>1.7415595317294731E-6</v>
      </c>
      <c r="H5">
        <f>(Sheet5!H5/Sheet5!L5)</f>
        <v>1.741559531729473E-5</v>
      </c>
      <c r="I5">
        <f>(Sheet5!I5/Sheet5!L5)</f>
        <v>0.51159007868365969</v>
      </c>
      <c r="J5">
        <f>(Sheet5!J5/Sheet5!L5)</f>
        <v>3.4831190634589461E-6</v>
      </c>
      <c r="K5">
        <f>(Sheet5!K5/Sheet5!L5)</f>
        <v>6.2696143142261035E-5</v>
      </c>
    </row>
    <row r="6" spans="1:11" x14ac:dyDescent="0.2">
      <c r="A6" s="3">
        <v>41673</v>
      </c>
      <c r="B6">
        <f>(Sheet5!B6/Sheet5!L6)</f>
        <v>2.4103525678299976E-3</v>
      </c>
      <c r="C6">
        <f>(Sheet5!C6/Sheet5!L6)</f>
        <v>0.43484480866133829</v>
      </c>
      <c r="D6">
        <f>(Sheet5!D6/Sheet5!L6)</f>
        <v>0</v>
      </c>
      <c r="E6">
        <f>(Sheet5!E6/Sheet5!L6)</f>
        <v>1.1151664226576328E-5</v>
      </c>
      <c r="F6">
        <f>(Sheet5!F6/Sheet5!L6)</f>
        <v>1.8001972251473214E-4</v>
      </c>
      <c r="G6">
        <f>(Sheet5!G6/Sheet5!L6)</f>
        <v>2.5489518232174461E-5</v>
      </c>
      <c r="H6">
        <f>(Sheet5!H6/Sheet5!L6)</f>
        <v>7.965474447554519E-6</v>
      </c>
      <c r="I6">
        <f>(Sheet5!I6/Sheet5!L6)</f>
        <v>0.56242462669804005</v>
      </c>
      <c r="J6">
        <f>(Sheet5!J6/Sheet5!L6)</f>
        <v>0</v>
      </c>
      <c r="K6">
        <f>(Sheet5!K6/Sheet5!L6)</f>
        <v>9.5585693370654241E-5</v>
      </c>
    </row>
    <row r="7" spans="1:11" x14ac:dyDescent="0.2">
      <c r="A7" s="3">
        <v>41680</v>
      </c>
      <c r="B7">
        <f>(Sheet5!B7/Sheet5!L7)</f>
        <v>7.0673536182407565E-3</v>
      </c>
      <c r="C7">
        <f>(Sheet5!C7/Sheet5!L7)</f>
        <v>0.41101680316958206</v>
      </c>
      <c r="D7">
        <f>(Sheet5!D7/Sheet5!L7)</f>
        <v>0</v>
      </c>
      <c r="E7">
        <f>(Sheet5!E7/Sheet5!L7)</f>
        <v>5.4809966017821071E-5</v>
      </c>
      <c r="F7">
        <f>(Sheet5!F7/Sheet5!L7)</f>
        <v>4.055937485318759E-4</v>
      </c>
      <c r="G7">
        <f>(Sheet5!G7/Sheet5!L7)</f>
        <v>4.9798769124763137E-4</v>
      </c>
      <c r="H7">
        <f>(Sheet5!H7/Sheet5!L7)</f>
        <v>5.7941964075982274E-5</v>
      </c>
      <c r="I7">
        <f>(Sheet5!I7/Sheet5!L7)</f>
        <v>0.58052993407144082</v>
      </c>
      <c r="J7">
        <f>(Sheet5!J7/Sheet5!L7)</f>
        <v>9.3959941744836115E-6</v>
      </c>
      <c r="K7">
        <f>(Sheet5!K7/Sheet5!L7)</f>
        <v>3.6017977668853843E-4</v>
      </c>
    </row>
    <row r="8" spans="1:11" x14ac:dyDescent="0.2">
      <c r="A8" s="3">
        <v>41698</v>
      </c>
      <c r="B8">
        <f>(Sheet5!B8/Sheet5!L8)</f>
        <v>1.2985400177295828E-2</v>
      </c>
      <c r="C8">
        <f>(Sheet5!C8/Sheet5!L8)</f>
        <v>0.36505237625292797</v>
      </c>
      <c r="D8">
        <f>(Sheet5!D8/Sheet5!L8)</f>
        <v>5.2845254562196881E-6</v>
      </c>
      <c r="E8">
        <f>(Sheet5!E8/Sheet5!L8)</f>
        <v>2.7743758645153363E-5</v>
      </c>
      <c r="F8">
        <f>(Sheet5!F8/Sheet5!L8)</f>
        <v>4.2804656195379476E-4</v>
      </c>
      <c r="G8">
        <f>(Sheet5!G8/Sheet5!L8)</f>
        <v>2.4573043371421552E-4</v>
      </c>
      <c r="H8">
        <f>(Sheet5!H8/Sheet5!L8)</f>
        <v>3.1707152737318127E-5</v>
      </c>
      <c r="I8">
        <f>(Sheet5!I8/Sheet5!L8)</f>
        <v>0.62073357140120511</v>
      </c>
      <c r="J8">
        <f>(Sheet5!J8/Sheet5!L8)</f>
        <v>7.9267881843295318E-6</v>
      </c>
      <c r="K8">
        <f>(Sheet5!K8/Sheet5!L8)</f>
        <v>4.8221294788004657E-4</v>
      </c>
    </row>
    <row r="9" spans="1:11" x14ac:dyDescent="0.2">
      <c r="A9" s="3">
        <v>41702</v>
      </c>
      <c r="B9">
        <f>(Sheet5!B9/Sheet5!L9)</f>
        <v>1.3798082034885998E-2</v>
      </c>
      <c r="C9">
        <f>(Sheet5!C9/Sheet5!L9)</f>
        <v>0.45294904390875396</v>
      </c>
      <c r="D9">
        <f>(Sheet5!D9/Sheet5!L9)</f>
        <v>2.2384342898287412E-5</v>
      </c>
      <c r="E9">
        <f>(Sheet5!E9/Sheet5!L9)</f>
        <v>5.9691581062099764E-5</v>
      </c>
      <c r="F9">
        <f>(Sheet5!F9/Sheet5!L9)</f>
        <v>1.126678592547133E-3</v>
      </c>
      <c r="G9">
        <f>(Sheet5!G9/Sheet5!L9)</f>
        <v>4.6074439132308257E-4</v>
      </c>
      <c r="H9">
        <f>(Sheet5!H9/Sheet5!L9)</f>
        <v>1.1192171449143706E-4</v>
      </c>
      <c r="I9">
        <f>(Sheet5!I9/Sheet5!L9)</f>
        <v>0.52938970954449727</v>
      </c>
      <c r="J9">
        <f>(Sheet5!J9/Sheet5!L9)</f>
        <v>2.0518980990096795E-5</v>
      </c>
      <c r="K9">
        <f>(Sheet5!K9/Sheet5!L9)</f>
        <v>2.0612249085506323E-3</v>
      </c>
    </row>
    <row r="10" spans="1:11" x14ac:dyDescent="0.2">
      <c r="A10" s="3">
        <v>41974</v>
      </c>
      <c r="B10">
        <f>(Sheet5!B10/Sheet5!L10)</f>
        <v>1.26634779999647E-3</v>
      </c>
      <c r="C10">
        <f>(Sheet5!C10/Sheet5!L10)</f>
        <v>0.57934749995587642</v>
      </c>
      <c r="D10">
        <f>(Sheet5!D10/Sheet5!L10)</f>
        <v>0</v>
      </c>
      <c r="E10">
        <f>(Sheet5!E10/Sheet5!L10)</f>
        <v>1.3237085017384705E-5</v>
      </c>
      <c r="F10">
        <f>(Sheet5!F10/Sheet5!L10)</f>
        <v>5.0742159233308035E-4</v>
      </c>
      <c r="G10">
        <f>(Sheet5!G10/Sheet5!L10)</f>
        <v>5.6478229407508069E-4</v>
      </c>
      <c r="H10">
        <f>(Sheet5!H10/Sheet5!L10)</f>
        <v>1.3237085017384705E-4</v>
      </c>
      <c r="I10">
        <f>(Sheet5!I10/Sheet5!L10)</f>
        <v>0.4175991457667802</v>
      </c>
      <c r="J10">
        <f>(Sheet5!J10/Sheet5!L10)</f>
        <v>8.8247233449231358E-6</v>
      </c>
      <c r="K10">
        <f>(Sheet5!K10/Sheet5!L10)</f>
        <v>5.6036993240261921E-4</v>
      </c>
    </row>
    <row r="11" spans="1:11" x14ac:dyDescent="0.2">
      <c r="A11" s="3">
        <v>41984</v>
      </c>
      <c r="B11">
        <f>(Sheet5!B11/Sheet5!L11)</f>
        <v>3.5683639940562147E-3</v>
      </c>
      <c r="C11">
        <f>(Sheet5!C11/Sheet5!L11)</f>
        <v>0.6214046029453828</v>
      </c>
      <c r="D11">
        <f>(Sheet5!D11/Sheet5!L11)</f>
        <v>1.4301361070997537E-4</v>
      </c>
      <c r="E11">
        <f>(Sheet5!E11/Sheet5!L11)</f>
        <v>2.5114585295410311E-4</v>
      </c>
      <c r="F11">
        <f>(Sheet5!F11/Sheet5!L11)</f>
        <v>3.1393231619262889E-4</v>
      </c>
      <c r="G11">
        <f>(Sheet5!G11/Sheet5!L11)</f>
        <v>2.9997976880628981E-4</v>
      </c>
      <c r="H11">
        <f>(Sheet5!H11/Sheet5!L11)</f>
        <v>5.5461375860697772E-4</v>
      </c>
      <c r="I11">
        <f>(Sheet5!I11/Sheet5!L11)</f>
        <v>0.37076104169718788</v>
      </c>
      <c r="J11">
        <f>(Sheet5!J11/Sheet5!L11)</f>
        <v>6.97627369316953E-6</v>
      </c>
      <c r="K11">
        <f>(Sheet5!K11/Sheet5!L11)</f>
        <v>2.6963297824100234E-3</v>
      </c>
    </row>
    <row r="12" spans="1:11" x14ac:dyDescent="0.2">
      <c r="A12" s="3">
        <v>42016</v>
      </c>
      <c r="B12">
        <f>(Sheet5!B12/Sheet5!L12)</f>
        <v>3.9586272698667263E-3</v>
      </c>
      <c r="C12">
        <f>(Sheet5!C12/Sheet5!L12)</f>
        <v>0.43656046041880248</v>
      </c>
      <c r="D12">
        <f>(Sheet5!D12/Sheet5!L12)</f>
        <v>5.0751631664958028E-6</v>
      </c>
      <c r="E12">
        <f>(Sheet5!E12/Sheet5!L12)</f>
        <v>5.5826794831453832E-5</v>
      </c>
      <c r="F12">
        <f>(Sheet5!F12/Sheet5!L12)</f>
        <v>2.8217907205716664E-3</v>
      </c>
      <c r="G12">
        <f>(Sheet5!G12/Sheet5!L12)</f>
        <v>7.612744749743704E-5</v>
      </c>
      <c r="H12">
        <f>(Sheet5!H12/Sheet5!L12)</f>
        <v>1.928562003268405E-4</v>
      </c>
      <c r="I12">
        <f>(Sheet5!I12/Sheet5!L12)</f>
        <v>0.55538525563596874</v>
      </c>
      <c r="J12">
        <f>(Sheet5!J12/Sheet5!L12)</f>
        <v>1.1165358966290766E-4</v>
      </c>
      <c r="K12">
        <f>(Sheet5!K12/Sheet5!L12)</f>
        <v>8.3232675930531165E-4</v>
      </c>
    </row>
    <row r="13" spans="1:11" x14ac:dyDescent="0.2">
      <c r="A13" s="3">
        <v>42023</v>
      </c>
      <c r="B13">
        <f>(Sheet5!B13/Sheet5!L13)</f>
        <v>1.4727468560640292E-3</v>
      </c>
      <c r="C13">
        <f>(Sheet5!C13/Sheet5!L13)</f>
        <v>0.20898106921910223</v>
      </c>
      <c r="D13">
        <f>(Sheet5!D13/Sheet5!L13)</f>
        <v>0</v>
      </c>
      <c r="E13">
        <f>(Sheet5!E13/Sheet5!L13)</f>
        <v>2.4423662621294016E-5</v>
      </c>
      <c r="F13">
        <f>(Sheet5!F13/Sheet5!L13)</f>
        <v>6.105915655323504E-4</v>
      </c>
      <c r="G13">
        <f>(Sheet5!G13/Sheet5!L13)</f>
        <v>1.782927371354463E-4</v>
      </c>
      <c r="H13">
        <f>(Sheet5!H13/Sheet5!L13)</f>
        <v>1.7096563834905811E-5</v>
      </c>
      <c r="I13">
        <f>(Sheet5!I13/Sheet5!L13)</f>
        <v>0.78841781071173</v>
      </c>
      <c r="J13">
        <f>(Sheet5!J13/Sheet5!L13)</f>
        <v>2.4423662621294016E-6</v>
      </c>
      <c r="K13">
        <f>(Sheet5!K13/Sheet5!L13)</f>
        <v>2.9552631771765758E-4</v>
      </c>
    </row>
    <row r="14" spans="1:11" x14ac:dyDescent="0.2">
      <c r="A14" s="3">
        <v>42044</v>
      </c>
      <c r="B14">
        <f>(Sheet5!B14/Sheet5!L14)</f>
        <v>4.6985742257521857E-3</v>
      </c>
      <c r="C14">
        <f>(Sheet5!C14/Sheet5!L14)</f>
        <v>0.37516546703069414</v>
      </c>
      <c r="D14">
        <f>(Sheet5!D14/Sheet5!L14)</f>
        <v>6.8944596122555916E-6</v>
      </c>
      <c r="E14">
        <f>(Sheet5!E14/Sheet5!L14)</f>
        <v>4.4813987479661347E-5</v>
      </c>
      <c r="F14">
        <f>(Sheet5!F14/Sheet5!L14)</f>
        <v>1.0720884697057445E-3</v>
      </c>
      <c r="G14">
        <f>(Sheet5!G14/Sheet5!L14)</f>
        <v>2.8956730371473485E-4</v>
      </c>
      <c r="H14">
        <f>(Sheet5!H14/Sheet5!L14)</f>
        <v>7.9286285540939295E-5</v>
      </c>
      <c r="I14">
        <f>(Sheet5!I14/Sheet5!L14)</f>
        <v>0.61782286754364191</v>
      </c>
      <c r="J14">
        <f>(Sheet5!J14/Sheet5!L14)</f>
        <v>1.0341689418383387E-5</v>
      </c>
      <c r="K14">
        <f>(Sheet5!K14/Sheet5!L14)</f>
        <v>8.10099004440032E-4</v>
      </c>
    </row>
    <row r="15" spans="1:11" x14ac:dyDescent="0.2">
      <c r="A15" s="3">
        <v>42058</v>
      </c>
      <c r="B15">
        <f>(Sheet5!B15/Sheet5!L15)</f>
        <v>4.3756517471936537E-3</v>
      </c>
      <c r="C15">
        <f>(Sheet5!C15/Sheet5!L15)</f>
        <v>0.45677714846545486</v>
      </c>
      <c r="D15">
        <f>(Sheet5!D15/Sheet5!L15)</f>
        <v>1.6357576625023001E-5</v>
      </c>
      <c r="E15">
        <f>(Sheet5!E15/Sheet5!L15)</f>
        <v>5.3162124031324758E-5</v>
      </c>
      <c r="F15">
        <f>(Sheet5!F15/Sheet5!L15)</f>
        <v>2.4945304353160081E-3</v>
      </c>
      <c r="G15">
        <f>(Sheet5!G15/Sheet5!L15)</f>
        <v>5.9296215265708385E-4</v>
      </c>
      <c r="H15">
        <f>(Sheet5!H15/Sheet5!L15)</f>
        <v>1.3495000715643978E-4</v>
      </c>
      <c r="I15">
        <f>(Sheet5!I15/Sheet5!L15)</f>
        <v>0.53439384955118896</v>
      </c>
      <c r="J15">
        <f>(Sheet5!J15/Sheet5!L15)</f>
        <v>8.1787883125115006E-6</v>
      </c>
      <c r="K15">
        <f>(Sheet5!K15/Sheet5!L15)</f>
        <v>1.1532091520641218E-3</v>
      </c>
    </row>
    <row r="16" spans="1:11" x14ac:dyDescent="0.2">
      <c r="A16" s="3">
        <v>42072</v>
      </c>
      <c r="B16">
        <f>(Sheet5!B16/Sheet5!L16)</f>
        <v>5.752753511655993E-3</v>
      </c>
      <c r="C16">
        <f>(Sheet5!C16/Sheet5!L16)</f>
        <v>0.36972680135475439</v>
      </c>
      <c r="D16">
        <f>(Sheet5!D16/Sheet5!L16)</f>
        <v>1.1429311612561575E-5</v>
      </c>
      <c r="E16">
        <f>(Sheet5!E16/Sheet5!L16)</f>
        <v>9.1434492900492603E-5</v>
      </c>
      <c r="F16">
        <f>(Sheet5!F16/Sheet5!L16)</f>
        <v>2.3163404868124793E-3</v>
      </c>
      <c r="G16">
        <f>(Sheet5!G16/Sheet5!L16)</f>
        <v>1.3219903765196222E-3</v>
      </c>
      <c r="H16">
        <f>(Sheet5!H16/Sheet5!L16)</f>
        <v>2.5525462601387518E-4</v>
      </c>
      <c r="I16">
        <f>(Sheet5!I16/Sheet5!L16)</f>
        <v>0.61853910538968238</v>
      </c>
      <c r="J16">
        <f>(Sheet5!J16/Sheet5!L16)</f>
        <v>0</v>
      </c>
      <c r="K16">
        <f>(Sheet5!K16/Sheet5!L16)</f>
        <v>1.9848904500481936E-3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A0C11-F60E-4549-A04D-6FC5D68CF2A2}">
  <dimension ref="A1:G16"/>
  <sheetViews>
    <sheetView workbookViewId="0">
      <selection activeCell="F17" sqref="F17:G17"/>
    </sheetView>
  </sheetViews>
  <sheetFormatPr baseColWidth="10" defaultRowHeight="16" x14ac:dyDescent="0.2"/>
  <cols>
    <col min="1" max="1" width="8.83203125" bestFit="1" customWidth="1"/>
    <col min="2" max="2" width="33" bestFit="1" customWidth="1"/>
    <col min="3" max="3" width="30.83203125" bestFit="1" customWidth="1"/>
    <col min="4" max="4" width="30" bestFit="1" customWidth="1"/>
    <col min="5" max="5" width="24.33203125" bestFit="1" customWidth="1"/>
    <col min="6" max="6" width="26.6640625" bestFit="1" customWidth="1"/>
    <col min="7" max="7" width="25.6640625" bestFit="1" customWidth="1"/>
  </cols>
  <sheetData>
    <row r="1" spans="1:7" x14ac:dyDescent="0.2">
      <c r="A1" t="s">
        <v>22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">
      <c r="A2" s="3">
        <v>41240</v>
      </c>
      <c r="B2">
        <f>(Sheet4!B2/Sheet4!H2)</f>
        <v>0.37754416040605726</v>
      </c>
      <c r="C2">
        <f>(Sheet4!C2/Sheet4!H2)</f>
        <v>0.10434629153431151</v>
      </c>
      <c r="D2">
        <f>(Sheet4!D2/Sheet4!H2)</f>
        <v>1.4633299159089508E-2</v>
      </c>
      <c r="E2">
        <f>(Sheet4!E2/Sheet4!H2)</f>
        <v>0.4955153307898732</v>
      </c>
      <c r="F2">
        <f>(Sheet4!F2/Sheet4!H2)</f>
        <v>6.6471705406813556E-3</v>
      </c>
      <c r="G2">
        <f>(Sheet4!G2/Sheet4!H2)</f>
        <v>1.3137475699871706E-3</v>
      </c>
    </row>
    <row r="3" spans="1:7" x14ac:dyDescent="0.2">
      <c r="A3" s="3">
        <v>41313</v>
      </c>
      <c r="B3">
        <f>(Sheet4!B3/Sheet4!H3)</f>
        <v>0.34242222928280525</v>
      </c>
      <c r="C3">
        <f>(Sheet4!C3/Sheet4!H3)</f>
        <v>0.31691266379750249</v>
      </c>
      <c r="D3">
        <f>(Sheet4!D3/Sheet4!H3)</f>
        <v>1.2396137219221474E-2</v>
      </c>
      <c r="E3">
        <f>(Sheet4!E3/Sheet4!H3)</f>
        <v>0.31901158256549494</v>
      </c>
      <c r="F3">
        <f>(Sheet4!F3/Sheet4!H3)</f>
        <v>7.1656894177907432E-3</v>
      </c>
      <c r="G3">
        <f>(Sheet4!G3/Sheet4!H3)</f>
        <v>2.0916977171851381E-3</v>
      </c>
    </row>
    <row r="4" spans="1:7" x14ac:dyDescent="0.2">
      <c r="A4" s="3">
        <v>41635</v>
      </c>
      <c r="B4">
        <f>(Sheet4!B4/Sheet4!H4)</f>
        <v>0.40439950641630307</v>
      </c>
      <c r="C4">
        <f>(Sheet4!C4/Sheet4!H4)</f>
        <v>0.14663311513438188</v>
      </c>
      <c r="D4">
        <f>(Sheet4!D4/Sheet4!H4)</f>
        <v>8.6491138576757672E-3</v>
      </c>
      <c r="E4">
        <f>(Sheet4!E4/Sheet4!H4)</f>
        <v>0.43565315771025043</v>
      </c>
      <c r="F4">
        <f>(Sheet4!F4/Sheet4!H4)</f>
        <v>4.0068052994702242E-3</v>
      </c>
      <c r="G4">
        <f>(Sheet4!G4/Sheet4!H4)</f>
        <v>6.583015819186499E-4</v>
      </c>
    </row>
    <row r="5" spans="1:7" x14ac:dyDescent="0.2">
      <c r="A5" s="3">
        <v>41662</v>
      </c>
      <c r="B5">
        <f>(Sheet4!B5/Sheet4!H5)</f>
        <v>0.28486147252410837</v>
      </c>
      <c r="C5">
        <f>(Sheet4!C5/Sheet4!H5)</f>
        <v>0.29729833154752794</v>
      </c>
      <c r="D5">
        <f>(Sheet4!D5/Sheet4!H5)</f>
        <v>3.1359011335164791E-3</v>
      </c>
      <c r="E5">
        <f>(Sheet4!E5/Sheet4!H5)</f>
        <v>0.41115148194993839</v>
      </c>
      <c r="F5">
        <f>(Sheet4!F5/Sheet4!H5)</f>
        <v>2.9949164968137471E-3</v>
      </c>
      <c r="G5">
        <f>(Sheet4!G5/Sheet4!H5)</f>
        <v>5.5789634809509615E-4</v>
      </c>
    </row>
    <row r="6" spans="1:7" x14ac:dyDescent="0.2">
      <c r="A6" s="3">
        <v>41673</v>
      </c>
      <c r="B6">
        <f>(Sheet4!B6/Sheet4!H6)</f>
        <v>0.33369763724586243</v>
      </c>
      <c r="C6">
        <f>(Sheet4!C6/Sheet4!H6)</f>
        <v>0.27487442194937006</v>
      </c>
      <c r="D6">
        <f>(Sheet4!D6/Sheet4!H6)</f>
        <v>1.2458125816568827E-2</v>
      </c>
      <c r="E6">
        <f>(Sheet4!E6/Sheet4!H6)</f>
        <v>0.3743489699217874</v>
      </c>
      <c r="F6">
        <f>(Sheet4!F6/Sheet4!H6)</f>
        <v>1.9277254263957765E-3</v>
      </c>
      <c r="G6">
        <f>(Sheet4!G6/Sheet4!H6)</f>
        <v>2.6931196400155214E-3</v>
      </c>
    </row>
    <row r="7" spans="1:7" x14ac:dyDescent="0.2">
      <c r="A7" s="3">
        <v>41680</v>
      </c>
      <c r="B7">
        <f>(Sheet4!B7/Sheet4!H7)</f>
        <v>0.22475621185720038</v>
      </c>
      <c r="C7">
        <f>(Sheet4!C7/Sheet4!H7)</f>
        <v>0.35059884090996418</v>
      </c>
      <c r="D7">
        <f>(Sheet4!D7/Sheet4!H7)</f>
        <v>3.3026882268328173E-2</v>
      </c>
      <c r="E7">
        <f>(Sheet4!E7/Sheet4!H7)</f>
        <v>0.38101451284972759</v>
      </c>
      <c r="F7">
        <f>(Sheet4!F7/Sheet4!H7)</f>
        <v>3.0639537700497682E-3</v>
      </c>
      <c r="G7">
        <f>(Sheet4!G7/Sheet4!H7)</f>
        <v>7.5395983447298824E-3</v>
      </c>
    </row>
    <row r="8" spans="1:7" x14ac:dyDescent="0.2">
      <c r="A8" s="3">
        <v>41698</v>
      </c>
      <c r="B8">
        <f>(Sheet4!B8/Sheet4!H8)</f>
        <v>0.34874877074776089</v>
      </c>
      <c r="C8">
        <f>(Sheet4!C8/Sheet4!H8)</f>
        <v>0.2473081636258177</v>
      </c>
      <c r="D8">
        <f>(Sheet4!D8/Sheet4!H8)</f>
        <v>3.8653115102519987E-2</v>
      </c>
      <c r="E8">
        <f>(Sheet4!E8/Sheet4!H8)</f>
        <v>0.34917301055870298</v>
      </c>
      <c r="F8">
        <f>(Sheet4!F8/Sheet4!H8)</f>
        <v>2.4452904512659735E-3</v>
      </c>
      <c r="G8">
        <f>(Sheet4!G8/Sheet4!H8)</f>
        <v>1.3671649513932453E-2</v>
      </c>
    </row>
    <row r="9" spans="1:7" x14ac:dyDescent="0.2">
      <c r="A9" s="3">
        <v>41702</v>
      </c>
      <c r="B9">
        <f>(Sheet4!B9/Sheet4!H9)</f>
        <v>0.31428776527969149</v>
      </c>
      <c r="C9">
        <f>(Sheet4!C9/Sheet4!H9)</f>
        <v>0.20800240877848211</v>
      </c>
      <c r="D9">
        <f>(Sheet4!D9/Sheet4!H9)</f>
        <v>2.8470645006271198E-2</v>
      </c>
      <c r="E9">
        <f>(Sheet4!E9/Sheet4!H9)</f>
        <v>0.38982929178323389</v>
      </c>
      <c r="F9">
        <f>(Sheet4!F9/Sheet4!H9)</f>
        <v>4.4660108993238273E-2</v>
      </c>
      <c r="G9">
        <f>(Sheet4!G9/Sheet4!H9)</f>
        <v>1.4749780159083068E-2</v>
      </c>
    </row>
    <row r="10" spans="1:7" x14ac:dyDescent="0.2">
      <c r="A10" s="3">
        <v>41974</v>
      </c>
      <c r="B10">
        <f>(Sheet4!B10/Sheet4!H10)</f>
        <v>0.28045386039312237</v>
      </c>
      <c r="C10">
        <f>(Sheet4!C10/Sheet4!H10)</f>
        <v>0.1253728235927748</v>
      </c>
      <c r="D10">
        <f>(Sheet4!D10/Sheet4!H10)</f>
        <v>6.8839415430710258E-3</v>
      </c>
      <c r="E10">
        <f>(Sheet4!E10/Sheet4!H10)</f>
        <v>0.58227011663325023</v>
      </c>
      <c r="F10">
        <f>(Sheet4!F10/Sheet4!H10)</f>
        <v>3.7203155479318757E-3</v>
      </c>
      <c r="G10">
        <f>(Sheet4!G10/Sheet4!H10)</f>
        <v>1.2989422898496939E-3</v>
      </c>
    </row>
    <row r="11" spans="1:7" x14ac:dyDescent="0.2">
      <c r="A11" s="3">
        <v>41984</v>
      </c>
      <c r="B11">
        <f>(Sheet4!B11/Sheet4!H11)</f>
        <v>0.24762881312483978</v>
      </c>
      <c r="C11">
        <f>(Sheet4!C11/Sheet4!H11)</f>
        <v>0.12283235428979929</v>
      </c>
      <c r="D11">
        <f>(Sheet4!D11/Sheet4!H11)</f>
        <v>5.0077444931057764E-3</v>
      </c>
      <c r="E11">
        <f>(Sheet4!E11/Sheet4!H11)</f>
        <v>0.6053413534268931</v>
      </c>
      <c r="F11">
        <f>(Sheet4!F11/Sheet4!H11)</f>
        <v>1.5496207184145632E-2</v>
      </c>
      <c r="G11">
        <f>(Sheet4!G11/Sheet4!H11)</f>
        <v>3.693527481216445E-3</v>
      </c>
    </row>
    <row r="12" spans="1:7" x14ac:dyDescent="0.2">
      <c r="A12" s="3">
        <v>42016</v>
      </c>
      <c r="B12">
        <f>(Sheet4!B12/Sheet4!H12)</f>
        <v>0.14504517830948066</v>
      </c>
      <c r="C12">
        <f>(Sheet4!C12/Sheet4!H12)</f>
        <v>0.51541486384872359</v>
      </c>
      <c r="D12">
        <f>(Sheet4!D12/Sheet4!H12)</f>
        <v>6.5271254761288412E-3</v>
      </c>
      <c r="E12">
        <f>(Sheet4!E12/Sheet4!H12)</f>
        <v>0.32347792857759206</v>
      </c>
      <c r="F12">
        <f>(Sheet4!F12/Sheet4!H12)</f>
        <v>4.7273892730791515E-3</v>
      </c>
      <c r="G12">
        <f>(Sheet4!G12/Sheet4!H12)</f>
        <v>4.8075145149957471E-3</v>
      </c>
    </row>
    <row r="13" spans="1:7" x14ac:dyDescent="0.2">
      <c r="A13" s="3">
        <v>42023</v>
      </c>
      <c r="B13">
        <f>(Sheet4!B13/Sheet4!H13)</f>
        <v>3.9242489324607728E-2</v>
      </c>
      <c r="C13">
        <f>(Sheet4!C13/Sheet4!H13)</f>
        <v>0.77298936250852768</v>
      </c>
      <c r="D13">
        <f>(Sheet4!D13/Sheet4!H13)</f>
        <v>1.200192030724916E-3</v>
      </c>
      <c r="E13">
        <f>(Sheet4!E13/Sheet4!H13)</f>
        <v>0.18379614422518128</v>
      </c>
      <c r="F13">
        <f>(Sheet4!F13/Sheet4!H13)</f>
        <v>1.2481997119539127E-3</v>
      </c>
      <c r="G13">
        <f>(Sheet4!G13/Sheet4!H13)</f>
        <v>1.5236121990044723E-3</v>
      </c>
    </row>
    <row r="14" spans="1:7" x14ac:dyDescent="0.2">
      <c r="A14" s="3">
        <v>42044</v>
      </c>
      <c r="B14">
        <f>(Sheet4!B14/Sheet4!H14)</f>
        <v>0.3645479546752427</v>
      </c>
      <c r="C14">
        <f>(Sheet4!C14/Sheet4!H14)</f>
        <v>0.26169186378527848</v>
      </c>
      <c r="D14">
        <f>(Sheet4!D14/Sheet4!H14)</f>
        <v>2.6798863875447086E-2</v>
      </c>
      <c r="E14">
        <f>(Sheet4!E14/Sheet4!H14)</f>
        <v>0.33816236361996932</v>
      </c>
      <c r="F14">
        <f>(Sheet4!F14/Sheet4!H14)</f>
        <v>3.6781280995461514E-3</v>
      </c>
      <c r="G14">
        <f>(Sheet4!G14/Sheet4!H14)</f>
        <v>5.1208259445162455E-3</v>
      </c>
    </row>
    <row r="15" spans="1:7" x14ac:dyDescent="0.2">
      <c r="A15" s="3">
        <v>42058</v>
      </c>
      <c r="B15">
        <f>(Sheet4!B15/Sheet4!H15)</f>
        <v>0.31925848230572784</v>
      </c>
      <c r="C15">
        <f>(Sheet4!C15/Sheet4!H15)</f>
        <v>0.24533017147026634</v>
      </c>
      <c r="D15">
        <f>(Sheet4!D15/Sheet4!H15)</f>
        <v>1.3147573878146662E-2</v>
      </c>
      <c r="E15">
        <f>(Sheet4!E15/Sheet4!H15)</f>
        <v>0.41167913170375775</v>
      </c>
      <c r="F15">
        <f>(Sheet4!F15/Sheet4!H15)</f>
        <v>5.705034658883619E-3</v>
      </c>
      <c r="G15">
        <f>(Sheet4!G15/Sheet4!H15)</f>
        <v>4.8796059832178036E-3</v>
      </c>
    </row>
    <row r="16" spans="1:7" x14ac:dyDescent="0.2">
      <c r="A16" s="3">
        <v>42072</v>
      </c>
      <c r="B16">
        <f>(Sheet4!B16/Sheet4!H16)</f>
        <v>0.25470605140732494</v>
      </c>
      <c r="C16">
        <f>(Sheet4!C16/Sheet4!H16)</f>
        <v>0.40844754189643095</v>
      </c>
      <c r="D16">
        <f>(Sheet4!D16/Sheet4!H16)</f>
        <v>1.696064519605554E-2</v>
      </c>
      <c r="E16">
        <f>(Sheet4!E16/Sheet4!H16)</f>
        <v>0.30742460438632729</v>
      </c>
      <c r="F16">
        <f>(Sheet4!F16/Sheet4!H16)</f>
        <v>5.6804914410935282E-3</v>
      </c>
      <c r="G16">
        <f>(Sheet4!G16/Sheet4!H16)</f>
        <v>6.7806656727677685E-3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AC797-06B0-8E4E-B557-B5493BDEFB3C}">
  <dimension ref="A1:H17"/>
  <sheetViews>
    <sheetView tabSelected="1" workbookViewId="0">
      <selection activeCell="D3" sqref="D3"/>
    </sheetView>
  </sheetViews>
  <sheetFormatPr baseColWidth="10" defaultRowHeight="16" x14ac:dyDescent="0.2"/>
  <cols>
    <col min="1" max="1" width="8.83203125" bestFit="1" customWidth="1"/>
    <col min="2" max="2" width="12.1640625" bestFit="1" customWidth="1"/>
    <col min="3" max="3" width="19.1640625" bestFit="1" customWidth="1"/>
    <col min="4" max="5" width="12.1640625" bestFit="1" customWidth="1"/>
    <col min="6" max="6" width="14" bestFit="1" customWidth="1"/>
    <col min="7" max="7" width="12.1640625" bestFit="1" customWidth="1"/>
    <col min="8" max="8" width="14.6640625" bestFit="1" customWidth="1"/>
  </cols>
  <sheetData>
    <row r="1" spans="1:8" x14ac:dyDescent="0.2">
      <c r="A1" t="s">
        <v>22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10</v>
      </c>
      <c r="H1" t="s">
        <v>11</v>
      </c>
    </row>
    <row r="2" spans="1:8" x14ac:dyDescent="0.2">
      <c r="A2" s="3">
        <v>41240</v>
      </c>
      <c r="B2">
        <f>(Sheet6!B2/Sheet6!I2)</f>
        <v>1.5337423312883436E-3</v>
      </c>
      <c r="C2">
        <f>(Sheet6!C2/Sheet6!I2)</f>
        <v>1.2269938650306749E-2</v>
      </c>
      <c r="D2">
        <f>(Sheet6!D2/Sheet6!I2)</f>
        <v>7.9754601226993863E-2</v>
      </c>
      <c r="E2">
        <f>(Sheet6!E2/Sheet6!I2)</f>
        <v>0.21472392638036811</v>
      </c>
      <c r="F2">
        <f>(Sheet6!F2/Sheet6!I2)</f>
        <v>6.5950920245398767E-2</v>
      </c>
      <c r="G2">
        <f>(Sheet6!G2/Sheet6!I2)</f>
        <v>3.0674846625766872E-3</v>
      </c>
      <c r="H2">
        <f>(Sheet6!H2/Sheet6!I2)</f>
        <v>0.62269938650306744</v>
      </c>
    </row>
    <row r="3" spans="1:8" x14ac:dyDescent="0.2">
      <c r="A3" s="3">
        <v>41313</v>
      </c>
      <c r="B3">
        <f>(Sheet6!B3/Sheet6!I3)</f>
        <v>7.6452599388379206E-4</v>
      </c>
      <c r="C3">
        <f>(Sheet6!C3/Sheet6!I3)</f>
        <v>1.1467889908256881E-2</v>
      </c>
      <c r="D3">
        <f>(Sheet6!D3/Sheet6!I3)</f>
        <v>0.71330275229357798</v>
      </c>
      <c r="E3">
        <f>(Sheet6!E3/Sheet6!I3)</f>
        <v>0.11009174311926606</v>
      </c>
      <c r="F3">
        <f>(Sheet6!F3/Sheet6!I3)</f>
        <v>1.3761467889908258E-2</v>
      </c>
      <c r="G3">
        <f>(Sheet6!G3/Sheet6!I3)</f>
        <v>6.1162079510703364E-3</v>
      </c>
      <c r="H3">
        <f>(Sheet6!H3/Sheet6!I3)</f>
        <v>0.14449541284403669</v>
      </c>
    </row>
    <row r="4" spans="1:8" x14ac:dyDescent="0.2">
      <c r="A4" s="3">
        <v>41635</v>
      </c>
      <c r="B4">
        <f>(Sheet6!B4/Sheet6!I4)</f>
        <v>0</v>
      </c>
      <c r="C4">
        <f>(Sheet6!C4/Sheet6!I4)</f>
        <v>1.8087855297157621E-2</v>
      </c>
      <c r="D4">
        <f>(Sheet6!D4/Sheet6!I4)</f>
        <v>0.15503875968992248</v>
      </c>
      <c r="E4">
        <f>(Sheet6!E4/Sheet6!I4)</f>
        <v>0.30490956072351422</v>
      </c>
      <c r="F4">
        <f>(Sheet6!F4/Sheet6!I4)</f>
        <v>8.2687338501291993E-2</v>
      </c>
      <c r="G4">
        <f>(Sheet6!G4/Sheet6!I4)</f>
        <v>2.5839793281653748E-3</v>
      </c>
      <c r="H4">
        <f>(Sheet6!H4/Sheet6!I4)</f>
        <v>0.43669250645994834</v>
      </c>
    </row>
    <row r="5" spans="1:8" x14ac:dyDescent="0.2">
      <c r="A5" s="3">
        <v>41662</v>
      </c>
      <c r="B5">
        <f>(Sheet6!B5/Sheet6!I5)</f>
        <v>0</v>
      </c>
      <c r="C5">
        <f>(Sheet6!C5/Sheet6!I5)</f>
        <v>2.0202020202020204E-2</v>
      </c>
      <c r="D5">
        <f>(Sheet6!D5/Sheet6!I5)</f>
        <v>0.48484848484848486</v>
      </c>
      <c r="E5">
        <f>(Sheet6!E5/Sheet6!I5)</f>
        <v>1.0101010101010102E-2</v>
      </c>
      <c r="F5">
        <f>(Sheet6!F5/Sheet6!I5)</f>
        <v>0.10101010101010101</v>
      </c>
      <c r="G5">
        <f>(Sheet6!G5/Sheet6!I5)</f>
        <v>2.0202020202020204E-2</v>
      </c>
      <c r="H5">
        <f>(Sheet6!H5/Sheet6!I5)</f>
        <v>0.36363636363636365</v>
      </c>
    </row>
    <row r="6" spans="1:8" x14ac:dyDescent="0.2">
      <c r="A6" s="3">
        <v>41673</v>
      </c>
      <c r="B6">
        <f>(Sheet6!B6/Sheet6!I6)</f>
        <v>0</v>
      </c>
      <c r="C6">
        <f>(Sheet6!C6/Sheet6!I6)</f>
        <v>3.482587064676617E-2</v>
      </c>
      <c r="D6">
        <f>(Sheet6!D6/Sheet6!I6)</f>
        <v>0.56218905472636815</v>
      </c>
      <c r="E6">
        <f>(Sheet6!E6/Sheet6!I6)</f>
        <v>7.9601990049751242E-2</v>
      </c>
      <c r="F6">
        <f>(Sheet6!F6/Sheet6!I6)</f>
        <v>2.4875621890547265E-2</v>
      </c>
      <c r="G6">
        <f>(Sheet6!G6/Sheet6!I6)</f>
        <v>0</v>
      </c>
      <c r="H6">
        <f>(Sheet6!H6/Sheet6!I6)</f>
        <v>0.29850746268656714</v>
      </c>
    </row>
    <row r="7" spans="1:8" x14ac:dyDescent="0.2">
      <c r="A7" s="3">
        <v>41680</v>
      </c>
      <c r="B7">
        <f>(Sheet6!B7/Sheet6!I7)</f>
        <v>0</v>
      </c>
      <c r="C7">
        <f>(Sheet6!C7/Sheet6!I7)</f>
        <v>3.954802259887006E-2</v>
      </c>
      <c r="D7">
        <f>(Sheet6!D7/Sheet6!I7)</f>
        <v>0.29265536723163843</v>
      </c>
      <c r="E7">
        <f>(Sheet6!E7/Sheet6!I7)</f>
        <v>0.35932203389830508</v>
      </c>
      <c r="F7">
        <f>(Sheet6!F7/Sheet6!I7)</f>
        <v>4.1807909604519772E-2</v>
      </c>
      <c r="G7">
        <f>(Sheet6!G7/Sheet6!I7)</f>
        <v>6.7796610169491523E-3</v>
      </c>
      <c r="H7">
        <f>(Sheet6!H7/Sheet6!I7)</f>
        <v>0.25988700564971751</v>
      </c>
    </row>
    <row r="8" spans="1:8" x14ac:dyDescent="0.2">
      <c r="A8" s="3">
        <v>41698</v>
      </c>
      <c r="B8">
        <f>(Sheet6!B8/Sheet6!I8)</f>
        <v>4.3010752688172043E-3</v>
      </c>
      <c r="C8">
        <f>(Sheet6!C8/Sheet6!I8)</f>
        <v>2.2580645161290321E-2</v>
      </c>
      <c r="D8">
        <f>(Sheet6!D8/Sheet6!I8)</f>
        <v>0.34838709677419355</v>
      </c>
      <c r="E8">
        <f>(Sheet6!E8/Sheet6!I8)</f>
        <v>0.2</v>
      </c>
      <c r="F8">
        <f>(Sheet6!F8/Sheet6!I8)</f>
        <v>2.5806451612903226E-2</v>
      </c>
      <c r="G8">
        <f>(Sheet6!G8/Sheet6!I8)</f>
        <v>6.4516129032258064E-3</v>
      </c>
      <c r="H8">
        <f>(Sheet6!H8/Sheet6!I8)</f>
        <v>0.39247311827956988</v>
      </c>
    </row>
    <row r="9" spans="1:8" x14ac:dyDescent="0.2">
      <c r="A9" s="3">
        <v>41702</v>
      </c>
      <c r="B9">
        <f>(Sheet6!B9/Sheet6!I9)</f>
        <v>5.7943022694350553E-3</v>
      </c>
      <c r="C9">
        <f>(Sheet6!C9/Sheet6!I9)</f>
        <v>1.5451472718493481E-2</v>
      </c>
      <c r="D9">
        <f>(Sheet6!D9/Sheet6!I9)</f>
        <v>0.29164654756156444</v>
      </c>
      <c r="E9">
        <f>(Sheet6!E9/Sheet6!I9)</f>
        <v>0.11926605504587157</v>
      </c>
      <c r="F9">
        <f>(Sheet6!F9/Sheet6!I9)</f>
        <v>2.8971511347175277E-2</v>
      </c>
      <c r="G9">
        <f>(Sheet6!G9/Sheet6!I9)</f>
        <v>5.311443746982134E-3</v>
      </c>
      <c r="H9">
        <f>(Sheet6!H9/Sheet6!I9)</f>
        <v>0.53355866731047807</v>
      </c>
    </row>
    <row r="10" spans="1:8" x14ac:dyDescent="0.2">
      <c r="A10" s="3">
        <v>41974</v>
      </c>
      <c r="B10">
        <f>(Sheet6!B10/Sheet6!I10)</f>
        <v>0</v>
      </c>
      <c r="C10">
        <f>(Sheet6!C10/Sheet6!I10)</f>
        <v>7.4074074074074077E-3</v>
      </c>
      <c r="D10">
        <f>(Sheet6!D10/Sheet6!I10)</f>
        <v>0.2839506172839506</v>
      </c>
      <c r="E10">
        <f>(Sheet6!E10/Sheet6!I10)</f>
        <v>0.31604938271604938</v>
      </c>
      <c r="F10">
        <f>(Sheet6!F10/Sheet6!I10)</f>
        <v>7.407407407407407E-2</v>
      </c>
      <c r="G10">
        <f>(Sheet6!G10/Sheet6!I10)</f>
        <v>4.9382716049382715E-3</v>
      </c>
      <c r="H10">
        <f>(Sheet6!H10/Sheet6!I10)</f>
        <v>0.31358024691358027</v>
      </c>
    </row>
    <row r="11" spans="1:8" x14ac:dyDescent="0.2">
      <c r="A11" s="3">
        <v>41984</v>
      </c>
      <c r="B11">
        <f>(Sheet6!B11/Sheet6!I11)</f>
        <v>3.3524121013900246E-2</v>
      </c>
      <c r="C11">
        <f>(Sheet6!C11/Sheet6!I11)</f>
        <v>5.8871627146361405E-2</v>
      </c>
      <c r="D11">
        <f>(Sheet6!D11/Sheet6!I11)</f>
        <v>7.3589533932951756E-2</v>
      </c>
      <c r="E11">
        <f>(Sheet6!E11/Sheet6!I11)</f>
        <v>7.0318887980376124E-2</v>
      </c>
      <c r="F11">
        <f>(Sheet6!F11/Sheet6!I11)</f>
        <v>0.13000817661488143</v>
      </c>
      <c r="G11">
        <f>(Sheet6!G11/Sheet6!I11)</f>
        <v>1.6353229762878169E-3</v>
      </c>
      <c r="H11">
        <f>(Sheet6!H11/Sheet6!I11)</f>
        <v>0.63205233033524122</v>
      </c>
    </row>
    <row r="12" spans="1:8" x14ac:dyDescent="0.2">
      <c r="A12" s="3">
        <v>42016</v>
      </c>
      <c r="B12">
        <f>(Sheet6!B12/Sheet6!I12)</f>
        <v>1.2391573729863693E-3</v>
      </c>
      <c r="C12">
        <f>(Sheet6!C12/Sheet6!I12)</f>
        <v>1.3630731102850062E-2</v>
      </c>
      <c r="D12">
        <f>(Sheet6!D12/Sheet6!I12)</f>
        <v>0.68897149938042135</v>
      </c>
      <c r="E12">
        <f>(Sheet6!E12/Sheet6!I12)</f>
        <v>1.858736059479554E-2</v>
      </c>
      <c r="F12">
        <f>(Sheet6!F12/Sheet6!I12)</f>
        <v>4.7087980173482029E-2</v>
      </c>
      <c r="G12">
        <f>(Sheet6!G12/Sheet6!I12)</f>
        <v>2.7261462205700124E-2</v>
      </c>
      <c r="H12">
        <f>(Sheet6!H12/Sheet6!I12)</f>
        <v>0.20322180916976457</v>
      </c>
    </row>
    <row r="13" spans="1:8" x14ac:dyDescent="0.2">
      <c r="A13" s="3">
        <v>42023</v>
      </c>
      <c r="B13">
        <f>(Sheet6!B13/Sheet6!I13)</f>
        <v>0</v>
      </c>
      <c r="C13">
        <f>(Sheet6!C13/Sheet6!I13)</f>
        <v>2.1645021645021644E-2</v>
      </c>
      <c r="D13">
        <f>(Sheet6!D13/Sheet6!I13)</f>
        <v>0.54112554112554112</v>
      </c>
      <c r="E13">
        <f>(Sheet6!E13/Sheet6!I13)</f>
        <v>0.15800865800865802</v>
      </c>
      <c r="F13">
        <f>(Sheet6!F13/Sheet6!I13)</f>
        <v>1.5151515151515152E-2</v>
      </c>
      <c r="G13">
        <f>(Sheet6!G13/Sheet6!I13)</f>
        <v>2.1645021645021645E-3</v>
      </c>
      <c r="H13">
        <f>(Sheet6!H13/Sheet6!I13)</f>
        <v>0.26190476190476192</v>
      </c>
    </row>
    <row r="14" spans="1:8" x14ac:dyDescent="0.2">
      <c r="A14" s="3">
        <v>42044</v>
      </c>
      <c r="B14">
        <f>(Sheet6!B14/Sheet6!I14)</f>
        <v>2.9806259314456036E-3</v>
      </c>
      <c r="C14">
        <f>(Sheet6!C14/Sheet6!I14)</f>
        <v>1.9374068554396422E-2</v>
      </c>
      <c r="D14">
        <f>(Sheet6!D14/Sheet6!I14)</f>
        <v>0.46348733233979134</v>
      </c>
      <c r="E14">
        <f>(Sheet6!E14/Sheet6!I14)</f>
        <v>0.12518628912071536</v>
      </c>
      <c r="F14">
        <f>(Sheet6!F14/Sheet6!I14)</f>
        <v>3.4277198211624442E-2</v>
      </c>
      <c r="G14">
        <f>(Sheet6!G14/Sheet6!I14)</f>
        <v>4.4709388971684054E-3</v>
      </c>
      <c r="H14">
        <f>(Sheet6!H14/Sheet6!I14)</f>
        <v>0.35022354694485841</v>
      </c>
    </row>
    <row r="15" spans="1:8" x14ac:dyDescent="0.2">
      <c r="A15" s="3">
        <v>42058</v>
      </c>
      <c r="B15">
        <f>(Sheet6!B15/Sheet6!I15)</f>
        <v>3.6730945821854912E-3</v>
      </c>
      <c r="C15">
        <f>(Sheet6!C15/Sheet6!I15)</f>
        <v>1.1937557392102846E-2</v>
      </c>
      <c r="D15">
        <f>(Sheet6!D15/Sheet6!I15)</f>
        <v>0.56014692378328745</v>
      </c>
      <c r="E15">
        <f>(Sheet6!E15/Sheet6!I15)</f>
        <v>0.13314967860422405</v>
      </c>
      <c r="F15">
        <f>(Sheet6!F15/Sheet6!I15)</f>
        <v>3.0303030303030304E-2</v>
      </c>
      <c r="G15">
        <f>(Sheet6!G15/Sheet6!I15)</f>
        <v>1.8365472910927456E-3</v>
      </c>
      <c r="H15">
        <f>(Sheet6!H15/Sheet6!I15)</f>
        <v>0.25895316804407714</v>
      </c>
    </row>
    <row r="16" spans="1:8" x14ac:dyDescent="0.2">
      <c r="A16" s="3">
        <v>42072</v>
      </c>
      <c r="B16">
        <f>(Sheet6!B16/Sheet6!I16)</f>
        <v>1.910828025477707E-3</v>
      </c>
      <c r="C16">
        <f>(Sheet6!C16/Sheet6!I16)</f>
        <v>1.5286624203821656E-2</v>
      </c>
      <c r="D16">
        <f>(Sheet6!D16/Sheet6!I16)</f>
        <v>0.38726114649681531</v>
      </c>
      <c r="E16">
        <f>(Sheet6!E16/Sheet6!I16)</f>
        <v>0.22101910828025478</v>
      </c>
      <c r="F16">
        <f>(Sheet6!F16/Sheet6!I16)</f>
        <v>4.2675159235668787E-2</v>
      </c>
      <c r="G16">
        <f>(Sheet6!G16/Sheet6!I16)</f>
        <v>0</v>
      </c>
      <c r="H16">
        <f>(Sheet6!H16/Sheet6!I16)</f>
        <v>0.33184713375796177</v>
      </c>
    </row>
    <row r="17" spans="2:8" x14ac:dyDescent="0.2">
      <c r="B17">
        <f>AVERAGE(B2:B15)</f>
        <v>3.8436174831387214E-3</v>
      </c>
      <c r="C17">
        <f t="shared" ref="C17:H17" si="0">AVERAGE(C2:C15)</f>
        <v>2.1950009173664378E-2</v>
      </c>
      <c r="D17">
        <f t="shared" si="0"/>
        <v>0.39564957944276335</v>
      </c>
      <c r="E17">
        <f t="shared" si="0"/>
        <v>0.15852261259592174</v>
      </c>
      <c r="F17">
        <f t="shared" si="0"/>
        <v>5.1126664045032355E-2</v>
      </c>
      <c r="G17">
        <f t="shared" si="0"/>
        <v>6.6299610679056587E-3</v>
      </c>
      <c r="H17">
        <f t="shared" si="0"/>
        <v>0.36227755619157376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440E-C6B1-5147-B8A5-AA23D9142682}">
  <dimension ref="A1:G16"/>
  <sheetViews>
    <sheetView workbookViewId="0">
      <selection activeCell="B1" sqref="B1:G16"/>
    </sheetView>
  </sheetViews>
  <sheetFormatPr baseColWidth="10" defaultRowHeight="16" x14ac:dyDescent="0.2"/>
  <cols>
    <col min="1" max="1" width="8.83203125" bestFit="1" customWidth="1"/>
    <col min="2" max="2" width="33" bestFit="1" customWidth="1"/>
    <col min="3" max="3" width="30.83203125" bestFit="1" customWidth="1"/>
    <col min="4" max="4" width="30" bestFit="1" customWidth="1"/>
    <col min="5" max="5" width="24.33203125" bestFit="1" customWidth="1"/>
    <col min="6" max="6" width="26.6640625" bestFit="1" customWidth="1"/>
    <col min="7" max="7" width="25.6640625" bestFit="1" customWidth="1"/>
  </cols>
  <sheetData>
    <row r="1" spans="1:7" x14ac:dyDescent="0.2">
      <c r="A1" t="s">
        <v>22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">
      <c r="A2" s="3">
        <v>41240</v>
      </c>
      <c r="B2">
        <v>134781</v>
      </c>
      <c r="C2">
        <v>37251</v>
      </c>
      <c r="D2">
        <v>5224</v>
      </c>
      <c r="E2">
        <v>176896</v>
      </c>
      <c r="F2">
        <v>2373</v>
      </c>
      <c r="G2">
        <v>469</v>
      </c>
    </row>
    <row r="3" spans="1:7" x14ac:dyDescent="0.2">
      <c r="A3" s="3">
        <v>41313</v>
      </c>
      <c r="B3">
        <v>142260</v>
      </c>
      <c r="C3">
        <v>131662</v>
      </c>
      <c r="D3">
        <v>5150</v>
      </c>
      <c r="E3">
        <v>132534</v>
      </c>
      <c r="F3">
        <v>2977</v>
      </c>
      <c r="G3">
        <v>869</v>
      </c>
    </row>
    <row r="4" spans="1:7" x14ac:dyDescent="0.2">
      <c r="A4" s="3">
        <v>41635</v>
      </c>
      <c r="B4">
        <v>141905</v>
      </c>
      <c r="C4">
        <v>51454</v>
      </c>
      <c r="D4">
        <v>3035</v>
      </c>
      <c r="E4">
        <v>152872</v>
      </c>
      <c r="F4">
        <v>1406</v>
      </c>
      <c r="G4">
        <v>231</v>
      </c>
    </row>
    <row r="5" spans="1:7" x14ac:dyDescent="0.2">
      <c r="A5" s="3">
        <v>41662</v>
      </c>
      <c r="B5">
        <v>141436</v>
      </c>
      <c r="C5">
        <v>147611</v>
      </c>
      <c r="D5">
        <v>1557</v>
      </c>
      <c r="E5">
        <v>204140</v>
      </c>
      <c r="F5">
        <v>1487</v>
      </c>
      <c r="G5">
        <v>277</v>
      </c>
    </row>
    <row r="6" spans="1:7" x14ac:dyDescent="0.2">
      <c r="A6" s="3">
        <v>41673</v>
      </c>
      <c r="B6">
        <v>187472</v>
      </c>
      <c r="C6">
        <v>154425</v>
      </c>
      <c r="D6">
        <v>6999</v>
      </c>
      <c r="E6">
        <v>210310</v>
      </c>
      <c r="F6">
        <v>1083</v>
      </c>
      <c r="G6">
        <v>1513</v>
      </c>
    </row>
    <row r="7" spans="1:7" x14ac:dyDescent="0.2">
      <c r="A7" s="3">
        <v>41680</v>
      </c>
      <c r="B7">
        <v>134533</v>
      </c>
      <c r="C7">
        <v>209859</v>
      </c>
      <c r="D7">
        <v>19769</v>
      </c>
      <c r="E7">
        <v>228065</v>
      </c>
      <c r="F7">
        <v>1834</v>
      </c>
      <c r="G7">
        <v>4513</v>
      </c>
    </row>
    <row r="8" spans="1:7" x14ac:dyDescent="0.2">
      <c r="A8" s="3">
        <v>41698</v>
      </c>
      <c r="B8">
        <v>250727</v>
      </c>
      <c r="C8">
        <v>177798</v>
      </c>
      <c r="D8">
        <v>27789</v>
      </c>
      <c r="E8">
        <v>251032</v>
      </c>
      <c r="F8">
        <v>1758</v>
      </c>
      <c r="G8">
        <v>9829</v>
      </c>
    </row>
    <row r="9" spans="1:7" x14ac:dyDescent="0.2">
      <c r="A9" s="3">
        <v>41702</v>
      </c>
      <c r="B9">
        <v>157615</v>
      </c>
      <c r="C9">
        <v>104313</v>
      </c>
      <c r="D9">
        <v>14278</v>
      </c>
      <c r="E9">
        <v>195499</v>
      </c>
      <c r="F9">
        <v>22397</v>
      </c>
      <c r="G9">
        <v>7397</v>
      </c>
    </row>
    <row r="10" spans="1:7" x14ac:dyDescent="0.2">
      <c r="A10" s="3">
        <v>41974</v>
      </c>
      <c r="B10">
        <v>61966</v>
      </c>
      <c r="C10">
        <v>27701</v>
      </c>
      <c r="D10">
        <v>1521</v>
      </c>
      <c r="E10">
        <v>128652</v>
      </c>
      <c r="F10">
        <v>822</v>
      </c>
      <c r="G10">
        <v>287</v>
      </c>
    </row>
    <row r="11" spans="1:7" x14ac:dyDescent="0.2">
      <c r="A11" s="3">
        <v>41984</v>
      </c>
      <c r="B11">
        <v>68586</v>
      </c>
      <c r="C11">
        <v>34021</v>
      </c>
      <c r="D11">
        <v>1387</v>
      </c>
      <c r="E11">
        <v>167662</v>
      </c>
      <c r="F11">
        <v>4292</v>
      </c>
      <c r="G11">
        <v>1023</v>
      </c>
    </row>
    <row r="12" spans="1:7" x14ac:dyDescent="0.2">
      <c r="A12" s="3">
        <v>42016</v>
      </c>
      <c r="B12">
        <v>23533</v>
      </c>
      <c r="C12">
        <v>83624</v>
      </c>
      <c r="D12">
        <v>1059</v>
      </c>
      <c r="E12">
        <v>52483</v>
      </c>
      <c r="F12">
        <v>767</v>
      </c>
      <c r="G12">
        <v>780</v>
      </c>
    </row>
    <row r="13" spans="1:7" x14ac:dyDescent="0.2">
      <c r="A13" s="3">
        <v>42023</v>
      </c>
      <c r="B13">
        <v>15531</v>
      </c>
      <c r="C13">
        <v>305926</v>
      </c>
      <c r="D13">
        <v>475</v>
      </c>
      <c r="E13">
        <v>72741</v>
      </c>
      <c r="F13">
        <v>494</v>
      </c>
      <c r="G13">
        <v>603</v>
      </c>
    </row>
    <row r="14" spans="1:7" x14ac:dyDescent="0.2">
      <c r="A14" s="3">
        <v>42044</v>
      </c>
      <c r="B14">
        <v>97031</v>
      </c>
      <c r="C14">
        <v>69654</v>
      </c>
      <c r="D14">
        <v>7133</v>
      </c>
      <c r="E14">
        <v>90008</v>
      </c>
      <c r="F14">
        <v>979</v>
      </c>
      <c r="G14">
        <v>1363</v>
      </c>
    </row>
    <row r="15" spans="1:7" x14ac:dyDescent="0.2">
      <c r="A15" s="3">
        <v>42058</v>
      </c>
      <c r="B15">
        <v>70007</v>
      </c>
      <c r="C15">
        <v>53796</v>
      </c>
      <c r="D15">
        <v>2883</v>
      </c>
      <c r="E15">
        <v>90273</v>
      </c>
      <c r="F15">
        <v>1251</v>
      </c>
      <c r="G15">
        <v>1070</v>
      </c>
    </row>
    <row r="16" spans="1:7" x14ac:dyDescent="0.2">
      <c r="A16" s="3">
        <v>42072</v>
      </c>
      <c r="B16">
        <v>56721</v>
      </c>
      <c r="C16">
        <v>90958</v>
      </c>
      <c r="D16">
        <v>3777</v>
      </c>
      <c r="E16">
        <v>68461</v>
      </c>
      <c r="F16">
        <v>1265</v>
      </c>
      <c r="G16">
        <v>1510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895D8-3516-224A-B3E0-F0726861C2A1}">
  <dimension ref="A1:K16"/>
  <sheetViews>
    <sheetView workbookViewId="0">
      <selection sqref="A1:K16"/>
    </sheetView>
  </sheetViews>
  <sheetFormatPr baseColWidth="10" defaultRowHeight="16" x14ac:dyDescent="0.2"/>
  <sheetData>
    <row r="1" spans="1:11" x14ac:dyDescent="0.2">
      <c r="A1" t="s">
        <v>22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s="3">
        <v>41240</v>
      </c>
      <c r="B2">
        <v>469</v>
      </c>
      <c r="C2">
        <v>186566</v>
      </c>
      <c r="D2">
        <v>1</v>
      </c>
      <c r="E2">
        <v>8</v>
      </c>
      <c r="F2">
        <v>52</v>
      </c>
      <c r="G2">
        <v>140</v>
      </c>
      <c r="H2">
        <v>43</v>
      </c>
      <c r="I2">
        <v>187614</v>
      </c>
      <c r="J2">
        <v>2</v>
      </c>
      <c r="K2">
        <v>406</v>
      </c>
    </row>
    <row r="3" spans="1:11" x14ac:dyDescent="0.2">
      <c r="A3" s="3">
        <v>41313</v>
      </c>
      <c r="B3">
        <v>869</v>
      </c>
      <c r="C3">
        <v>179593</v>
      </c>
      <c r="D3">
        <v>1</v>
      </c>
      <c r="E3">
        <v>15</v>
      </c>
      <c r="F3">
        <v>933</v>
      </c>
      <c r="G3">
        <v>144</v>
      </c>
      <c r="H3">
        <v>18</v>
      </c>
      <c r="I3">
        <v>289336</v>
      </c>
      <c r="J3">
        <v>8</v>
      </c>
      <c r="K3">
        <v>189</v>
      </c>
    </row>
    <row r="4" spans="1:11" x14ac:dyDescent="0.2">
      <c r="A4" s="3">
        <v>41635</v>
      </c>
      <c r="B4">
        <v>231</v>
      </c>
      <c r="C4">
        <v>162796</v>
      </c>
      <c r="D4">
        <v>0</v>
      </c>
      <c r="E4">
        <v>7</v>
      </c>
      <c r="F4">
        <v>60</v>
      </c>
      <c r="G4">
        <v>118</v>
      </c>
      <c r="H4">
        <v>32</v>
      </c>
      <c r="I4">
        <v>206319</v>
      </c>
      <c r="J4">
        <v>1</v>
      </c>
      <c r="K4">
        <v>169</v>
      </c>
    </row>
    <row r="5" spans="1:11" x14ac:dyDescent="0.2">
      <c r="A5" s="3">
        <v>41662</v>
      </c>
      <c r="B5">
        <v>277</v>
      </c>
      <c r="C5">
        <v>280068</v>
      </c>
      <c r="D5">
        <v>0</v>
      </c>
      <c r="E5">
        <v>2</v>
      </c>
      <c r="F5">
        <v>48</v>
      </c>
      <c r="G5">
        <v>1</v>
      </c>
      <c r="H5">
        <v>10</v>
      </c>
      <c r="I5">
        <v>293754</v>
      </c>
      <c r="J5">
        <v>2</v>
      </c>
      <c r="K5">
        <v>36</v>
      </c>
    </row>
    <row r="6" spans="1:11" x14ac:dyDescent="0.2">
      <c r="A6" s="3">
        <v>41673</v>
      </c>
      <c r="B6">
        <v>1513</v>
      </c>
      <c r="C6">
        <v>272956</v>
      </c>
      <c r="D6">
        <v>0</v>
      </c>
      <c r="E6">
        <v>7</v>
      </c>
      <c r="F6">
        <v>113</v>
      </c>
      <c r="G6">
        <v>16</v>
      </c>
      <c r="H6">
        <v>5</v>
      </c>
      <c r="I6">
        <v>353039</v>
      </c>
      <c r="J6">
        <v>0</v>
      </c>
      <c r="K6">
        <v>60</v>
      </c>
    </row>
    <row r="7" spans="1:11" x14ac:dyDescent="0.2">
      <c r="A7" s="3">
        <v>41680</v>
      </c>
      <c r="B7">
        <v>4513</v>
      </c>
      <c r="C7">
        <v>262463</v>
      </c>
      <c r="D7">
        <v>0</v>
      </c>
      <c r="E7">
        <v>35</v>
      </c>
      <c r="F7">
        <v>259</v>
      </c>
      <c r="G7">
        <v>318</v>
      </c>
      <c r="H7">
        <v>37</v>
      </c>
      <c r="I7">
        <v>370709</v>
      </c>
      <c r="J7">
        <v>6</v>
      </c>
      <c r="K7">
        <v>230</v>
      </c>
    </row>
    <row r="8" spans="1:11" x14ac:dyDescent="0.2">
      <c r="A8" s="3">
        <v>41698</v>
      </c>
      <c r="B8">
        <v>9829</v>
      </c>
      <c r="C8">
        <v>276318</v>
      </c>
      <c r="D8">
        <v>4</v>
      </c>
      <c r="E8">
        <v>21</v>
      </c>
      <c r="F8">
        <v>324</v>
      </c>
      <c r="G8">
        <v>186</v>
      </c>
      <c r="H8">
        <v>24</v>
      </c>
      <c r="I8">
        <v>469850</v>
      </c>
      <c r="J8">
        <v>6</v>
      </c>
      <c r="K8">
        <v>365</v>
      </c>
    </row>
    <row r="9" spans="1:11" x14ac:dyDescent="0.2">
      <c r="A9" s="3">
        <v>41702</v>
      </c>
      <c r="B9">
        <v>7397</v>
      </c>
      <c r="C9">
        <v>242821</v>
      </c>
      <c r="D9">
        <v>12</v>
      </c>
      <c r="E9">
        <v>32</v>
      </c>
      <c r="F9">
        <v>604</v>
      </c>
      <c r="G9">
        <v>247</v>
      </c>
      <c r="H9">
        <v>60</v>
      </c>
      <c r="I9">
        <v>283800</v>
      </c>
      <c r="J9">
        <v>11</v>
      </c>
      <c r="K9">
        <v>1105</v>
      </c>
    </row>
    <row r="10" spans="1:11" x14ac:dyDescent="0.2">
      <c r="A10" s="3">
        <v>41974</v>
      </c>
      <c r="B10">
        <v>287</v>
      </c>
      <c r="C10">
        <v>131301</v>
      </c>
      <c r="D10">
        <v>0</v>
      </c>
      <c r="E10">
        <v>3</v>
      </c>
      <c r="F10">
        <v>115</v>
      </c>
      <c r="G10">
        <v>128</v>
      </c>
      <c r="H10">
        <v>30</v>
      </c>
      <c r="I10">
        <v>94643</v>
      </c>
      <c r="J10">
        <v>2</v>
      </c>
      <c r="K10">
        <v>127</v>
      </c>
    </row>
    <row r="11" spans="1:11" x14ac:dyDescent="0.2">
      <c r="A11" s="3">
        <v>41984</v>
      </c>
      <c r="B11">
        <v>1023</v>
      </c>
      <c r="C11">
        <v>178148</v>
      </c>
      <c r="D11">
        <v>41</v>
      </c>
      <c r="E11">
        <v>72</v>
      </c>
      <c r="F11">
        <v>90</v>
      </c>
      <c r="G11">
        <v>86</v>
      </c>
      <c r="H11">
        <v>159</v>
      </c>
      <c r="I11">
        <v>106292</v>
      </c>
      <c r="J11">
        <v>2</v>
      </c>
      <c r="K11">
        <v>773</v>
      </c>
    </row>
    <row r="12" spans="1:11" x14ac:dyDescent="0.2">
      <c r="A12" s="3">
        <v>42016</v>
      </c>
      <c r="B12">
        <v>780</v>
      </c>
      <c r="C12">
        <v>86019</v>
      </c>
      <c r="D12">
        <v>1</v>
      </c>
      <c r="E12">
        <v>11</v>
      </c>
      <c r="F12">
        <v>556</v>
      </c>
      <c r="G12">
        <v>15</v>
      </c>
      <c r="H12">
        <v>38</v>
      </c>
      <c r="I12">
        <v>109432</v>
      </c>
      <c r="J12">
        <v>22</v>
      </c>
      <c r="K12">
        <v>164</v>
      </c>
    </row>
    <row r="13" spans="1:11" x14ac:dyDescent="0.2">
      <c r="A13" s="3">
        <v>42023</v>
      </c>
      <c r="B13">
        <v>603</v>
      </c>
      <c r="C13">
        <v>85565</v>
      </c>
      <c r="D13">
        <v>0</v>
      </c>
      <c r="E13">
        <v>10</v>
      </c>
      <c r="F13">
        <v>250</v>
      </c>
      <c r="G13">
        <v>73</v>
      </c>
      <c r="H13">
        <v>7</v>
      </c>
      <c r="I13">
        <v>322809</v>
      </c>
      <c r="J13">
        <v>1</v>
      </c>
      <c r="K13">
        <v>121</v>
      </c>
    </row>
    <row r="14" spans="1:11" x14ac:dyDescent="0.2">
      <c r="A14" s="3">
        <v>42044</v>
      </c>
      <c r="B14">
        <v>1363</v>
      </c>
      <c r="C14">
        <v>108831</v>
      </c>
      <c r="D14">
        <v>2</v>
      </c>
      <c r="E14">
        <v>13</v>
      </c>
      <c r="F14">
        <v>311</v>
      </c>
      <c r="G14">
        <v>84</v>
      </c>
      <c r="H14">
        <v>23</v>
      </c>
      <c r="I14">
        <v>179223</v>
      </c>
      <c r="J14">
        <v>3</v>
      </c>
      <c r="K14">
        <v>235</v>
      </c>
    </row>
    <row r="15" spans="1:11" x14ac:dyDescent="0.2">
      <c r="A15" s="3">
        <v>42058</v>
      </c>
      <c r="B15">
        <v>1070</v>
      </c>
      <c r="C15">
        <v>111698</v>
      </c>
      <c r="D15">
        <v>4</v>
      </c>
      <c r="E15">
        <v>13</v>
      </c>
      <c r="F15">
        <v>610</v>
      </c>
      <c r="G15">
        <v>145</v>
      </c>
      <c r="H15">
        <v>33</v>
      </c>
      <c r="I15">
        <v>130678</v>
      </c>
      <c r="J15">
        <v>2</v>
      </c>
      <c r="K15">
        <v>282</v>
      </c>
    </row>
    <row r="16" spans="1:11" x14ac:dyDescent="0.2">
      <c r="A16" s="3">
        <v>42072</v>
      </c>
      <c r="B16">
        <v>1510</v>
      </c>
      <c r="C16">
        <v>97047</v>
      </c>
      <c r="D16">
        <v>3</v>
      </c>
      <c r="E16">
        <v>24</v>
      </c>
      <c r="F16">
        <v>608</v>
      </c>
      <c r="G16">
        <v>347</v>
      </c>
      <c r="H16">
        <v>67</v>
      </c>
      <c r="I16">
        <v>162356</v>
      </c>
      <c r="J16">
        <v>0</v>
      </c>
      <c r="K16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3001-C56B-144D-BF3A-7D144E232011}">
  <dimension ref="A1:H16"/>
  <sheetViews>
    <sheetView workbookViewId="0">
      <selection activeCell="B1" sqref="B1:H16"/>
    </sheetView>
  </sheetViews>
  <sheetFormatPr baseColWidth="10" defaultRowHeight="16" x14ac:dyDescent="0.2"/>
  <sheetData>
    <row r="1" spans="1:8" x14ac:dyDescent="0.2">
      <c r="A1" t="s">
        <v>22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10</v>
      </c>
      <c r="H1" t="s">
        <v>11</v>
      </c>
    </row>
    <row r="2" spans="1:8" x14ac:dyDescent="0.2">
      <c r="A2" s="3">
        <v>41240</v>
      </c>
      <c r="B2">
        <v>1</v>
      </c>
      <c r="C2">
        <v>8</v>
      </c>
      <c r="D2">
        <v>52</v>
      </c>
      <c r="E2">
        <v>140</v>
      </c>
      <c r="F2">
        <v>43</v>
      </c>
      <c r="G2">
        <v>2</v>
      </c>
      <c r="H2">
        <v>406</v>
      </c>
    </row>
    <row r="3" spans="1:8" x14ac:dyDescent="0.2">
      <c r="A3" s="3">
        <v>41313</v>
      </c>
      <c r="B3">
        <v>1</v>
      </c>
      <c r="C3">
        <v>15</v>
      </c>
      <c r="D3">
        <v>933</v>
      </c>
      <c r="E3">
        <v>144</v>
      </c>
      <c r="F3">
        <v>18</v>
      </c>
      <c r="G3">
        <v>8</v>
      </c>
      <c r="H3">
        <v>189</v>
      </c>
    </row>
    <row r="4" spans="1:8" x14ac:dyDescent="0.2">
      <c r="A4" s="3">
        <v>41635</v>
      </c>
      <c r="B4">
        <v>0</v>
      </c>
      <c r="C4">
        <v>7</v>
      </c>
      <c r="D4">
        <v>60</v>
      </c>
      <c r="E4">
        <v>118</v>
      </c>
      <c r="F4">
        <v>32</v>
      </c>
      <c r="G4">
        <v>1</v>
      </c>
      <c r="H4">
        <v>169</v>
      </c>
    </row>
    <row r="5" spans="1:8" x14ac:dyDescent="0.2">
      <c r="A5" s="3">
        <v>41662</v>
      </c>
      <c r="B5">
        <v>0</v>
      </c>
      <c r="C5">
        <v>2</v>
      </c>
      <c r="D5">
        <v>48</v>
      </c>
      <c r="E5">
        <v>1</v>
      </c>
      <c r="F5">
        <v>10</v>
      </c>
      <c r="G5">
        <v>2</v>
      </c>
      <c r="H5">
        <v>36</v>
      </c>
    </row>
    <row r="6" spans="1:8" x14ac:dyDescent="0.2">
      <c r="A6" s="3">
        <v>41673</v>
      </c>
      <c r="B6">
        <v>0</v>
      </c>
      <c r="C6">
        <v>7</v>
      </c>
      <c r="D6">
        <v>113</v>
      </c>
      <c r="E6">
        <v>16</v>
      </c>
      <c r="F6">
        <v>5</v>
      </c>
      <c r="G6">
        <v>0</v>
      </c>
      <c r="H6">
        <v>60</v>
      </c>
    </row>
    <row r="7" spans="1:8" x14ac:dyDescent="0.2">
      <c r="A7" s="3">
        <v>41680</v>
      </c>
      <c r="B7">
        <v>0</v>
      </c>
      <c r="C7">
        <v>35</v>
      </c>
      <c r="D7">
        <v>259</v>
      </c>
      <c r="E7">
        <v>318</v>
      </c>
      <c r="F7">
        <v>37</v>
      </c>
      <c r="G7">
        <v>6</v>
      </c>
      <c r="H7">
        <v>230</v>
      </c>
    </row>
    <row r="8" spans="1:8" x14ac:dyDescent="0.2">
      <c r="A8" s="3">
        <v>41698</v>
      </c>
      <c r="B8">
        <v>4</v>
      </c>
      <c r="C8">
        <v>21</v>
      </c>
      <c r="D8">
        <v>324</v>
      </c>
      <c r="E8">
        <v>186</v>
      </c>
      <c r="F8">
        <v>24</v>
      </c>
      <c r="G8">
        <v>6</v>
      </c>
      <c r="H8">
        <v>365</v>
      </c>
    </row>
    <row r="9" spans="1:8" x14ac:dyDescent="0.2">
      <c r="A9" s="3">
        <v>41702</v>
      </c>
      <c r="B9">
        <v>12</v>
      </c>
      <c r="C9">
        <v>32</v>
      </c>
      <c r="D9">
        <v>604</v>
      </c>
      <c r="E9">
        <v>247</v>
      </c>
      <c r="F9">
        <v>60</v>
      </c>
      <c r="G9">
        <v>11</v>
      </c>
      <c r="H9">
        <v>1105</v>
      </c>
    </row>
    <row r="10" spans="1:8" x14ac:dyDescent="0.2">
      <c r="A10" s="3">
        <v>41974</v>
      </c>
      <c r="B10">
        <v>0</v>
      </c>
      <c r="C10">
        <v>3</v>
      </c>
      <c r="D10">
        <v>115</v>
      </c>
      <c r="E10">
        <v>128</v>
      </c>
      <c r="F10">
        <v>30</v>
      </c>
      <c r="G10">
        <v>2</v>
      </c>
      <c r="H10">
        <v>127</v>
      </c>
    </row>
    <row r="11" spans="1:8" x14ac:dyDescent="0.2">
      <c r="A11" s="3">
        <v>41984</v>
      </c>
      <c r="B11">
        <v>41</v>
      </c>
      <c r="C11">
        <v>72</v>
      </c>
      <c r="D11">
        <v>90</v>
      </c>
      <c r="E11">
        <v>86</v>
      </c>
      <c r="F11">
        <v>159</v>
      </c>
      <c r="G11">
        <v>2</v>
      </c>
      <c r="H11">
        <v>773</v>
      </c>
    </row>
    <row r="12" spans="1:8" x14ac:dyDescent="0.2">
      <c r="A12" s="3">
        <v>42016</v>
      </c>
      <c r="B12">
        <v>1</v>
      </c>
      <c r="C12">
        <v>11</v>
      </c>
      <c r="D12">
        <v>556</v>
      </c>
      <c r="E12">
        <v>15</v>
      </c>
      <c r="F12">
        <v>38</v>
      </c>
      <c r="G12">
        <v>22</v>
      </c>
      <c r="H12">
        <v>164</v>
      </c>
    </row>
    <row r="13" spans="1:8" x14ac:dyDescent="0.2">
      <c r="A13" s="3">
        <v>42023</v>
      </c>
      <c r="B13">
        <v>0</v>
      </c>
      <c r="C13">
        <v>10</v>
      </c>
      <c r="D13">
        <v>250</v>
      </c>
      <c r="E13">
        <v>73</v>
      </c>
      <c r="F13">
        <v>7</v>
      </c>
      <c r="G13">
        <v>1</v>
      </c>
      <c r="H13">
        <v>121</v>
      </c>
    </row>
    <row r="14" spans="1:8" x14ac:dyDescent="0.2">
      <c r="A14" s="3">
        <v>42044</v>
      </c>
      <c r="B14">
        <v>2</v>
      </c>
      <c r="C14">
        <v>13</v>
      </c>
      <c r="D14">
        <v>311</v>
      </c>
      <c r="E14">
        <v>84</v>
      </c>
      <c r="F14">
        <v>23</v>
      </c>
      <c r="G14">
        <v>3</v>
      </c>
      <c r="H14">
        <v>235</v>
      </c>
    </row>
    <row r="15" spans="1:8" x14ac:dyDescent="0.2">
      <c r="A15" s="3">
        <v>42058</v>
      </c>
      <c r="B15">
        <v>4</v>
      </c>
      <c r="C15">
        <v>13</v>
      </c>
      <c r="D15">
        <v>610</v>
      </c>
      <c r="E15">
        <v>145</v>
      </c>
      <c r="F15">
        <v>33</v>
      </c>
      <c r="G15">
        <v>2</v>
      </c>
      <c r="H15">
        <v>282</v>
      </c>
    </row>
    <row r="16" spans="1:8" x14ac:dyDescent="0.2">
      <c r="A16" s="3">
        <v>42072</v>
      </c>
      <c r="B16">
        <v>3</v>
      </c>
      <c r="C16">
        <v>24</v>
      </c>
      <c r="D16">
        <v>608</v>
      </c>
      <c r="E16">
        <v>347</v>
      </c>
      <c r="F16">
        <v>67</v>
      </c>
      <c r="G16">
        <v>0</v>
      </c>
      <c r="H16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B17C-5C6B-AF46-933D-C6F04D69DFF1}">
  <dimension ref="A1:L16"/>
  <sheetViews>
    <sheetView workbookViewId="0">
      <selection activeCell="O23" sqref="O23"/>
    </sheetView>
  </sheetViews>
  <sheetFormatPr baseColWidth="10" defaultRowHeight="16" x14ac:dyDescent="0.2"/>
  <sheetData>
    <row r="1" spans="1:12" x14ac:dyDescent="0.2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24</v>
      </c>
      <c r="L1" t="s">
        <v>25</v>
      </c>
    </row>
    <row r="2" spans="1:12" x14ac:dyDescent="0.2">
      <c r="A2">
        <v>469</v>
      </c>
      <c r="B2">
        <v>186566</v>
      </c>
      <c r="C2">
        <v>1</v>
      </c>
      <c r="D2">
        <v>8</v>
      </c>
      <c r="E2">
        <v>52</v>
      </c>
      <c r="F2">
        <v>140</v>
      </c>
      <c r="G2">
        <v>43</v>
      </c>
      <c r="H2">
        <v>187614</v>
      </c>
      <c r="I2">
        <v>2</v>
      </c>
      <c r="J2">
        <v>406</v>
      </c>
      <c r="K2">
        <v>-0.44490000000000002</v>
      </c>
      <c r="L2">
        <v>33.755499999999998</v>
      </c>
    </row>
    <row r="3" spans="1:12" x14ac:dyDescent="0.2">
      <c r="A3">
        <v>869</v>
      </c>
      <c r="B3">
        <v>179593</v>
      </c>
      <c r="C3">
        <v>1</v>
      </c>
      <c r="D3">
        <v>15</v>
      </c>
      <c r="E3">
        <v>933</v>
      </c>
      <c r="F3">
        <v>144</v>
      </c>
      <c r="G3">
        <v>18</v>
      </c>
      <c r="H3">
        <v>289336</v>
      </c>
      <c r="I3">
        <v>8</v>
      </c>
      <c r="J3">
        <v>189</v>
      </c>
      <c r="K3">
        <v>1.6186</v>
      </c>
      <c r="L3">
        <v>33.389299999999999</v>
      </c>
    </row>
    <row r="4" spans="1:12" x14ac:dyDescent="0.2">
      <c r="A4">
        <v>231</v>
      </c>
      <c r="B4">
        <v>162796</v>
      </c>
      <c r="C4">
        <v>0</v>
      </c>
      <c r="D4">
        <v>7</v>
      </c>
      <c r="E4">
        <v>60</v>
      </c>
      <c r="F4">
        <v>118</v>
      </c>
      <c r="G4">
        <v>32</v>
      </c>
      <c r="H4">
        <v>206319</v>
      </c>
      <c r="I4">
        <v>1</v>
      </c>
      <c r="J4">
        <v>169</v>
      </c>
      <c r="K4">
        <v>0.19239999999999999</v>
      </c>
      <c r="L4">
        <v>33.924100000000003</v>
      </c>
    </row>
    <row r="5" spans="1:12" x14ac:dyDescent="0.2">
      <c r="A5">
        <v>277</v>
      </c>
      <c r="B5">
        <v>280068</v>
      </c>
      <c r="C5">
        <v>0</v>
      </c>
      <c r="D5">
        <v>2</v>
      </c>
      <c r="E5">
        <v>48</v>
      </c>
      <c r="F5">
        <v>1</v>
      </c>
      <c r="G5">
        <v>10</v>
      </c>
      <c r="H5">
        <v>293754</v>
      </c>
      <c r="I5">
        <v>2</v>
      </c>
      <c r="J5">
        <v>36</v>
      </c>
      <c r="K5">
        <v>0.76959999999999995</v>
      </c>
      <c r="L5">
        <v>32.995800000000003</v>
      </c>
    </row>
    <row r="6" spans="1:12" x14ac:dyDescent="0.2">
      <c r="A6">
        <v>1513</v>
      </c>
      <c r="B6">
        <v>272956</v>
      </c>
      <c r="C6">
        <v>0</v>
      </c>
      <c r="D6">
        <v>7</v>
      </c>
      <c r="E6">
        <v>113</v>
      </c>
      <c r="F6">
        <v>16</v>
      </c>
      <c r="G6">
        <v>5</v>
      </c>
      <c r="H6">
        <v>353039</v>
      </c>
      <c r="I6">
        <v>0</v>
      </c>
      <c r="J6">
        <v>60</v>
      </c>
      <c r="K6">
        <v>1.8136000000000001</v>
      </c>
      <c r="L6">
        <v>32.846499999999999</v>
      </c>
    </row>
    <row r="7" spans="1:12" x14ac:dyDescent="0.2">
      <c r="A7">
        <v>4513</v>
      </c>
      <c r="B7">
        <v>262463</v>
      </c>
      <c r="C7">
        <v>0</v>
      </c>
      <c r="D7">
        <v>35</v>
      </c>
      <c r="E7">
        <v>259</v>
      </c>
      <c r="F7">
        <v>318</v>
      </c>
      <c r="G7">
        <v>37</v>
      </c>
      <c r="H7">
        <v>370709</v>
      </c>
      <c r="I7">
        <v>6</v>
      </c>
      <c r="J7">
        <v>230</v>
      </c>
      <c r="K7">
        <v>0.8569</v>
      </c>
      <c r="L7">
        <v>33.192900000000002</v>
      </c>
    </row>
    <row r="8" spans="1:12" x14ac:dyDescent="0.2">
      <c r="A8">
        <v>9829</v>
      </c>
      <c r="B8">
        <v>276318</v>
      </c>
      <c r="C8">
        <v>4</v>
      </c>
      <c r="D8">
        <v>21</v>
      </c>
      <c r="E8">
        <v>324</v>
      </c>
      <c r="F8">
        <v>186</v>
      </c>
      <c r="G8">
        <v>24</v>
      </c>
      <c r="H8">
        <v>469850</v>
      </c>
      <c r="I8">
        <v>6</v>
      </c>
      <c r="J8">
        <v>365</v>
      </c>
      <c r="K8">
        <v>0.62280000000000002</v>
      </c>
      <c r="L8">
        <v>32.722099999999998</v>
      </c>
    </row>
    <row r="9" spans="1:12" x14ac:dyDescent="0.2">
      <c r="A9">
        <v>7397</v>
      </c>
      <c r="B9">
        <v>242821</v>
      </c>
      <c r="C9">
        <v>12</v>
      </c>
      <c r="D9">
        <v>32</v>
      </c>
      <c r="E9">
        <v>604</v>
      </c>
      <c r="F9">
        <v>247</v>
      </c>
      <c r="G9">
        <v>60</v>
      </c>
      <c r="H9">
        <v>283800</v>
      </c>
      <c r="I9">
        <v>11</v>
      </c>
      <c r="J9">
        <v>1105</v>
      </c>
      <c r="K9">
        <v>0.26729999999999998</v>
      </c>
      <c r="L9">
        <v>32.889699999999998</v>
      </c>
    </row>
    <row r="10" spans="1:12" x14ac:dyDescent="0.2">
      <c r="A10">
        <v>287</v>
      </c>
      <c r="B10">
        <v>131301</v>
      </c>
      <c r="C10">
        <v>0</v>
      </c>
      <c r="D10">
        <v>3</v>
      </c>
      <c r="E10">
        <v>115</v>
      </c>
      <c r="F10">
        <v>128</v>
      </c>
      <c r="G10">
        <v>30</v>
      </c>
      <c r="H10">
        <v>94643</v>
      </c>
      <c r="I10">
        <v>2</v>
      </c>
      <c r="J10">
        <v>127</v>
      </c>
      <c r="K10">
        <v>-0.68359999999999999</v>
      </c>
      <c r="L10">
        <v>33.6873</v>
      </c>
    </row>
    <row r="11" spans="1:12" x14ac:dyDescent="0.2">
      <c r="A11">
        <v>1023</v>
      </c>
      <c r="B11">
        <v>178148</v>
      </c>
      <c r="C11">
        <v>41</v>
      </c>
      <c r="D11">
        <v>72</v>
      </c>
      <c r="E11">
        <v>90</v>
      </c>
      <c r="F11">
        <v>86</v>
      </c>
      <c r="G11">
        <v>159</v>
      </c>
      <c r="H11">
        <v>106292</v>
      </c>
      <c r="I11">
        <v>2</v>
      </c>
      <c r="J11">
        <v>773</v>
      </c>
      <c r="K11">
        <v>-0.8498</v>
      </c>
      <c r="L11">
        <v>33.4236</v>
      </c>
    </row>
    <row r="12" spans="1:12" x14ac:dyDescent="0.2">
      <c r="A12">
        <v>780</v>
      </c>
      <c r="B12">
        <v>86019</v>
      </c>
      <c r="C12">
        <v>1</v>
      </c>
      <c r="D12">
        <v>11</v>
      </c>
      <c r="E12">
        <v>556</v>
      </c>
      <c r="F12">
        <v>15</v>
      </c>
      <c r="G12">
        <v>38</v>
      </c>
      <c r="H12">
        <v>109432</v>
      </c>
      <c r="I12">
        <v>22</v>
      </c>
      <c r="J12">
        <v>164</v>
      </c>
      <c r="K12">
        <v>0.44900000000000001</v>
      </c>
      <c r="L12">
        <v>33.335099999999997</v>
      </c>
    </row>
    <row r="13" spans="1:12" x14ac:dyDescent="0.2">
      <c r="A13">
        <v>603</v>
      </c>
      <c r="B13">
        <v>85565</v>
      </c>
      <c r="C13">
        <v>0</v>
      </c>
      <c r="D13">
        <v>10</v>
      </c>
      <c r="E13">
        <v>250</v>
      </c>
      <c r="F13">
        <v>73</v>
      </c>
      <c r="G13">
        <v>7</v>
      </c>
      <c r="H13">
        <v>322809</v>
      </c>
      <c r="I13">
        <v>1</v>
      </c>
      <c r="J13">
        <v>121</v>
      </c>
      <c r="K13">
        <v>1.0173000000000001</v>
      </c>
      <c r="L13">
        <v>33.201099999999997</v>
      </c>
    </row>
    <row r="14" spans="1:12" x14ac:dyDescent="0.2">
      <c r="A14">
        <v>1363</v>
      </c>
      <c r="B14">
        <v>108831</v>
      </c>
      <c r="C14">
        <v>2</v>
      </c>
      <c r="D14">
        <v>13</v>
      </c>
      <c r="E14">
        <v>311</v>
      </c>
      <c r="F14">
        <v>84</v>
      </c>
      <c r="G14">
        <v>23</v>
      </c>
      <c r="H14">
        <v>179223</v>
      </c>
      <c r="I14">
        <v>3</v>
      </c>
      <c r="J14">
        <v>235</v>
      </c>
      <c r="K14">
        <v>0.73229999999999995</v>
      </c>
      <c r="L14">
        <v>33.4084</v>
      </c>
    </row>
    <row r="15" spans="1:12" x14ac:dyDescent="0.2">
      <c r="A15">
        <v>1070</v>
      </c>
      <c r="B15">
        <v>111698</v>
      </c>
      <c r="C15">
        <v>4</v>
      </c>
      <c r="D15">
        <v>13</v>
      </c>
      <c r="E15">
        <v>610</v>
      </c>
      <c r="F15">
        <v>145</v>
      </c>
      <c r="G15">
        <v>33</v>
      </c>
      <c r="H15">
        <v>130678</v>
      </c>
      <c r="I15">
        <v>2</v>
      </c>
      <c r="J15">
        <v>282</v>
      </c>
      <c r="K15">
        <v>0.753</v>
      </c>
      <c r="L15">
        <v>33.261699999999998</v>
      </c>
    </row>
    <row r="16" spans="1:12" x14ac:dyDescent="0.2">
      <c r="A16">
        <v>1510</v>
      </c>
      <c r="B16">
        <v>97047</v>
      </c>
      <c r="C16">
        <v>3</v>
      </c>
      <c r="D16">
        <v>24</v>
      </c>
      <c r="E16">
        <v>608</v>
      </c>
      <c r="F16">
        <v>347</v>
      </c>
      <c r="G16">
        <v>67</v>
      </c>
      <c r="H16">
        <v>162356</v>
      </c>
      <c r="I16">
        <v>0</v>
      </c>
      <c r="J16">
        <v>521</v>
      </c>
      <c r="K16">
        <v>0.55869999999999997</v>
      </c>
      <c r="L16">
        <v>33.549599999999998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E5C5-502D-5C44-85E1-FF4A6215E913}">
  <dimension ref="A1:L16"/>
  <sheetViews>
    <sheetView workbookViewId="0">
      <selection activeCell="K1" sqref="K1:L16"/>
    </sheetView>
  </sheetViews>
  <sheetFormatPr baseColWidth="10" defaultRowHeight="16" x14ac:dyDescent="0.2"/>
  <sheetData>
    <row r="1" spans="1:12" x14ac:dyDescent="0.2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24</v>
      </c>
      <c r="L1" t="s">
        <v>25</v>
      </c>
    </row>
    <row r="2" spans="1:12" x14ac:dyDescent="0.2">
      <c r="A2">
        <f>(Sheet5!A2/Sheet5!K2)</f>
        <v>101.57635467980296</v>
      </c>
      <c r="B2">
        <f>(Sheet5!B2/Sheet5!K2)</f>
        <v>1.1551724137931034</v>
      </c>
      <c r="C2">
        <f>(Sheet5!C2/Sheet5!K2)</f>
        <v>459.52216748768473</v>
      </c>
      <c r="D2">
        <f>(Sheet5!D2/Sheet5!K2)</f>
        <v>2.4630541871921183E-3</v>
      </c>
      <c r="E2">
        <f>(Sheet5!E2/Sheet5!K2)</f>
        <v>1.9704433497536946E-2</v>
      </c>
      <c r="F2">
        <f>(Sheet5!F2/Sheet5!K2)</f>
        <v>0.12807881773399016</v>
      </c>
      <c r="G2">
        <f>(Sheet5!G2/Sheet5!K2)</f>
        <v>0.34482758620689657</v>
      </c>
      <c r="H2">
        <f>(Sheet5!H2/Sheet5!K2)</f>
        <v>0.10591133004926108</v>
      </c>
      <c r="I2">
        <f>(Sheet5!I2/Sheet5!K2)</f>
        <v>462.10344827586209</v>
      </c>
      <c r="J2">
        <f>(Sheet5!J2/Sheet5!K2)</f>
        <v>4.9261083743842365E-3</v>
      </c>
      <c r="K2">
        <v>-0.44490000000000002</v>
      </c>
      <c r="L2">
        <v>33.755499999999998</v>
      </c>
    </row>
    <row r="3" spans="1:12" x14ac:dyDescent="0.2">
      <c r="A3">
        <f>(Sheet5!A3/Sheet5!K3)</f>
        <v>218.5873015873016</v>
      </c>
      <c r="B3">
        <f>(Sheet5!B3/Sheet5!K3)</f>
        <v>4.5978835978835981</v>
      </c>
      <c r="C3">
        <f>(Sheet5!C3/Sheet5!K3)</f>
        <v>950.22751322751321</v>
      </c>
      <c r="D3">
        <f>(Sheet5!D3/Sheet5!K3)</f>
        <v>5.2910052910052907E-3</v>
      </c>
      <c r="E3">
        <f>(Sheet5!E3/Sheet5!K3)</f>
        <v>7.9365079365079361E-2</v>
      </c>
      <c r="F3">
        <f>(Sheet5!F3/Sheet5!K3)</f>
        <v>4.9365079365079367</v>
      </c>
      <c r="G3">
        <f>(Sheet5!G3/Sheet5!K3)</f>
        <v>0.76190476190476186</v>
      </c>
      <c r="H3">
        <f>(Sheet5!H3/Sheet5!K3)</f>
        <v>9.5238095238095233E-2</v>
      </c>
      <c r="I3">
        <f>(Sheet5!I3/Sheet5!K3)</f>
        <v>1530.8783068783068</v>
      </c>
      <c r="J3">
        <f>(Sheet5!J3/Sheet5!K3)</f>
        <v>4.2328042328042326E-2</v>
      </c>
      <c r="K3">
        <v>1.6186</v>
      </c>
      <c r="L3">
        <v>33.389299999999999</v>
      </c>
    </row>
    <row r="4" spans="1:12" x14ac:dyDescent="0.2">
      <c r="A4">
        <f>(Sheet5!A4/Sheet5!K4)</f>
        <v>246.36094674556213</v>
      </c>
      <c r="B4">
        <f>(Sheet5!B4/Sheet5!K4)</f>
        <v>1.3668639053254439</v>
      </c>
      <c r="C4">
        <f>(Sheet5!C4/Sheet5!K4)</f>
        <v>963.28994082840234</v>
      </c>
      <c r="D4">
        <f>(Sheet5!D4/Sheet5!K4)</f>
        <v>0</v>
      </c>
      <c r="E4">
        <f>(Sheet5!E4/Sheet5!K4)</f>
        <v>4.142011834319527E-2</v>
      </c>
      <c r="F4">
        <f>(Sheet5!F4/Sheet5!K4)</f>
        <v>0.35502958579881655</v>
      </c>
      <c r="G4">
        <f>(Sheet5!G4/Sheet5!K4)</f>
        <v>0.69822485207100593</v>
      </c>
      <c r="H4">
        <f>(Sheet5!H4/Sheet5!K4)</f>
        <v>0.1893491124260355</v>
      </c>
      <c r="I4">
        <f>(Sheet5!I4/Sheet5!K4)</f>
        <v>1220.8224852071005</v>
      </c>
      <c r="J4">
        <f>(Sheet5!J4/Sheet5!K4)</f>
        <v>5.9171597633136093E-3</v>
      </c>
      <c r="K4">
        <v>0.19239999999999999</v>
      </c>
      <c r="L4">
        <v>33.924100000000003</v>
      </c>
    </row>
    <row r="5" spans="1:12" x14ac:dyDescent="0.2">
      <c r="A5">
        <f>(Sheet5!A5/Sheet5!K5)</f>
        <v>1157.2777777777778</v>
      </c>
      <c r="B5">
        <f>(Sheet5!B5/Sheet5!K5)</f>
        <v>7.6944444444444446</v>
      </c>
      <c r="C5">
        <f>(Sheet5!C5/Sheet5!K5)</f>
        <v>7779.666666666667</v>
      </c>
      <c r="D5">
        <f>(Sheet5!D5/Sheet5!K5)</f>
        <v>0</v>
      </c>
      <c r="E5">
        <f>(Sheet5!E5/Sheet5!K5)</f>
        <v>5.5555555555555552E-2</v>
      </c>
      <c r="F5">
        <f>(Sheet5!F5/Sheet5!K5)</f>
        <v>1.3333333333333333</v>
      </c>
      <c r="G5">
        <f>(Sheet5!G5/Sheet5!K5)</f>
        <v>2.7777777777777776E-2</v>
      </c>
      <c r="H5">
        <f>(Sheet5!H5/Sheet5!K5)</f>
        <v>0.27777777777777779</v>
      </c>
      <c r="I5">
        <f>(Sheet5!I5/Sheet5!K5)</f>
        <v>8159.833333333333</v>
      </c>
      <c r="J5">
        <f>(Sheet5!J5/Sheet5!K5)</f>
        <v>5.5555555555555552E-2</v>
      </c>
      <c r="K5">
        <v>0.76959999999999995</v>
      </c>
      <c r="L5">
        <v>32.995800000000003</v>
      </c>
    </row>
    <row r="6" spans="1:12" x14ac:dyDescent="0.2">
      <c r="A6">
        <f>(Sheet5!A6/Sheet5!K6)</f>
        <v>694.55</v>
      </c>
      <c r="B6">
        <f>(Sheet5!B6/Sheet5!K6)</f>
        <v>25.216666666666665</v>
      </c>
      <c r="C6">
        <f>(Sheet5!C6/Sheet5!K6)</f>
        <v>4549.2666666666664</v>
      </c>
      <c r="D6">
        <f>(Sheet5!D6/Sheet5!K6)</f>
        <v>0</v>
      </c>
      <c r="E6">
        <f>(Sheet5!E6/Sheet5!K6)</f>
        <v>0.11666666666666667</v>
      </c>
      <c r="F6">
        <f>(Sheet5!F6/Sheet5!K6)</f>
        <v>1.8833333333333333</v>
      </c>
      <c r="G6">
        <f>(Sheet5!G6/Sheet5!K6)</f>
        <v>0.26666666666666666</v>
      </c>
      <c r="H6">
        <f>(Sheet5!H6/Sheet5!K6)</f>
        <v>8.3333333333333329E-2</v>
      </c>
      <c r="I6">
        <f>(Sheet5!I6/Sheet5!K6)</f>
        <v>5883.9833333333336</v>
      </c>
      <c r="J6">
        <f>(Sheet5!J6/Sheet5!K6)</f>
        <v>0</v>
      </c>
      <c r="K6">
        <v>1.8136000000000001</v>
      </c>
      <c r="L6">
        <v>32.846499999999999</v>
      </c>
    </row>
    <row r="7" spans="1:12" x14ac:dyDescent="0.2">
      <c r="A7">
        <f>(Sheet5!A7/Sheet5!K7)</f>
        <v>181.21739130434781</v>
      </c>
      <c r="B7">
        <f>(Sheet5!B7/Sheet5!K7)</f>
        <v>19.621739130434783</v>
      </c>
      <c r="C7">
        <f>(Sheet5!C7/Sheet5!K7)</f>
        <v>1141.1434782608696</v>
      </c>
      <c r="D7">
        <f>(Sheet5!D7/Sheet5!K7)</f>
        <v>0</v>
      </c>
      <c r="E7">
        <f>(Sheet5!E7/Sheet5!K7)</f>
        <v>0.15217391304347827</v>
      </c>
      <c r="F7">
        <f>(Sheet5!F7/Sheet5!K7)</f>
        <v>1.1260869565217391</v>
      </c>
      <c r="G7">
        <f>(Sheet5!G7/Sheet5!K7)</f>
        <v>1.3826086956521739</v>
      </c>
      <c r="H7">
        <f>(Sheet5!H7/Sheet5!K7)</f>
        <v>0.16086956521739129</v>
      </c>
      <c r="I7">
        <f>(Sheet5!I7/Sheet5!K7)</f>
        <v>1611.7782608695652</v>
      </c>
      <c r="J7">
        <f>(Sheet5!J7/Sheet5!K7)</f>
        <v>2.6086956521739129E-2</v>
      </c>
      <c r="K7">
        <v>0.8569</v>
      </c>
      <c r="L7">
        <v>33.192900000000002</v>
      </c>
    </row>
    <row r="8" spans="1:12" x14ac:dyDescent="0.2">
      <c r="A8">
        <f>(Sheet5!A8/Sheet5!K8)</f>
        <v>114.24109589041096</v>
      </c>
      <c r="B8">
        <f>(Sheet5!B8/Sheet5!K8)</f>
        <v>26.92876712328767</v>
      </c>
      <c r="C8">
        <f>(Sheet5!C8/Sheet5!K8)</f>
        <v>757.03561643835621</v>
      </c>
      <c r="D8">
        <f>(Sheet5!D8/Sheet5!K8)</f>
        <v>1.0958904109589041E-2</v>
      </c>
      <c r="E8">
        <f>(Sheet5!E8/Sheet5!K8)</f>
        <v>5.7534246575342465E-2</v>
      </c>
      <c r="F8">
        <f>(Sheet5!F8/Sheet5!K8)</f>
        <v>0.88767123287671235</v>
      </c>
      <c r="G8">
        <f>(Sheet5!G8/Sheet5!K8)</f>
        <v>0.50958904109589043</v>
      </c>
      <c r="H8">
        <f>(Sheet5!H8/Sheet5!K8)</f>
        <v>6.575342465753424E-2</v>
      </c>
      <c r="I8">
        <f>(Sheet5!I8/Sheet5!K8)</f>
        <v>1287.2602739726028</v>
      </c>
      <c r="J8">
        <f>(Sheet5!J8/Sheet5!K8)</f>
        <v>1.643835616438356E-2</v>
      </c>
      <c r="K8">
        <v>0.62280000000000002</v>
      </c>
      <c r="L8">
        <v>32.722099999999998</v>
      </c>
    </row>
    <row r="9" spans="1:12" x14ac:dyDescent="0.2">
      <c r="A9">
        <f>(Sheet5!A9/Sheet5!K9)</f>
        <v>37.739366515837105</v>
      </c>
      <c r="B9">
        <f>(Sheet5!B9/Sheet5!K9)</f>
        <v>6.6941176470588237</v>
      </c>
      <c r="C9">
        <f>(Sheet5!C9/Sheet5!K9)</f>
        <v>219.7475113122172</v>
      </c>
      <c r="D9">
        <f>(Sheet5!D9/Sheet5!K9)</f>
        <v>1.085972850678733E-2</v>
      </c>
      <c r="E9">
        <f>(Sheet5!E9/Sheet5!K9)</f>
        <v>2.8959276018099549E-2</v>
      </c>
      <c r="F9">
        <f>(Sheet5!F9/Sheet5!K9)</f>
        <v>0.5466063348416289</v>
      </c>
      <c r="G9">
        <f>(Sheet5!G9/Sheet5!K9)</f>
        <v>0.22352941176470589</v>
      </c>
      <c r="H9">
        <f>(Sheet5!H9/Sheet5!K9)</f>
        <v>5.4298642533936653E-2</v>
      </c>
      <c r="I9">
        <f>(Sheet5!I9/Sheet5!K9)</f>
        <v>256.83257918552039</v>
      </c>
      <c r="J9">
        <f>(Sheet5!J9/Sheet5!K9)</f>
        <v>9.9547511312217188E-3</v>
      </c>
      <c r="K9">
        <v>0.26729999999999998</v>
      </c>
      <c r="L9">
        <v>32.889699999999998</v>
      </c>
    </row>
    <row r="10" spans="1:12" x14ac:dyDescent="0.2">
      <c r="A10">
        <f>(Sheet5!A10/Sheet5!K10)</f>
        <v>330.50393700787401</v>
      </c>
      <c r="B10">
        <f>(Sheet5!B10/Sheet5!K10)</f>
        <v>2.2598425196850394</v>
      </c>
      <c r="C10">
        <f>(Sheet5!C10/Sheet5!K10)</f>
        <v>1033.8661417322835</v>
      </c>
      <c r="D10">
        <f>(Sheet5!D10/Sheet5!K10)</f>
        <v>0</v>
      </c>
      <c r="E10">
        <f>(Sheet5!E10/Sheet5!K10)</f>
        <v>2.3622047244094488E-2</v>
      </c>
      <c r="F10">
        <f>(Sheet5!F10/Sheet5!K10)</f>
        <v>0.90551181102362199</v>
      </c>
      <c r="G10">
        <f>(Sheet5!G10/Sheet5!K10)</f>
        <v>1.0078740157480315</v>
      </c>
      <c r="H10">
        <f>(Sheet5!H10/Sheet5!K10)</f>
        <v>0.23622047244094488</v>
      </c>
      <c r="I10">
        <f>(Sheet5!I10/Sheet5!K10)</f>
        <v>745.22047244094483</v>
      </c>
      <c r="J10">
        <f>(Sheet5!J10/Sheet5!K10)</f>
        <v>1.5748031496062992E-2</v>
      </c>
      <c r="K10">
        <v>-0.68359999999999999</v>
      </c>
      <c r="L10">
        <v>33.6873</v>
      </c>
    </row>
    <row r="11" spans="1:12" x14ac:dyDescent="0.2">
      <c r="A11">
        <f>(Sheet5!A11/Sheet5!K11)</f>
        <v>54.3130659767141</v>
      </c>
      <c r="B11">
        <f>(Sheet5!B11/Sheet5!K11)</f>
        <v>1.3234152652005176</v>
      </c>
      <c r="C11">
        <f>(Sheet5!C11/Sheet5!K11)</f>
        <v>230.46313065976713</v>
      </c>
      <c r="D11">
        <f>(Sheet5!D11/Sheet5!K11)</f>
        <v>5.3040103492884863E-2</v>
      </c>
      <c r="E11">
        <f>(Sheet5!E11/Sheet5!K11)</f>
        <v>9.3143596377749036E-2</v>
      </c>
      <c r="F11">
        <f>(Sheet5!F11/Sheet5!K11)</f>
        <v>0.11642949547218628</v>
      </c>
      <c r="G11">
        <f>(Sheet5!G11/Sheet5!K11)</f>
        <v>0.11125485122897801</v>
      </c>
      <c r="H11">
        <f>(Sheet5!H11/Sheet5!K11)</f>
        <v>0.2056921086675291</v>
      </c>
      <c r="I11">
        <f>(Sheet5!I11/Sheet5!K11)</f>
        <v>137.5058214747736</v>
      </c>
      <c r="J11">
        <f>(Sheet5!J11/Sheet5!K11)</f>
        <v>2.5873221216041399E-3</v>
      </c>
      <c r="K11">
        <v>-0.8498</v>
      </c>
      <c r="L11">
        <v>33.4236</v>
      </c>
    </row>
    <row r="12" spans="1:12" x14ac:dyDescent="0.2">
      <c r="A12">
        <f>(Sheet5!A12/Sheet5!K12)</f>
        <v>256.19512195121951</v>
      </c>
      <c r="B12">
        <f>(Sheet5!B12/Sheet5!K12)</f>
        <v>4.7560975609756095</v>
      </c>
      <c r="C12">
        <f>(Sheet5!C12/Sheet5!K12)</f>
        <v>524.5060975609756</v>
      </c>
      <c r="D12">
        <f>(Sheet5!D12/Sheet5!K12)</f>
        <v>6.0975609756097563E-3</v>
      </c>
      <c r="E12">
        <f>(Sheet5!E12/Sheet5!K12)</f>
        <v>6.7073170731707321E-2</v>
      </c>
      <c r="F12">
        <f>(Sheet5!F12/Sheet5!K12)</f>
        <v>3.3902439024390243</v>
      </c>
      <c r="G12">
        <f>(Sheet5!G12/Sheet5!K12)</f>
        <v>9.1463414634146339E-2</v>
      </c>
      <c r="H12">
        <f>(Sheet5!H12/Sheet5!K12)</f>
        <v>0.23170731707317074</v>
      </c>
      <c r="I12">
        <f>(Sheet5!I12/Sheet5!K12)</f>
        <v>667.26829268292681</v>
      </c>
      <c r="J12">
        <f>(Sheet5!J12/Sheet5!K12)</f>
        <v>0.13414634146341464</v>
      </c>
      <c r="K12">
        <v>0.44900000000000001</v>
      </c>
      <c r="L12">
        <v>33.335099999999997</v>
      </c>
    </row>
    <row r="13" spans="1:12" x14ac:dyDescent="0.2">
      <c r="A13">
        <f>(Sheet5!A13/Sheet5!K13)</f>
        <v>347.29752066115702</v>
      </c>
      <c r="B13">
        <f>(Sheet5!B13/Sheet5!K13)</f>
        <v>4.9834710743801649</v>
      </c>
      <c r="C13">
        <f>(Sheet5!C13/Sheet5!K13)</f>
        <v>707.14876033057851</v>
      </c>
      <c r="D13">
        <f>(Sheet5!D13/Sheet5!K13)</f>
        <v>0</v>
      </c>
      <c r="E13">
        <f>(Sheet5!E13/Sheet5!K13)</f>
        <v>8.2644628099173556E-2</v>
      </c>
      <c r="F13">
        <f>(Sheet5!F13/Sheet5!K13)</f>
        <v>2.0661157024793386</v>
      </c>
      <c r="G13">
        <f>(Sheet5!G13/Sheet5!K13)</f>
        <v>0.60330578512396693</v>
      </c>
      <c r="H13">
        <f>(Sheet5!H13/Sheet5!K13)</f>
        <v>5.7851239669421489E-2</v>
      </c>
      <c r="I13">
        <f>(Sheet5!I13/Sheet5!K13)</f>
        <v>2667.8429752066118</v>
      </c>
      <c r="J13">
        <f>(Sheet5!J13/Sheet5!K13)</f>
        <v>8.2644628099173556E-3</v>
      </c>
      <c r="K13">
        <v>1.0173000000000001</v>
      </c>
      <c r="L13">
        <v>33.201099999999997</v>
      </c>
    </row>
    <row r="14" spans="1:12" x14ac:dyDescent="0.2">
      <c r="A14">
        <f>(Sheet5!A14/Sheet5!K14)</f>
        <v>178.91063829787234</v>
      </c>
      <c r="B14">
        <f>(Sheet5!B14/Sheet5!K14)</f>
        <v>5.8</v>
      </c>
      <c r="C14">
        <f>(Sheet5!C14/Sheet5!K14)</f>
        <v>463.11063829787236</v>
      </c>
      <c r="D14">
        <f>(Sheet5!D14/Sheet5!K14)</f>
        <v>8.5106382978723406E-3</v>
      </c>
      <c r="E14">
        <f>(Sheet5!E14/Sheet5!K14)</f>
        <v>5.5319148936170209E-2</v>
      </c>
      <c r="F14">
        <f>(Sheet5!F14/Sheet5!K14)</f>
        <v>1.323404255319149</v>
      </c>
      <c r="G14">
        <f>(Sheet5!G14/Sheet5!K14)</f>
        <v>0.35744680851063831</v>
      </c>
      <c r="H14">
        <f>(Sheet5!H14/Sheet5!K14)</f>
        <v>9.7872340425531917E-2</v>
      </c>
      <c r="I14">
        <f>(Sheet5!I14/Sheet5!K14)</f>
        <v>762.65106382978729</v>
      </c>
      <c r="J14">
        <f>(Sheet5!J14/Sheet5!K14)</f>
        <v>1.276595744680851E-2</v>
      </c>
      <c r="K14">
        <v>0.73229999999999995</v>
      </c>
      <c r="L14">
        <v>33.4084</v>
      </c>
    </row>
    <row r="15" spans="1:12" x14ac:dyDescent="0.2">
      <c r="A15">
        <f>(Sheet5!A15/Sheet5!K15)</f>
        <v>149.1418439716312</v>
      </c>
      <c r="B15">
        <f>(Sheet5!B15/Sheet5!K15)</f>
        <v>3.7943262411347516</v>
      </c>
      <c r="C15">
        <f>(Sheet5!C15/Sheet5!K15)</f>
        <v>396.0921985815603</v>
      </c>
      <c r="D15">
        <f>(Sheet5!D15/Sheet5!K15)</f>
        <v>1.4184397163120567E-2</v>
      </c>
      <c r="E15">
        <f>(Sheet5!E15/Sheet5!K15)</f>
        <v>4.6099290780141841E-2</v>
      </c>
      <c r="F15">
        <f>(Sheet5!F15/Sheet5!K15)</f>
        <v>2.1631205673758864</v>
      </c>
      <c r="G15">
        <f>(Sheet5!G15/Sheet5!K15)</f>
        <v>0.51418439716312059</v>
      </c>
      <c r="H15">
        <f>(Sheet5!H15/Sheet5!K15)</f>
        <v>0.11702127659574468</v>
      </c>
      <c r="I15">
        <f>(Sheet5!I15/Sheet5!K15)</f>
        <v>463.39716312056737</v>
      </c>
      <c r="J15">
        <f>(Sheet5!J15/Sheet5!K15)</f>
        <v>7.0921985815602835E-3</v>
      </c>
      <c r="K15">
        <v>0.753</v>
      </c>
      <c r="L15">
        <v>33.261699999999998</v>
      </c>
    </row>
    <row r="16" spans="1:12" x14ac:dyDescent="0.2">
      <c r="A16">
        <f>(Sheet5!A16/Sheet5!K16)</f>
        <v>80.752399232245679</v>
      </c>
      <c r="B16">
        <f>(Sheet5!B16/Sheet5!K16)</f>
        <v>2.8982725527831095</v>
      </c>
      <c r="C16">
        <f>(Sheet5!C16/Sheet5!K16)</f>
        <v>186.27063339731285</v>
      </c>
      <c r="D16">
        <f>(Sheet5!D16/Sheet5!K16)</f>
        <v>5.7581573896353169E-3</v>
      </c>
      <c r="E16">
        <f>(Sheet5!E16/Sheet5!K16)</f>
        <v>4.6065259117082535E-2</v>
      </c>
      <c r="F16">
        <f>(Sheet5!F16/Sheet5!K16)</f>
        <v>1.1669865642994242</v>
      </c>
      <c r="G16">
        <f>(Sheet5!G16/Sheet5!K16)</f>
        <v>0.66602687140115158</v>
      </c>
      <c r="H16">
        <f>(Sheet5!H16/Sheet5!K16)</f>
        <v>0.12859884836852206</v>
      </c>
      <c r="I16">
        <f>(Sheet5!I16/Sheet5!K16)</f>
        <v>311.62380038387715</v>
      </c>
      <c r="J16">
        <f>(Sheet5!J16/Sheet5!K16)</f>
        <v>0</v>
      </c>
      <c r="K16">
        <v>0.55869999999999997</v>
      </c>
      <c r="L16">
        <v>33.549599999999998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11F9-FA21-EF4C-82FE-FC8B73B91462}">
  <dimension ref="A1:H16"/>
  <sheetViews>
    <sheetView workbookViewId="0">
      <selection activeCell="G1" sqref="G1:H16"/>
    </sheetView>
  </sheetViews>
  <sheetFormatPr baseColWidth="10" defaultRowHeight="16" x14ac:dyDescent="0.2"/>
  <cols>
    <col min="1" max="1" width="33" bestFit="1" customWidth="1"/>
    <col min="2" max="2" width="30.83203125" bestFit="1" customWidth="1"/>
    <col min="3" max="3" width="30" bestFit="1" customWidth="1"/>
    <col min="4" max="4" width="24.33203125" bestFit="1" customWidth="1"/>
    <col min="5" max="5" width="26.6640625" bestFit="1" customWidth="1"/>
    <col min="6" max="6" width="25.6640625" bestFit="1" customWidth="1"/>
  </cols>
  <sheetData>
    <row r="1" spans="1:8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24</v>
      </c>
      <c r="H1" t="s">
        <v>25</v>
      </c>
    </row>
    <row r="2" spans="1:8" x14ac:dyDescent="0.2">
      <c r="A2">
        <v>134781</v>
      </c>
      <c r="B2">
        <v>37251</v>
      </c>
      <c r="C2">
        <v>5224</v>
      </c>
      <c r="D2">
        <v>176896</v>
      </c>
      <c r="E2">
        <v>2373</v>
      </c>
      <c r="F2">
        <v>469</v>
      </c>
      <c r="G2">
        <v>-0.44490000000000002</v>
      </c>
      <c r="H2">
        <v>33.755499999999998</v>
      </c>
    </row>
    <row r="3" spans="1:8" x14ac:dyDescent="0.2">
      <c r="A3">
        <v>142260</v>
      </c>
      <c r="B3">
        <v>131662</v>
      </c>
      <c r="C3">
        <v>5150</v>
      </c>
      <c r="D3">
        <v>132534</v>
      </c>
      <c r="E3">
        <v>2977</v>
      </c>
      <c r="F3">
        <v>869</v>
      </c>
      <c r="G3">
        <v>1.6186</v>
      </c>
      <c r="H3">
        <v>33.389299999999999</v>
      </c>
    </row>
    <row r="4" spans="1:8" x14ac:dyDescent="0.2">
      <c r="A4">
        <v>141905</v>
      </c>
      <c r="B4">
        <v>51454</v>
      </c>
      <c r="C4">
        <v>3035</v>
      </c>
      <c r="D4">
        <v>152872</v>
      </c>
      <c r="E4">
        <v>1406</v>
      </c>
      <c r="F4">
        <v>231</v>
      </c>
      <c r="G4">
        <v>0.19239999999999999</v>
      </c>
      <c r="H4">
        <v>33.924100000000003</v>
      </c>
    </row>
    <row r="5" spans="1:8" x14ac:dyDescent="0.2">
      <c r="A5">
        <v>141436</v>
      </c>
      <c r="B5">
        <v>147611</v>
      </c>
      <c r="C5">
        <v>1557</v>
      </c>
      <c r="D5">
        <v>204140</v>
      </c>
      <c r="E5">
        <v>1487</v>
      </c>
      <c r="F5">
        <v>277</v>
      </c>
      <c r="G5">
        <v>0.76959999999999995</v>
      </c>
      <c r="H5">
        <v>32.995800000000003</v>
      </c>
    </row>
    <row r="6" spans="1:8" x14ac:dyDescent="0.2">
      <c r="A6">
        <v>187472</v>
      </c>
      <c r="B6">
        <v>154425</v>
      </c>
      <c r="C6">
        <v>6999</v>
      </c>
      <c r="D6">
        <v>210310</v>
      </c>
      <c r="E6">
        <v>1083</v>
      </c>
      <c r="F6">
        <v>1513</v>
      </c>
      <c r="G6">
        <v>1.8136000000000001</v>
      </c>
      <c r="H6">
        <v>32.846499999999999</v>
      </c>
    </row>
    <row r="7" spans="1:8" x14ac:dyDescent="0.2">
      <c r="A7">
        <v>134533</v>
      </c>
      <c r="B7">
        <v>209859</v>
      </c>
      <c r="C7">
        <v>19769</v>
      </c>
      <c r="D7">
        <v>228065</v>
      </c>
      <c r="E7">
        <v>1834</v>
      </c>
      <c r="F7">
        <v>4513</v>
      </c>
      <c r="G7">
        <v>0.8569</v>
      </c>
      <c r="H7">
        <v>33.192900000000002</v>
      </c>
    </row>
    <row r="8" spans="1:8" x14ac:dyDescent="0.2">
      <c r="A8">
        <v>250727</v>
      </c>
      <c r="B8">
        <v>177798</v>
      </c>
      <c r="C8">
        <v>27789</v>
      </c>
      <c r="D8">
        <v>251032</v>
      </c>
      <c r="E8">
        <v>1758</v>
      </c>
      <c r="F8">
        <v>9829</v>
      </c>
      <c r="G8">
        <v>0.62280000000000002</v>
      </c>
      <c r="H8">
        <v>32.722099999999998</v>
      </c>
    </row>
    <row r="9" spans="1:8" x14ac:dyDescent="0.2">
      <c r="A9">
        <v>157615</v>
      </c>
      <c r="B9">
        <v>104313</v>
      </c>
      <c r="C9">
        <v>14278</v>
      </c>
      <c r="D9">
        <v>195499</v>
      </c>
      <c r="E9">
        <v>22397</v>
      </c>
      <c r="F9">
        <v>7397</v>
      </c>
      <c r="G9">
        <v>0.26729999999999998</v>
      </c>
      <c r="H9">
        <v>32.889699999999998</v>
      </c>
    </row>
    <row r="10" spans="1:8" x14ac:dyDescent="0.2">
      <c r="A10">
        <v>61966</v>
      </c>
      <c r="B10">
        <v>27701</v>
      </c>
      <c r="C10">
        <v>1521</v>
      </c>
      <c r="D10">
        <v>128652</v>
      </c>
      <c r="E10">
        <v>822</v>
      </c>
      <c r="F10">
        <v>287</v>
      </c>
      <c r="G10">
        <v>-0.68359999999999999</v>
      </c>
      <c r="H10">
        <v>33.6873</v>
      </c>
    </row>
    <row r="11" spans="1:8" x14ac:dyDescent="0.2">
      <c r="A11">
        <v>68586</v>
      </c>
      <c r="B11">
        <v>34021</v>
      </c>
      <c r="C11">
        <v>1387</v>
      </c>
      <c r="D11">
        <v>167662</v>
      </c>
      <c r="E11">
        <v>4292</v>
      </c>
      <c r="F11">
        <v>1023</v>
      </c>
      <c r="G11">
        <v>-0.8498</v>
      </c>
      <c r="H11">
        <v>33.4236</v>
      </c>
    </row>
    <row r="12" spans="1:8" x14ac:dyDescent="0.2">
      <c r="A12">
        <v>23533</v>
      </c>
      <c r="B12">
        <v>83624</v>
      </c>
      <c r="C12">
        <v>1059</v>
      </c>
      <c r="D12">
        <v>52483</v>
      </c>
      <c r="E12">
        <v>767</v>
      </c>
      <c r="F12">
        <v>780</v>
      </c>
      <c r="G12">
        <v>0.44900000000000001</v>
      </c>
      <c r="H12">
        <v>33.335099999999997</v>
      </c>
    </row>
    <row r="13" spans="1:8" x14ac:dyDescent="0.2">
      <c r="A13">
        <v>15531</v>
      </c>
      <c r="B13">
        <v>305926</v>
      </c>
      <c r="C13">
        <v>475</v>
      </c>
      <c r="D13">
        <v>72741</v>
      </c>
      <c r="E13">
        <v>494</v>
      </c>
      <c r="F13">
        <v>603</v>
      </c>
      <c r="G13">
        <v>1.0173000000000001</v>
      </c>
      <c r="H13">
        <v>33.201099999999997</v>
      </c>
    </row>
    <row r="14" spans="1:8" x14ac:dyDescent="0.2">
      <c r="A14">
        <v>97031</v>
      </c>
      <c r="B14">
        <v>69654</v>
      </c>
      <c r="C14">
        <v>7133</v>
      </c>
      <c r="D14">
        <v>90008</v>
      </c>
      <c r="E14">
        <v>979</v>
      </c>
      <c r="F14">
        <v>1363</v>
      </c>
      <c r="G14">
        <v>0.73229999999999995</v>
      </c>
      <c r="H14">
        <v>33.4084</v>
      </c>
    </row>
    <row r="15" spans="1:8" x14ac:dyDescent="0.2">
      <c r="A15">
        <v>70007</v>
      </c>
      <c r="B15">
        <v>53796</v>
      </c>
      <c r="C15">
        <v>2883</v>
      </c>
      <c r="D15">
        <v>90273</v>
      </c>
      <c r="E15">
        <v>1251</v>
      </c>
      <c r="F15">
        <v>1070</v>
      </c>
      <c r="G15">
        <v>0.753</v>
      </c>
      <c r="H15">
        <v>33.261699999999998</v>
      </c>
    </row>
    <row r="16" spans="1:8" x14ac:dyDescent="0.2">
      <c r="A16">
        <v>56721</v>
      </c>
      <c r="B16">
        <v>90958</v>
      </c>
      <c r="C16">
        <v>3777</v>
      </c>
      <c r="D16">
        <v>68461</v>
      </c>
      <c r="E16">
        <v>1265</v>
      </c>
      <c r="F16">
        <v>1510</v>
      </c>
      <c r="G16">
        <v>0.55869999999999997</v>
      </c>
      <c r="H16">
        <v>33.549599999999998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7017-FC05-2D4D-9964-97B49F40D90E}">
  <dimension ref="A1:I16"/>
  <sheetViews>
    <sheetView workbookViewId="0">
      <selection activeCell="L13" sqref="L13"/>
    </sheetView>
  </sheetViews>
  <sheetFormatPr baseColWidth="10" defaultRowHeight="16" x14ac:dyDescent="0.2"/>
  <sheetData>
    <row r="1" spans="1:9" x14ac:dyDescent="0.2">
      <c r="A1" t="s">
        <v>3</v>
      </c>
      <c r="B1" t="s">
        <v>5</v>
      </c>
      <c r="C1" t="s">
        <v>6</v>
      </c>
      <c r="D1" t="s">
        <v>7</v>
      </c>
      <c r="E1" t="s">
        <v>8</v>
      </c>
      <c r="F1" t="s">
        <v>10</v>
      </c>
      <c r="G1" t="s">
        <v>11</v>
      </c>
      <c r="H1" t="s">
        <v>24</v>
      </c>
      <c r="I1" t="s">
        <v>25</v>
      </c>
    </row>
    <row r="2" spans="1:9" x14ac:dyDescent="0.2">
      <c r="A2">
        <v>1</v>
      </c>
      <c r="B2">
        <v>8</v>
      </c>
      <c r="C2">
        <v>52</v>
      </c>
      <c r="D2">
        <v>140</v>
      </c>
      <c r="E2">
        <v>43</v>
      </c>
      <c r="F2">
        <v>2</v>
      </c>
      <c r="G2">
        <v>406</v>
      </c>
      <c r="H2">
        <v>-0.44490000000000002</v>
      </c>
      <c r="I2">
        <v>33.755499999999998</v>
      </c>
    </row>
    <row r="3" spans="1:9" x14ac:dyDescent="0.2">
      <c r="A3">
        <v>1</v>
      </c>
      <c r="B3">
        <v>15</v>
      </c>
      <c r="C3">
        <v>933</v>
      </c>
      <c r="D3">
        <v>144</v>
      </c>
      <c r="E3">
        <v>18</v>
      </c>
      <c r="F3">
        <v>8</v>
      </c>
      <c r="G3">
        <v>189</v>
      </c>
      <c r="H3">
        <v>1.6186</v>
      </c>
      <c r="I3">
        <v>33.389299999999999</v>
      </c>
    </row>
    <row r="4" spans="1:9" x14ac:dyDescent="0.2">
      <c r="A4">
        <v>0</v>
      </c>
      <c r="B4">
        <v>7</v>
      </c>
      <c r="C4">
        <v>60</v>
      </c>
      <c r="D4">
        <v>118</v>
      </c>
      <c r="E4">
        <v>32</v>
      </c>
      <c r="F4">
        <v>1</v>
      </c>
      <c r="G4">
        <v>169</v>
      </c>
      <c r="H4">
        <v>0.19239999999999999</v>
      </c>
      <c r="I4">
        <v>33.924100000000003</v>
      </c>
    </row>
    <row r="5" spans="1:9" x14ac:dyDescent="0.2">
      <c r="A5">
        <v>0</v>
      </c>
      <c r="B5">
        <v>2</v>
      </c>
      <c r="C5">
        <v>48</v>
      </c>
      <c r="D5">
        <v>1</v>
      </c>
      <c r="E5">
        <v>10</v>
      </c>
      <c r="F5">
        <v>2</v>
      </c>
      <c r="G5">
        <v>36</v>
      </c>
      <c r="H5">
        <v>0.76959999999999995</v>
      </c>
      <c r="I5">
        <v>32.995800000000003</v>
      </c>
    </row>
    <row r="6" spans="1:9" x14ac:dyDescent="0.2">
      <c r="A6">
        <v>0</v>
      </c>
      <c r="B6">
        <v>7</v>
      </c>
      <c r="C6">
        <v>113</v>
      </c>
      <c r="D6">
        <v>16</v>
      </c>
      <c r="E6">
        <v>5</v>
      </c>
      <c r="F6">
        <v>0</v>
      </c>
      <c r="G6">
        <v>60</v>
      </c>
      <c r="H6">
        <v>1.8136000000000001</v>
      </c>
      <c r="I6">
        <v>32.846499999999999</v>
      </c>
    </row>
    <row r="7" spans="1:9" x14ac:dyDescent="0.2">
      <c r="A7">
        <v>0</v>
      </c>
      <c r="B7">
        <v>35</v>
      </c>
      <c r="C7">
        <v>259</v>
      </c>
      <c r="D7">
        <v>318</v>
      </c>
      <c r="E7">
        <v>37</v>
      </c>
      <c r="F7">
        <v>6</v>
      </c>
      <c r="G7">
        <v>230</v>
      </c>
      <c r="H7">
        <v>0.8569</v>
      </c>
      <c r="I7">
        <v>33.192900000000002</v>
      </c>
    </row>
    <row r="8" spans="1:9" x14ac:dyDescent="0.2">
      <c r="A8">
        <v>4</v>
      </c>
      <c r="B8">
        <v>21</v>
      </c>
      <c r="C8">
        <v>324</v>
      </c>
      <c r="D8">
        <v>186</v>
      </c>
      <c r="E8">
        <v>24</v>
      </c>
      <c r="F8">
        <v>6</v>
      </c>
      <c r="G8">
        <v>365</v>
      </c>
      <c r="H8">
        <v>0.62280000000000002</v>
      </c>
      <c r="I8">
        <v>32.722099999999998</v>
      </c>
    </row>
    <row r="9" spans="1:9" x14ac:dyDescent="0.2">
      <c r="A9">
        <v>12</v>
      </c>
      <c r="B9">
        <v>32</v>
      </c>
      <c r="C9">
        <v>604</v>
      </c>
      <c r="D9">
        <v>247</v>
      </c>
      <c r="E9">
        <v>60</v>
      </c>
      <c r="F9">
        <v>11</v>
      </c>
      <c r="G9">
        <v>1105</v>
      </c>
      <c r="H9">
        <v>0.26729999999999998</v>
      </c>
      <c r="I9">
        <v>32.889699999999998</v>
      </c>
    </row>
    <row r="10" spans="1:9" x14ac:dyDescent="0.2">
      <c r="A10">
        <v>0</v>
      </c>
      <c r="B10">
        <v>3</v>
      </c>
      <c r="C10">
        <v>115</v>
      </c>
      <c r="D10">
        <v>128</v>
      </c>
      <c r="E10">
        <v>30</v>
      </c>
      <c r="F10">
        <v>2</v>
      </c>
      <c r="G10">
        <v>127</v>
      </c>
      <c r="H10">
        <v>-0.68359999999999999</v>
      </c>
      <c r="I10">
        <v>33.6873</v>
      </c>
    </row>
    <row r="11" spans="1:9" x14ac:dyDescent="0.2">
      <c r="A11">
        <v>41</v>
      </c>
      <c r="B11">
        <v>72</v>
      </c>
      <c r="C11">
        <v>90</v>
      </c>
      <c r="D11">
        <v>86</v>
      </c>
      <c r="E11">
        <v>159</v>
      </c>
      <c r="F11">
        <v>2</v>
      </c>
      <c r="G11">
        <v>773</v>
      </c>
      <c r="H11">
        <v>-0.8498</v>
      </c>
      <c r="I11">
        <v>33.4236</v>
      </c>
    </row>
    <row r="12" spans="1:9" x14ac:dyDescent="0.2">
      <c r="A12">
        <v>1</v>
      </c>
      <c r="B12">
        <v>11</v>
      </c>
      <c r="C12">
        <v>556</v>
      </c>
      <c r="D12">
        <v>15</v>
      </c>
      <c r="E12">
        <v>38</v>
      </c>
      <c r="F12">
        <v>22</v>
      </c>
      <c r="G12">
        <v>164</v>
      </c>
      <c r="H12">
        <v>0.44900000000000001</v>
      </c>
      <c r="I12">
        <v>33.335099999999997</v>
      </c>
    </row>
    <row r="13" spans="1:9" x14ac:dyDescent="0.2">
      <c r="A13">
        <v>0</v>
      </c>
      <c r="B13">
        <v>10</v>
      </c>
      <c r="C13">
        <v>250</v>
      </c>
      <c r="D13">
        <v>73</v>
      </c>
      <c r="E13">
        <v>7</v>
      </c>
      <c r="F13">
        <v>1</v>
      </c>
      <c r="G13">
        <v>121</v>
      </c>
      <c r="H13">
        <v>1.0173000000000001</v>
      </c>
      <c r="I13">
        <v>33.201099999999997</v>
      </c>
    </row>
    <row r="14" spans="1:9" x14ac:dyDescent="0.2">
      <c r="A14">
        <v>2</v>
      </c>
      <c r="B14">
        <v>13</v>
      </c>
      <c r="C14">
        <v>311</v>
      </c>
      <c r="D14">
        <v>84</v>
      </c>
      <c r="E14">
        <v>23</v>
      </c>
      <c r="F14">
        <v>3</v>
      </c>
      <c r="G14">
        <v>235</v>
      </c>
      <c r="H14">
        <v>0.73229999999999995</v>
      </c>
      <c r="I14">
        <v>33.4084</v>
      </c>
    </row>
    <row r="15" spans="1:9" x14ac:dyDescent="0.2">
      <c r="A15">
        <v>4</v>
      </c>
      <c r="B15">
        <v>13</v>
      </c>
      <c r="C15">
        <v>610</v>
      </c>
      <c r="D15">
        <v>145</v>
      </c>
      <c r="E15">
        <v>33</v>
      </c>
      <c r="F15">
        <v>2</v>
      </c>
      <c r="G15">
        <v>282</v>
      </c>
      <c r="H15">
        <v>0.753</v>
      </c>
      <c r="I15">
        <v>33.261699999999998</v>
      </c>
    </row>
    <row r="16" spans="1:9" x14ac:dyDescent="0.2">
      <c r="A16">
        <v>3</v>
      </c>
      <c r="B16">
        <v>24</v>
      </c>
      <c r="C16">
        <v>608</v>
      </c>
      <c r="D16">
        <v>347</v>
      </c>
      <c r="E16">
        <v>67</v>
      </c>
      <c r="F16">
        <v>0</v>
      </c>
      <c r="G16">
        <v>521</v>
      </c>
      <c r="H16">
        <v>0.55869999999999997</v>
      </c>
      <c r="I16">
        <v>33.549599999999998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Sheet8</vt:lpstr>
      <vt:lpstr>Sheet9</vt:lpstr>
      <vt:lpstr>Sheet10</vt:lpstr>
      <vt:lpstr>Sheet7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Sean Salter</dc:creator>
  <cp:lastModifiedBy>Daniel Sean Salter</cp:lastModifiedBy>
  <dcterms:created xsi:type="dcterms:W3CDTF">2023-09-19T21:56:39Z</dcterms:created>
  <dcterms:modified xsi:type="dcterms:W3CDTF">2023-11-01T00:24:34Z</dcterms:modified>
</cp:coreProperties>
</file>