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7.xml" ContentType="application/vnd.openxmlformats-officedocument.spreadsheetml.comment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ontents" sheetId="1" state="visible" r:id="rId2"/>
    <sheet name="1" sheetId="2" state="visible" r:id="rId3"/>
    <sheet name="2" sheetId="3" state="visible" r:id="rId4"/>
    <sheet name="3" sheetId="4" state="visible" r:id="rId5"/>
    <sheet name="4" sheetId="5" state="visible" r:id="rId6"/>
    <sheet name="5" sheetId="6" state="visible" r:id="rId7"/>
    <sheet name="6" sheetId="7" state="visible" r:id="rId8"/>
    <sheet name="7" sheetId="8" state="visible" r:id="rId9"/>
    <sheet name="8" sheetId="9" state="visible" r:id="rId10"/>
    <sheet name="9" sheetId="10" state="visible" r:id="rId11"/>
    <sheet name="10" sheetId="11" state="visible" r:id="rId12"/>
    <sheet name="11" sheetId="12" state="visible" r:id="rId13"/>
    <sheet name="12" sheetId="13" state="visible" r:id="rId14"/>
    <sheet name="13" sheetId="14" state="visible" r:id="rId15"/>
    <sheet name="14" sheetId="15" state="visible" r:id="rId16"/>
    <sheet name="StyleGuide-2018" sheetId="16" state="visible" r:id="rId17"/>
    <sheet name="StyleGuide-2017" sheetId="17" state="hidden" r:id="rId18"/>
  </sheets>
  <definedNames>
    <definedName function="false" hidden="false" localSheetId="6" name="_xlnm.Print_Area" vbProcedure="false">'6'!$A$1:$F$83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Nathan Spence [TSY]:
</t>
        </r>
        <r>
          <rPr>
            <sz val="9"/>
            <color rgb="FF000000"/>
            <rFont val="Tahoma"/>
            <family val="2"/>
            <charset val="1"/>
          </rPr>
          <t xml:space="preserve">Includes Primary services, top-down adjustment etc.</t>
        </r>
      </text>
    </comment>
  </commentList>
</comments>
</file>

<file path=xl/sharedStrings.xml><?xml version="1.0" encoding="utf-8"?>
<sst xmlns="http://schemas.openxmlformats.org/spreadsheetml/2006/main" count="828" uniqueCount="404">
  <si>
    <t xml:space="preserve">#</t>
  </si>
  <si>
    <t xml:space="preserve">Snippet</t>
  </si>
  <si>
    <t xml:space="preserve">Chart title</t>
  </si>
  <si>
    <t xml:space="preserve">Data source</t>
  </si>
  <si>
    <t xml:space="preserve">Source date</t>
  </si>
  <si>
    <t xml:space="preserve">Forecast from</t>
  </si>
  <si>
    <t xml:space="preserve">chartType</t>
  </si>
  <si>
    <t xml:space="preserve">xAxis</t>
  </si>
  <si>
    <t xml:space="preserve">yTitle</t>
  </si>
  <si>
    <t xml:space="preserve">zoomXAxis</t>
  </si>
  <si>
    <t xml:space="preserve">zoomYAxis</t>
  </si>
  <si>
    <t xml:space="preserve">yLabelFormat</t>
  </si>
  <si>
    <t xml:space="preserve">showForecast</t>
  </si>
  <si>
    <t xml:space="preserve">configRow</t>
  </si>
  <si>
    <t xml:space="preserve">ColourRow</t>
  </si>
  <si>
    <t xml:space="preserve">legendIndexRow</t>
  </si>
  <si>
    <t xml:space="preserve">labelRow</t>
  </si>
  <si>
    <t xml:space="preserve">dataRow</t>
  </si>
  <si>
    <t xml:space="preserve">ignore</t>
  </si>
  <si>
    <t xml:space="preserve">chartEconGrowthPercent</t>
  </si>
  <si>
    <t xml:space="preserve">Economic Growth (real GDP)</t>
  </si>
  <si>
    <t xml:space="preserve">Treasury Forecasts - forecasting team (Phillip Mellor and Peter Mawson)</t>
  </si>
  <si>
    <t xml:space="preserve">line</t>
  </si>
  <si>
    <t xml:space="preserve">Annual average % change</t>
  </si>
  <si>
    <t xml:space="preserve">{value}%</t>
  </si>
  <si>
    <t xml:space="preserve">x</t>
  </si>
  <si>
    <t xml:space="preserve">chartOBEGAL</t>
  </si>
  <si>
    <t xml:space="preserve">Total Crown Operating Balance before Gains and Losses</t>
  </si>
  <si>
    <t xml:space="preserve">Treasury Forecasts - fiscal reporting (Jayne Winfield, Catherine Manning)</t>
  </si>
  <si>
    <t xml:space="preserve">column</t>
  </si>
  <si>
    <t xml:space="preserve">$ billions</t>
  </si>
  <si>
    <t xml:space="preserve">${value}b</t>
  </si>
  <si>
    <t xml:space="preserve">chartNetCoreCrownDebt</t>
  </si>
  <si>
    <t xml:space="preserve">Net core Crown Debt</t>
  </si>
  <si>
    <t xml:space="preserve">% of GDP</t>
  </si>
  <si>
    <t xml:space="preserve">chartCoreCrownExpensesGDP</t>
  </si>
  <si>
    <t xml:space="preserve">Core Crown Expenses</t>
  </si>
  <si>
    <t xml:space="preserve">chartTradingPartnerGrowthRates</t>
  </si>
  <si>
    <t xml:space="preserve">Trading Partner Growth Rates</t>
  </si>
  <si>
    <t xml:space="preserve">chartCoreCrownExpenses</t>
  </si>
  <si>
    <t xml:space="preserve">         </t>
  </si>
  <si>
    <t xml:space="preserve">treemap</t>
  </si>
  <si>
    <t xml:space="preserve">$ millions</t>
  </si>
  <si>
    <t xml:space="preserve">${value}m</t>
  </si>
  <si>
    <t xml:space="preserve">chartCoreCrownRevenue</t>
  </si>
  <si>
    <t xml:space="preserve">      </t>
  </si>
  <si>
    <t xml:space="preserve">chartUnemploymentRate</t>
  </si>
  <si>
    <t xml:space="preserve">Unemployment Rate</t>
  </si>
  <si>
    <t xml:space="preserve">Statistics New Zealand - forecasting team (Phillip Mellor and Peter Mawson)</t>
  </si>
  <si>
    <t xml:space="preserve">% of labour force</t>
  </si>
  <si>
    <t xml:space="preserve">chartBudgetOperatingAllowances</t>
  </si>
  <si>
    <t xml:space="preserve">Budget 2018 and Future Operating Allowances</t>
  </si>
  <si>
    <t xml:space="preserve">Treasury Forecasts</t>
  </si>
  <si>
    <t xml:space="preserve">chartCapitalBudgetAllowances</t>
  </si>
  <si>
    <t xml:space="preserve">Budget 2018 and Future Capital Allowances</t>
  </si>
  <si>
    <t xml:space="preserve">chartHourlyWageGrowth</t>
  </si>
  <si>
    <t xml:space="preserve">Hourly Wage Growth</t>
  </si>
  <si>
    <t xml:space="preserve">Annual % change</t>
  </si>
  <si>
    <t xml:space="preserve">chartNathanComparison</t>
  </si>
  <si>
    <t xml:space="preserve">Additional Budget allowances and 100-Day Plan spending*</t>
  </si>
  <si>
    <t xml:space="preserve">Treasury, New Zealand Government </t>
  </si>
  <si>
    <t xml:space="preserve">stackedarea</t>
  </si>
  <si>
    <t xml:space="preserve">$ billions </t>
  </si>
  <si>
    <t xml:space="preserve">chartOperatingAllowancesFMA</t>
  </si>
  <si>
    <t xml:space="preserve">Operating Allowances 2003 to 2018</t>
  </si>
  <si>
    <t xml:space="preserve">chartGrowthincoreCrownexpenses</t>
  </si>
  <si>
    <t xml:space="preserve">Growth in core Crown expenses</t>
  </si>
  <si>
    <t xml:space="preserve">Index (2008=100)</t>
  </si>
  <si>
    <t xml:space="preserve">{value}</t>
  </si>
  <si>
    <t xml:space="preserve">show</t>
  </si>
  <si>
    <t xml:space="preserve">#FFFFFF</t>
  </si>
  <si>
    <t xml:space="preserve">#b0282a</t>
  </si>
  <si>
    <t xml:space="preserve">Date</t>
  </si>
  <si>
    <t xml:space="preserve">Annual Average Growth Rate</t>
  </si>
  <si>
    <t xml:space="preserve">#444a4d</t>
  </si>
  <si>
    <t xml:space="preserve">Year</t>
  </si>
  <si>
    <t xml:space="preserve">Actual ($ billions)</t>
  </si>
  <si>
    <t xml:space="preserve">Forecast ($ billions)</t>
  </si>
  <si>
    <t xml:space="preserve">Core Crown expenses</t>
  </si>
  <si>
    <t xml:space="preserve">#646466</t>
  </si>
  <si>
    <t xml:space="preserve">#cb7c70</t>
  </si>
  <si>
    <t xml:space="preserve">#b94544</t>
  </si>
  <si>
    <t xml:space="preserve">Countries</t>
  </si>
  <si>
    <t xml:space="preserve">JP</t>
  </si>
  <si>
    <t xml:space="preserve">UK</t>
  </si>
  <si>
    <t xml:space="preserve">CN</t>
  </si>
  <si>
    <t xml:space="preserve">Euro</t>
  </si>
  <si>
    <t xml:space="preserve">US</t>
  </si>
  <si>
    <t xml:space="preserve">AU</t>
  </si>
  <si>
    <t xml:space="preserve">NZ</t>
  </si>
  <si>
    <t xml:space="preserve">#0C3C55</t>
  </si>
  <si>
    <t xml:space="preserve">#0995BA</t>
  </si>
  <si>
    <t xml:space="preserve">#A1B96C</t>
  </si>
  <si>
    <t xml:space="preserve">#EBC944</t>
  </si>
  <si>
    <t xml:space="preserve">Reference</t>
  </si>
  <si>
    <t xml:space="preserve">Parent Category</t>
  </si>
  <si>
    <t xml:space="preserve">Category Name</t>
  </si>
  <si>
    <t xml:space="preserve">2018/19 Forecast</t>
  </si>
  <si>
    <t xml:space="preserve">1</t>
  </si>
  <si>
    <t xml:space="preserve">NONE</t>
  </si>
  <si>
    <t xml:space="preserve">1-1</t>
  </si>
  <si>
    <t xml:space="preserve">Health</t>
  </si>
  <si>
    <t xml:space="preserve">1-2</t>
  </si>
  <si>
    <t xml:space="preserve">Education</t>
  </si>
  <si>
    <t xml:space="preserve">1-3</t>
  </si>
  <si>
    <t xml:space="preserve">New Zealand Superannuation</t>
  </si>
  <si>
    <t xml:space="preserve">1-4</t>
  </si>
  <si>
    <t xml:space="preserve">Social security and welfare (excl NZS)</t>
  </si>
  <si>
    <t xml:space="preserve">1-5</t>
  </si>
  <si>
    <t xml:space="preserve">Core government services</t>
  </si>
  <si>
    <t xml:space="preserve">1-6</t>
  </si>
  <si>
    <t xml:space="preserve">Other</t>
  </si>
  <si>
    <t xml:space="preserve">1-6-1</t>
  </si>
  <si>
    <t xml:space="preserve">Finance costs</t>
  </si>
  <si>
    <t xml:space="preserve">1-6-2</t>
  </si>
  <si>
    <t xml:space="preserve">Law and order</t>
  </si>
  <si>
    <t xml:space="preserve">1-6-3</t>
  </si>
  <si>
    <t xml:space="preserve">Transport and communications</t>
  </si>
  <si>
    <t xml:space="preserve">1-6-4</t>
  </si>
  <si>
    <t xml:space="preserve">Economic and industrial services</t>
  </si>
  <si>
    <t xml:space="preserve">1-6-5</t>
  </si>
  <si>
    <t xml:space="preserve">Defence</t>
  </si>
  <si>
    <t xml:space="preserve">1-6-6</t>
  </si>
  <si>
    <t xml:space="preserve">1-6-6-1</t>
  </si>
  <si>
    <t xml:space="preserve">Heritage, culture and recreation</t>
  </si>
  <si>
    <t xml:space="preserve">1-6-6-2</t>
  </si>
  <si>
    <t xml:space="preserve">Primary services</t>
  </si>
  <si>
    <t xml:space="preserve">1-6-6-3</t>
  </si>
  <si>
    <t xml:space="preserve">Environmental protection</t>
  </si>
  <si>
    <t xml:space="preserve">1-6-6-4</t>
  </si>
  <si>
    <t xml:space="preserve">Housing and community development</t>
  </si>
  <si>
    <t xml:space="preserve">1-6-6-5</t>
  </si>
  <si>
    <t xml:space="preserve">GSF pension expenses</t>
  </si>
  <si>
    <t xml:space="preserve">1-4-1</t>
  </si>
  <si>
    <t xml:space="preserve">Welfare benefit expenses</t>
  </si>
  <si>
    <t xml:space="preserve">1-4-2</t>
  </si>
  <si>
    <t xml:space="preserve">Social rehabilitation and compensation</t>
  </si>
  <si>
    <t xml:space="preserve">1-4-3</t>
  </si>
  <si>
    <t xml:space="preserve">Departmental expenses</t>
  </si>
  <si>
    <t xml:space="preserve">1-4-4</t>
  </si>
  <si>
    <t xml:space="preserve">Child support impairment</t>
  </si>
  <si>
    <t xml:space="preserve">1-4-5</t>
  </si>
  <si>
    <t xml:space="preserve">Other non-departmental expenses</t>
  </si>
  <si>
    <t xml:space="preserve">1-4-1-1</t>
  </si>
  <si>
    <t xml:space="preserve">Family Tax Credit</t>
  </si>
  <si>
    <t xml:space="preserve">1-4-1-2</t>
  </si>
  <si>
    <t xml:space="preserve">Jobseeker Support (and Emergency) Benefit</t>
  </si>
  <si>
    <t xml:space="preserve">1-4-1-3</t>
  </si>
  <si>
    <t xml:space="preserve">Supported living payment</t>
  </si>
  <si>
    <t xml:space="preserve">1-4-1-4</t>
  </si>
  <si>
    <t xml:space="preserve">Sole parent support</t>
  </si>
  <si>
    <t xml:space="preserve">1-4-1-5</t>
  </si>
  <si>
    <t xml:space="preserve">Accommodation Assistance</t>
  </si>
  <si>
    <t xml:space="preserve">1-4-1-6</t>
  </si>
  <si>
    <t xml:space="preserve">Income-Related Rents</t>
  </si>
  <si>
    <t xml:space="preserve">1-4-1-7</t>
  </si>
  <si>
    <t xml:space="preserve">Other welfare benefit expenses</t>
  </si>
  <si>
    <t xml:space="preserve">1-1-1</t>
  </si>
  <si>
    <t xml:space="preserve">Departmental outputs</t>
  </si>
  <si>
    <t xml:space="preserve">1-1-2</t>
  </si>
  <si>
    <t xml:space="preserve">Health services purchasing</t>
  </si>
  <si>
    <t xml:space="preserve">1-1-3</t>
  </si>
  <si>
    <t xml:space="preserve">Other non-departmental outputs</t>
  </si>
  <si>
    <t xml:space="preserve">1-1-4</t>
  </si>
  <si>
    <t xml:space="preserve">Health payments to ACC</t>
  </si>
  <si>
    <t xml:space="preserve">1-1-5</t>
  </si>
  <si>
    <t xml:space="preserve">Other expenses</t>
  </si>
  <si>
    <t xml:space="preserve">1-1-2-1</t>
  </si>
  <si>
    <t xml:space="preserve">Payments to District Health Boards</t>
  </si>
  <si>
    <t xml:space="preserve">1-1-2-2</t>
  </si>
  <si>
    <t xml:space="preserve">National disability support services</t>
  </si>
  <si>
    <t xml:space="preserve">1-1-2-3</t>
  </si>
  <si>
    <t xml:space="preserve">Public health services purchasing</t>
  </si>
  <si>
    <t xml:space="preserve">1-2-1</t>
  </si>
  <si>
    <t xml:space="preserve">Early childhood education</t>
  </si>
  <si>
    <t xml:space="preserve">1-2-2</t>
  </si>
  <si>
    <t xml:space="preserve">Primary and secondary schools </t>
  </si>
  <si>
    <t xml:space="preserve">1-2-3</t>
  </si>
  <si>
    <t xml:space="preserve">Tertiary funding </t>
  </si>
  <si>
    <t xml:space="preserve">1-2-4</t>
  </si>
  <si>
    <t xml:space="preserve">1-2-5</t>
  </si>
  <si>
    <t xml:space="preserve">Other education expenses</t>
  </si>
  <si>
    <t xml:space="preserve">1-2-2-1</t>
  </si>
  <si>
    <t xml:space="preserve">Primary </t>
  </si>
  <si>
    <t xml:space="preserve">1-2-2-2</t>
  </si>
  <si>
    <t xml:space="preserve">Secondary </t>
  </si>
  <si>
    <t xml:space="preserve">1-2-2-3</t>
  </si>
  <si>
    <t xml:space="preserve">School transport</t>
  </si>
  <si>
    <t xml:space="preserve">1-2-2-4</t>
  </si>
  <si>
    <t xml:space="preserve">Special needs support</t>
  </si>
  <si>
    <t xml:space="preserve">1-2-2-5</t>
  </si>
  <si>
    <t xml:space="preserve">Professional development</t>
  </si>
  <si>
    <t xml:space="preserve">1-2-2-6</t>
  </si>
  <si>
    <t xml:space="preserve">Schooling improvement</t>
  </si>
  <si>
    <t xml:space="preserve">1-2-3-1</t>
  </si>
  <si>
    <t xml:space="preserve">Tuition</t>
  </si>
  <si>
    <t xml:space="preserve">1-2-3-2</t>
  </si>
  <si>
    <t xml:space="preserve">Other tertiary funding</t>
  </si>
  <si>
    <t xml:space="preserve">1-2-3-3</t>
  </si>
  <si>
    <t xml:space="preserve">Tertiary student allowances</t>
  </si>
  <si>
    <t xml:space="preserve">1-2-3-4</t>
  </si>
  <si>
    <t xml:space="preserve">Student loans</t>
  </si>
  <si>
    <t xml:space="preserve">1-5-1</t>
  </si>
  <si>
    <t xml:space="preserve">1-5-2</t>
  </si>
  <si>
    <t xml:space="preserve">Tax receivable write-down and impairments</t>
  </si>
  <si>
    <t xml:space="preserve">1-5-3</t>
  </si>
  <si>
    <t xml:space="preserve">Other core government services expenses</t>
  </si>
  <si>
    <t xml:space="preserve">1-5-4</t>
  </si>
  <si>
    <t xml:space="preserve">Official development assistance</t>
  </si>
  <si>
    <t xml:space="preserve">1-5-5</t>
  </si>
  <si>
    <t xml:space="preserve">Non-departmental expenses</t>
  </si>
  <si>
    <t xml:space="preserve">1-5-3-1</t>
  </si>
  <si>
    <t xml:space="preserve">Science expenses</t>
  </si>
  <si>
    <t xml:space="preserve">1-5-3-2</t>
  </si>
  <si>
    <t xml:space="preserve">Indemnity and guarantee expenses</t>
  </si>
  <si>
    <t xml:space="preserve">1-5-3-3</t>
  </si>
  <si>
    <t xml:space="preserve">1-6-2-1</t>
  </si>
  <si>
    <t xml:space="preserve">Police</t>
  </si>
  <si>
    <t xml:space="preserve">1-6-2-2</t>
  </si>
  <si>
    <t xml:space="preserve">Department of Corrections</t>
  </si>
  <si>
    <t xml:space="preserve">1-6-2-3</t>
  </si>
  <si>
    <t xml:space="preserve">Ministry of Justice</t>
  </si>
  <si>
    <t xml:space="preserve">1-6-2-4</t>
  </si>
  <si>
    <t xml:space="preserve">Non-departmental outputs</t>
  </si>
  <si>
    <t xml:space="preserve">1-6-2-5</t>
  </si>
  <si>
    <t xml:space="preserve">NZ Customs Service</t>
  </si>
  <si>
    <t xml:space="preserve">1-6-2-6</t>
  </si>
  <si>
    <t xml:space="preserve">Other law and order expenses</t>
  </si>
  <si>
    <t xml:space="preserve">1-6-5-1</t>
  </si>
  <si>
    <t xml:space="preserve">NZDF core expenses</t>
  </si>
  <si>
    <t xml:space="preserve">1-6-5-2</t>
  </si>
  <si>
    <t xml:space="preserve">Other defence expenses</t>
  </si>
  <si>
    <t xml:space="preserve">1-6-3-1</t>
  </si>
  <si>
    <t xml:space="preserve">New Zealand Transport Agency</t>
  </si>
  <si>
    <t xml:space="preserve">1-6-3-2</t>
  </si>
  <si>
    <t xml:space="preserve">1-6-3-3</t>
  </si>
  <si>
    <t xml:space="preserve">1-6-3-5</t>
  </si>
  <si>
    <t xml:space="preserve">Rail funding</t>
  </si>
  <si>
    <t xml:space="preserve">1-6-3-6</t>
  </si>
  <si>
    <t xml:space="preserve">1-6-4-1</t>
  </si>
  <si>
    <t xml:space="preserve">1-6-4-2</t>
  </si>
  <si>
    <t xml:space="preserve">Employment initiatives </t>
  </si>
  <si>
    <t xml:space="preserve">1-6-4-3</t>
  </si>
  <si>
    <t xml:space="preserve">1-6-4-4</t>
  </si>
  <si>
    <t xml:space="preserve">KiwiSaver (includes housing deposit subsidy)</t>
  </si>
  <si>
    <t xml:space="preserve">1-6-4-5</t>
  </si>
  <si>
    <t xml:space="preserve">#dc2124</t>
  </si>
  <si>
    <t xml:space="preserve">2018 Forecast</t>
  </si>
  <si>
    <t xml:space="preserve">Core Crown Revenue</t>
  </si>
  <si>
    <t xml:space="preserve">Taxation revenue</t>
  </si>
  <si>
    <t xml:space="preserve">Other sovereign revenue </t>
  </si>
  <si>
    <t xml:space="preserve">Sales of goods and services</t>
  </si>
  <si>
    <t xml:space="preserve">Interest revenue and dividends</t>
  </si>
  <si>
    <t xml:space="preserve">Other revenue</t>
  </si>
  <si>
    <t xml:space="preserve">Individuals</t>
  </si>
  <si>
    <t xml:space="preserve">Corporate tax</t>
  </si>
  <si>
    <t xml:space="preserve">Goods and services tax</t>
  </si>
  <si>
    <t xml:space="preserve">Other direct income tax</t>
  </si>
  <si>
    <t xml:space="preserve">Other indirect taxation</t>
  </si>
  <si>
    <t xml:space="preserve">1-1-1-1</t>
  </si>
  <si>
    <t xml:space="preserve">Source deductions</t>
  </si>
  <si>
    <t xml:space="preserve">1-1-1-2</t>
  </si>
  <si>
    <t xml:space="preserve">Other persons (including refunds)</t>
  </si>
  <si>
    <t xml:space="preserve">1-1-1-3</t>
  </si>
  <si>
    <t xml:space="preserve">Fringe benefit tax</t>
  </si>
  <si>
    <t xml:space="preserve">Gross companies tax (including refunds)</t>
  </si>
  <si>
    <t xml:space="preserve">Non-resident w/holding tax</t>
  </si>
  <si>
    <t xml:space="preserve">Foreign-source dividend w/holding payments</t>
  </si>
  <si>
    <t xml:space="preserve">1-1-4-1</t>
  </si>
  <si>
    <t xml:space="preserve">Resident w/holding tax on interest income</t>
  </si>
  <si>
    <t xml:space="preserve">1-1-4-2</t>
  </si>
  <si>
    <t xml:space="preserve">Resident w/holding tax on dividend income</t>
  </si>
  <si>
    <t xml:space="preserve">1-1-5-1</t>
  </si>
  <si>
    <t xml:space="preserve">Road user charges</t>
  </si>
  <si>
    <t xml:space="preserve">1-1-5-2</t>
  </si>
  <si>
    <t xml:space="preserve">Tobacco excise</t>
  </si>
  <si>
    <t xml:space="preserve">1-1-5-3</t>
  </si>
  <si>
    <t xml:space="preserve">Petroleum fuels excise</t>
  </si>
  <si>
    <t xml:space="preserve">1-1-5-4</t>
  </si>
  <si>
    <t xml:space="preserve">Alcohol excise</t>
  </si>
  <si>
    <t xml:space="preserve">1-1-5-5</t>
  </si>
  <si>
    <t xml:space="preserve">Customs duty</t>
  </si>
  <si>
    <t xml:space="preserve">1-1-5-6</t>
  </si>
  <si>
    <t xml:space="preserve">Child support</t>
  </si>
  <si>
    <t xml:space="preserve">Court fines</t>
  </si>
  <si>
    <t xml:space="preserve">Other miscellaneous items</t>
  </si>
  <si>
    <t xml:space="preserve">Interest revenue</t>
  </si>
  <si>
    <t xml:space="preserve">Dividends</t>
  </si>
  <si>
    <t xml:space="preserve">#ffffff</t>
  </si>
  <si>
    <t xml:space="preserve">Unemployment Rate (Budget update)</t>
  </si>
  <si>
    <t xml:space="preserve">#c26158</t>
  </si>
  <si>
    <t xml:space="preserve">#b22e38</t>
  </si>
  <si>
    <t xml:space="preserve">Budget Operating Allowances ($ billions)</t>
  </si>
  <si>
    <t xml:space="preserve">PREFU 2017</t>
  </si>
  <si>
    <t xml:space="preserve">HYEFU 2017</t>
  </si>
  <si>
    <t xml:space="preserve">Budget 2018</t>
  </si>
  <si>
    <t xml:space="preserve">Budget Capital Allowances ($ billions)</t>
  </si>
  <si>
    <t xml:space="preserve">Hourly Wage Growth (Budget update)</t>
  </si>
  <si>
    <t xml:space="preserve">#cdced0</t>
  </si>
  <si>
    <t xml:space="preserve">#adaeb2</t>
  </si>
  <si>
    <t xml:space="preserve">Reprioritisation and revenue from a fairer tax system (6%)</t>
  </si>
  <si>
    <t xml:space="preserve">Revenue from a growing economy (23%)</t>
  </si>
  <si>
    <t xml:space="preserve">Reversing National's Tax Cuts (33%)</t>
  </si>
  <si>
    <t xml:space="preserve">Adopting a responsible debt reduction track (38%)</t>
  </si>
  <si>
    <t xml:space="preserve">2018/19</t>
  </si>
  <si>
    <t xml:space="preserve">2019/20</t>
  </si>
  <si>
    <t xml:space="preserve">2020/21</t>
  </si>
  <si>
    <t xml:space="preserve">2021/22</t>
  </si>
  <si>
    <t xml:space="preserve">$ billion</t>
  </si>
  <si>
    <t xml:space="preserve">#8b1415</t>
  </si>
  <si>
    <t xml:space="preserve">Nominal GDP</t>
  </si>
  <si>
    <t xml:space="preserve">Real GDP</t>
  </si>
  <si>
    <t xml:space="preserve">CPI</t>
  </si>
  <si>
    <t xml:space="preserve">STYLE GUIDE  - Highcharts on Budget.govt.nz</t>
  </si>
  <si>
    <t xml:space="preserve">Primary red (mid)</t>
  </si>
  <si>
    <t xml:space="preserve">BEFU</t>
  </si>
  <si>
    <t xml:space="preserve">default single line (dominant - farthest right)</t>
  </si>
  <si>
    <t xml:space="preserve">Navigation red (light)</t>
  </si>
  <si>
    <t xml:space="preserve">HYEFU</t>
  </si>
  <si>
    <t xml:space="preserve">default secondary line (second from right)</t>
  </si>
  <si>
    <t xml:space="preserve">Accent red (dark)</t>
  </si>
  <si>
    <t xml:space="preserve">default tertiary line (third from right)</t>
  </si>
  <si>
    <t xml:space="preserve">#00070E</t>
  </si>
  <si>
    <t xml:space="preserve">Near black</t>
  </si>
  <si>
    <t xml:space="preserve">Grey</t>
  </si>
  <si>
    <t xml:space="preserve">#e6e7e9</t>
  </si>
  <si>
    <t xml:space="preserve">Accent grey (light)</t>
  </si>
  <si>
    <t xml:space="preserve">Labour red?</t>
  </si>
  <si>
    <t xml:space="preserve">#96BAD9 </t>
  </si>
  <si>
    <t xml:space="preserve">Mid grey?</t>
  </si>
  <si>
    <t xml:space="preserve">#0995BA </t>
  </si>
  <si>
    <t xml:space="preserve">EU</t>
  </si>
  <si>
    <t xml:space="preserve">Light red?</t>
  </si>
  <si>
    <t xml:space="preserve">Japan </t>
  </si>
  <si>
    <t xml:space="preserve">Light mid red??</t>
  </si>
  <si>
    <t xml:space="preserve">#EBC944 </t>
  </si>
  <si>
    <t xml:space="preserve">Australia</t>
  </si>
  <si>
    <t xml:space="preserve">Light red??</t>
  </si>
  <si>
    <t xml:space="preserve">#F36C20 </t>
  </si>
  <si>
    <t xml:space="preserve">USA</t>
  </si>
  <si>
    <t xml:space="preserve">#C22D1E </t>
  </si>
  <si>
    <t xml:space="preserve">Canada</t>
  </si>
  <si>
    <t xml:space="preserve">Light grey??</t>
  </si>
  <si>
    <t xml:space="preserve">#033E64 </t>
  </si>
  <si>
    <t xml:space="preserve">#1A4F8E </t>
  </si>
  <si>
    <t xml:space="preserve">#5F87B6 </t>
  </si>
  <si>
    <t xml:space="preserve">#5D9BCF</t>
  </si>
  <si>
    <t xml:space="preserve">#0C3C55 </t>
  </si>
  <si>
    <t xml:space="preserve">NZS</t>
  </si>
  <si>
    <t xml:space="preserve">Switzerland</t>
  </si>
  <si>
    <t xml:space="preserve">Norway</t>
  </si>
  <si>
    <t xml:space="preserve">Sweden</t>
  </si>
  <si>
    <t xml:space="preserve">Denmark</t>
  </si>
  <si>
    <t xml:space="preserve">Iceland</t>
  </si>
  <si>
    <t xml:space="preserve">Czech Rep</t>
  </si>
  <si>
    <t xml:space="preserve">Social security and welfare</t>
  </si>
  <si>
    <t xml:space="preserve">Korea</t>
  </si>
  <si>
    <t xml:space="preserve">Isreal</t>
  </si>
  <si>
    <t xml:space="preserve">NOTES:</t>
  </si>
  <si>
    <t xml:space="preserve">All numbers must be rounded, not using Excel. Highcharts wont recognise any  rounding doen with the increase/decrease decimal fuction in excel. Use =ROUND().</t>
  </si>
  <si>
    <t xml:space="preserve">The column containing data on the farthest right will appear on top in a line chart (and therefore look like the dominant line)</t>
  </si>
  <si>
    <t xml:space="preserve">The column containing data on the farthest right will appear on the bottom in a stacked column chart</t>
  </si>
  <si>
    <t xml:space="preserve">Do not include totals in the data as it will appear as a different data series</t>
  </si>
  <si>
    <t xml:space="preserve">Treemaps (11 &amp; 12)  - colourisation is done along the Row 2. A=1-1, B=1-2, C=1-3, D=1-4 etc</t>
  </si>
  <si>
    <t xml:space="preserve">MY TAX DOLLARS</t>
  </si>
  <si>
    <t xml:space="preserve">2016/17</t>
  </si>
  <si>
    <t xml:space="preserve">RGB</t>
  </si>
  <si>
    <t xml:space="preserve">Hex</t>
  </si>
  <si>
    <t xml:space="preserve">$million</t>
  </si>
  <si>
    <t xml:space="preserve">%</t>
  </si>
  <si>
    <t xml:space="preserve">12, 60, 85</t>
  </si>
  <si>
    <t xml:space="preserve">9, 149, 186</t>
  </si>
  <si>
    <t xml:space="preserve">161, 185, 108</t>
  </si>
  <si>
    <t xml:space="preserve">Social Security and Welfare*</t>
  </si>
  <si>
    <t xml:space="preserve">235, 201, 68</t>
  </si>
  <si>
    <t xml:space="preserve">New Zealand Superannuation*</t>
  </si>
  <si>
    <t xml:space="preserve">243, 108, 32</t>
  </si>
  <si>
    <t xml:space="preserve">#F36C20</t>
  </si>
  <si>
    <t xml:space="preserve">Housing Related Benefits*</t>
  </si>
  <si>
    <t xml:space="preserve">194, 45, 30</t>
  </si>
  <si>
    <t xml:space="preserve">#C22D1E</t>
  </si>
  <si>
    <t xml:space="preserve">Core Government Services</t>
  </si>
  <si>
    <t xml:space="preserve">25, 124, 175</t>
  </si>
  <si>
    <t xml:space="preserve">#197CAF</t>
  </si>
  <si>
    <t xml:space="preserve">Law and Order</t>
  </si>
  <si>
    <t xml:space="preserve">75, 210, 246</t>
  </si>
  <si>
    <t xml:space="preserve">#4BD2F6</t>
  </si>
  <si>
    <t xml:space="preserve">Finance Costs</t>
  </si>
  <si>
    <t xml:space="preserve">199, 213, 167</t>
  </si>
  <si>
    <t xml:space="preserve">#C7D5A7</t>
  </si>
  <si>
    <t xml:space="preserve">Transport and Communications</t>
  </si>
  <si>
    <t xml:space="preserve">243, 223, 143</t>
  </si>
  <si>
    <t xml:space="preserve">#F3DF8F</t>
  </si>
  <si>
    <t xml:space="preserve">Economic and Industrial Services</t>
  </si>
  <si>
    <t xml:space="preserve">245, 145, 90</t>
  </si>
  <si>
    <t xml:space="preserve">#F5915A</t>
  </si>
  <si>
    <t xml:space="preserve">232, 118, 106</t>
  </si>
  <si>
    <t xml:space="preserve">#E8766A</t>
  </si>
  <si>
    <t xml:space="preserve">Total</t>
  </si>
  <si>
    <r>
      <rPr>
        <sz val="10"/>
        <rFont val="Calibri Light"/>
        <family val="2"/>
        <charset val="1"/>
      </rPr>
      <t xml:space="preserve">*Social Security and Welfare as presetned in the</t>
    </r>
    <r>
      <rPr>
        <u val="single"/>
        <sz val="10"/>
        <color rgb="FF000000"/>
        <rFont val="Calibri Light"/>
        <family val="2"/>
        <charset val="1"/>
      </rPr>
      <t xml:space="preserve"> Economic and Fiscal Update</t>
    </r>
    <r>
      <rPr>
        <sz val="10"/>
        <color rgb="FF000000"/>
        <rFont val="Calibri Light"/>
        <family val="2"/>
        <charset val="1"/>
      </rPr>
      <t xml:space="preserve"> includes New Zealand Superannuation and Housing Related Benefits (Income-related Rents and Accommodation Assistance).</t>
    </r>
  </si>
  <si>
    <t xml:space="preserve">Other equals</t>
  </si>
  <si>
    <t xml:space="preserve">Forecast new operating spending</t>
  </si>
  <si>
    <t xml:space="preserve">Top down expense adjustment</t>
  </si>
  <si>
    <t xml:space="preserve">Irasel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</si>
</sst>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#,##0;[RED]\-#,##0"/>
    <numFmt numFmtId="166" formatCode="0%"/>
    <numFmt numFmtId="167" formatCode="D/MM/YYYY"/>
    <numFmt numFmtId="168" formatCode="MMM\-YY"/>
    <numFmt numFmtId="169" formatCode="0.0"/>
    <numFmt numFmtId="170" formatCode="#,##0_);[RED]\(#,##0\)"/>
    <numFmt numFmtId="171" formatCode="#,##0;\-#,##0"/>
    <numFmt numFmtId="172" formatCode="#,##0_);\(#,##0\);&quot;..  &quot;"/>
    <numFmt numFmtId="173" formatCode="_-* #,##0_-;\-* #,##0_-;_-* \-??_-;_-@_-"/>
    <numFmt numFmtId="174" formatCode="0"/>
    <numFmt numFmtId="175" formatCode="0.000"/>
    <numFmt numFmtId="176" formatCode="0.00"/>
    <numFmt numFmtId="177" formatCode="@"/>
    <numFmt numFmtId="178" formatCode="_(* #,##0.00_);_(* \(#,##0.00\);_(* \-??_);_(@_)"/>
    <numFmt numFmtId="179" formatCode="_-* #,##0.0000000000000_-;\-* #,##0.0000000000000_-;_-* \-??_-;_-@_-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0563C1"/>
      <name val="Calibri Light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 Narrow"/>
      <family val="2"/>
      <charset val="1"/>
    </font>
    <font>
      <b val="true"/>
      <sz val="10"/>
      <color rgb="FF000000"/>
      <name val="Arial Narrow"/>
      <family val="2"/>
      <charset val="1"/>
    </font>
    <font>
      <sz val="11"/>
      <color rgb="FFFF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A9D18E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name val="Arial Narrow"/>
      <family val="2"/>
      <charset val="1"/>
    </font>
    <font>
      <sz val="11"/>
      <color rgb="FF000000"/>
      <name val="Calibri Light"/>
      <family val="2"/>
      <charset val="1"/>
    </font>
    <font>
      <b val="true"/>
      <i val="true"/>
      <sz val="24"/>
      <name val="Calibri Light"/>
      <family val="2"/>
      <charset val="1"/>
    </font>
    <font>
      <sz val="10"/>
      <name val="Calibri Light"/>
      <family val="2"/>
      <charset val="1"/>
    </font>
    <font>
      <sz val="11"/>
      <name val="Calibri Light"/>
      <family val="2"/>
      <charset val="1"/>
    </font>
    <font>
      <b val="true"/>
      <sz val="10"/>
      <name val="Calibri Light"/>
      <family val="2"/>
      <charset val="1"/>
    </font>
    <font>
      <u val="single"/>
      <sz val="10"/>
      <color rgb="FF000000"/>
      <name val="Calibri Light"/>
      <family val="2"/>
      <charset val="1"/>
    </font>
    <font>
      <sz val="10"/>
      <color rgb="FF000000"/>
      <name val="Calibri Light"/>
      <family val="2"/>
      <charset val="1"/>
    </font>
    <font>
      <u val="single"/>
      <sz val="10"/>
      <color rgb="FF0563C1"/>
      <name val="Calibri Light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F4B183"/>
        <bgColor rgb="FFF8A779"/>
      </patternFill>
    </fill>
    <fill>
      <patternFill patternType="solid">
        <fgColor rgb="FFB0282A"/>
        <bgColor rgb="FFB22E38"/>
      </patternFill>
    </fill>
    <fill>
      <patternFill patternType="solid">
        <fgColor rgb="FFDC2124"/>
        <bgColor rgb="FFC22D1E"/>
      </patternFill>
    </fill>
    <fill>
      <patternFill patternType="solid">
        <fgColor rgb="FF8B1415"/>
        <bgColor rgb="FFB0282A"/>
      </patternFill>
    </fill>
    <fill>
      <patternFill patternType="solid">
        <fgColor rgb="FF00070E"/>
        <bgColor rgb="FF000000"/>
      </patternFill>
    </fill>
    <fill>
      <patternFill patternType="solid">
        <fgColor rgb="FF444A4D"/>
        <bgColor rgb="FF646466"/>
      </patternFill>
    </fill>
    <fill>
      <patternFill patternType="solid">
        <fgColor rgb="FFE6E7E9"/>
        <bgColor rgb="FFCCFFFF"/>
      </patternFill>
    </fill>
    <fill>
      <patternFill patternType="solid">
        <fgColor rgb="FFB22E38"/>
        <bgColor rgb="FFB0282A"/>
      </patternFill>
    </fill>
    <fill>
      <patternFill patternType="solid">
        <fgColor rgb="FF96BAD9"/>
        <bgColor rgb="FFADAEB2"/>
      </patternFill>
    </fill>
    <fill>
      <patternFill patternType="solid">
        <fgColor rgb="FF646466"/>
        <bgColor rgb="FF444A4D"/>
      </patternFill>
    </fill>
    <fill>
      <patternFill patternType="solid">
        <fgColor rgb="FF0995BA"/>
        <bgColor rgb="FF197CAF"/>
      </patternFill>
    </fill>
    <fill>
      <patternFill patternType="solid">
        <fgColor rgb="FFC26158"/>
        <bgColor rgb="FFCB7C70"/>
      </patternFill>
    </fill>
    <fill>
      <patternFill patternType="solid">
        <fgColor rgb="FFA1B96C"/>
        <bgColor rgb="FFA9D18E"/>
      </patternFill>
    </fill>
    <fill>
      <patternFill patternType="solid">
        <fgColor rgb="FFB94544"/>
        <bgColor rgb="FFB22E38"/>
      </patternFill>
    </fill>
    <fill>
      <patternFill patternType="solid">
        <fgColor rgb="FFEBC944"/>
        <bgColor rgb="FFF4B183"/>
      </patternFill>
    </fill>
    <fill>
      <patternFill patternType="solid">
        <fgColor rgb="FFCB7C70"/>
        <bgColor rgb="FFE8766A"/>
      </patternFill>
    </fill>
    <fill>
      <patternFill patternType="solid">
        <fgColor rgb="FFF36C20"/>
        <bgColor rgb="FFE8766A"/>
      </patternFill>
    </fill>
    <fill>
      <patternFill patternType="solid">
        <fgColor rgb="FFADAEB2"/>
        <bgColor rgb="FF96BAD9"/>
      </patternFill>
    </fill>
    <fill>
      <patternFill patternType="solid">
        <fgColor rgb="FFC22D1E"/>
        <bgColor rgb="FFB0282A"/>
      </patternFill>
    </fill>
    <fill>
      <patternFill patternType="solid">
        <fgColor rgb="FFCDCED0"/>
        <bgColor rgb="FFC7D5A7"/>
      </patternFill>
    </fill>
    <fill>
      <patternFill patternType="solid">
        <fgColor rgb="FF033E64"/>
        <bgColor rgb="FF0C3C55"/>
      </patternFill>
    </fill>
    <fill>
      <patternFill patternType="solid">
        <fgColor rgb="FF1A4F8E"/>
        <bgColor rgb="FF033E64"/>
      </patternFill>
    </fill>
    <fill>
      <patternFill patternType="solid">
        <fgColor rgb="FF5F87B6"/>
        <bgColor rgb="FF5D9BCF"/>
      </patternFill>
    </fill>
    <fill>
      <patternFill patternType="solid">
        <fgColor rgb="FF5D9BCF"/>
        <bgColor rgb="FF5F87B6"/>
      </patternFill>
    </fill>
    <fill>
      <patternFill patternType="solid">
        <fgColor rgb="FF0C3C55"/>
        <bgColor rgb="FF033E64"/>
      </patternFill>
    </fill>
    <fill>
      <patternFill patternType="solid">
        <fgColor rgb="FF197CAF"/>
        <bgColor rgb="FF0995BA"/>
      </patternFill>
    </fill>
    <fill>
      <patternFill patternType="solid">
        <fgColor rgb="FF4BD2F6"/>
        <bgColor rgb="FF00CCFF"/>
      </patternFill>
    </fill>
    <fill>
      <patternFill patternType="solid">
        <fgColor rgb="FFC7D5A7"/>
        <bgColor rgb="FFCDCED0"/>
      </patternFill>
    </fill>
    <fill>
      <patternFill patternType="solid">
        <fgColor rgb="FFF3DF8F"/>
        <bgColor rgb="FFFFFF99"/>
      </patternFill>
    </fill>
    <fill>
      <patternFill patternType="solid">
        <fgColor rgb="FFF8A779"/>
        <bgColor rgb="FFF4B183"/>
      </patternFill>
    </fill>
    <fill>
      <patternFill patternType="solid">
        <fgColor rgb="FFE8766A"/>
        <bgColor rgb="FFCB7C7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28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1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2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7" fillId="0" borderId="0" xfId="2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7" fillId="0" borderId="0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7" fillId="0" borderId="0" xfId="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7" fillId="0" borderId="0" xfId="2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7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2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2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10 4" xfId="21" builtinId="53" customBuiltin="true"/>
    <cellStyle name="Normal 18" xfId="22" builtinId="53" customBuiltin="true"/>
    <cellStyle name="Normal 2" xfId="23" builtinId="53" customBuiltin="true"/>
    <cellStyle name="Normal 2 2" xfId="24" builtinId="53" customBuiltin="true"/>
    <cellStyle name="Normal 3" xfId="25" builtinId="53" customBuiltin="true"/>
    <cellStyle name="Normal 3 4" xfId="26" builtinId="53" customBuiltin="true"/>
    <cellStyle name="Normal 7" xfId="27" builtinId="53" customBuiltin="true"/>
    <cellStyle name="Normal_Final Scenarios Graphs mark one" xfId="28" builtinId="53" customBuiltin="true"/>
    <cellStyle name="Percent 2" xfId="29" builtinId="53" customBuiltin="true"/>
    <cellStyle name="*unknown*" xfId="20" builtinId="8" customBuiltin="false"/>
  </cellStyles>
  <colors>
    <indexedColors>
      <rgbColor rgb="FF000000"/>
      <rgbColor rgb="FFE6E7E9"/>
      <rgbColor rgb="FFFF0000"/>
      <rgbColor rgb="FF00FF00"/>
      <rgbColor rgb="FF0000FF"/>
      <rgbColor rgb="FFFFFF00"/>
      <rgbColor rgb="FFFF00FF"/>
      <rgbColor rgb="FF00FFFF"/>
      <rgbColor rgb="FF8B1415"/>
      <rgbColor rgb="FF008000"/>
      <rgbColor rgb="FF00070E"/>
      <rgbColor rgb="FFC26158"/>
      <rgbColor rgb="FFDC2124"/>
      <rgbColor rgb="FF197CAF"/>
      <rgbColor rgb="FFCDCED0"/>
      <rgbColor rgb="FF5F87B6"/>
      <rgbColor rgb="FF5D9BCF"/>
      <rgbColor rgb="FFB22E38"/>
      <rgbColor rgb="FFFFFFCC"/>
      <rgbColor rgb="FFCCFFFF"/>
      <rgbColor rgb="FF660066"/>
      <rgbColor rgb="FFE8766A"/>
      <rgbColor rgb="FF0563C1"/>
      <rgbColor rgb="FFC7D5A7"/>
      <rgbColor rgb="FF000080"/>
      <rgbColor rgb="FFFF00FF"/>
      <rgbColor rgb="FFFFFF00"/>
      <rgbColor rgb="FF00FFFF"/>
      <rgbColor rgb="FF800080"/>
      <rgbColor rgb="FFC22D1E"/>
      <rgbColor rgb="FF0995BA"/>
      <rgbColor rgb="FF0000FF"/>
      <rgbColor rgb="FF00CCFF"/>
      <rgbColor rgb="FFCCFFFF"/>
      <rgbColor rgb="FFA9D18E"/>
      <rgbColor rgb="FFFFFF99"/>
      <rgbColor rgb="FF96BAD9"/>
      <rgbColor rgb="FFF8A779"/>
      <rgbColor rgb="FFCB7C70"/>
      <rgbColor rgb="FFF3DF8F"/>
      <rgbColor rgb="FF3366FF"/>
      <rgbColor rgb="FF4BD2F6"/>
      <rgbColor rgb="FFA1B96C"/>
      <rgbColor rgb="FFEBC944"/>
      <rgbColor rgb="FFF4B183"/>
      <rgbColor rgb="FFF36C20"/>
      <rgbColor rgb="FF646466"/>
      <rgbColor rgb="FFADAEB2"/>
      <rgbColor rgb="FF033E64"/>
      <rgbColor rgb="FF339966"/>
      <rgbColor rgb="FF0C3C55"/>
      <rgbColor rgb="FF333300"/>
      <rgbColor rgb="FFB0282A"/>
      <rgbColor rgb="FFB94544"/>
      <rgbColor rgb="FF1A4F8E"/>
      <rgbColor rgb="FF444A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467640</xdr:colOff>
      <xdr:row>5</xdr:row>
      <xdr:rowOff>34560</xdr:rowOff>
    </xdr:from>
    <xdr:to>
      <xdr:col>10</xdr:col>
      <xdr:colOff>194400</xdr:colOff>
      <xdr:row>27</xdr:row>
      <xdr:rowOff>5760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359800" y="986760"/>
          <a:ext cx="4011840" cy="4162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0</xdr:colOff>
      <xdr:row>4</xdr:row>
      <xdr:rowOff>0</xdr:rowOff>
    </xdr:from>
    <xdr:to>
      <xdr:col>17</xdr:col>
      <xdr:colOff>294840</xdr:colOff>
      <xdr:row>21</xdr:row>
      <xdr:rowOff>190080</xdr:rowOff>
    </xdr:to>
    <xdr:pic>
      <xdr:nvPicPr>
        <xdr:cNvPr id="1" name="Picture 2" descr=""/>
        <xdr:cNvPicPr/>
      </xdr:nvPicPr>
      <xdr:blipFill>
        <a:blip r:embed="rId1"/>
        <a:stretch/>
      </xdr:blipFill>
      <xdr:spPr>
        <a:xfrm>
          <a:off x="5932800" y="761760"/>
          <a:ext cx="7640280" cy="3428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0</xdr:colOff>
      <xdr:row>6</xdr:row>
      <xdr:rowOff>0</xdr:rowOff>
    </xdr:from>
    <xdr:to>
      <xdr:col>17</xdr:col>
      <xdr:colOff>294840</xdr:colOff>
      <xdr:row>23</xdr:row>
      <xdr:rowOff>190440</xdr:rowOff>
    </xdr:to>
    <xdr:pic>
      <xdr:nvPicPr>
        <xdr:cNvPr id="2" name="Picture 2" descr=""/>
        <xdr:cNvPicPr/>
      </xdr:nvPicPr>
      <xdr:blipFill>
        <a:blip r:embed="rId1"/>
        <a:stretch/>
      </xdr:blipFill>
      <xdr:spPr>
        <a:xfrm>
          <a:off x="5833440" y="1143000"/>
          <a:ext cx="7640640" cy="3428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561960</xdr:colOff>
      <xdr:row>13</xdr:row>
      <xdr:rowOff>95400</xdr:rowOff>
    </xdr:from>
    <xdr:to>
      <xdr:col>3</xdr:col>
      <xdr:colOff>1742760</xdr:colOff>
      <xdr:row>23</xdr:row>
      <xdr:rowOff>114120</xdr:rowOff>
    </xdr:to>
    <xdr:pic>
      <xdr:nvPicPr>
        <xdr:cNvPr id="3" name="Picture 24" descr=""/>
        <xdr:cNvPicPr/>
      </xdr:nvPicPr>
      <xdr:blipFill>
        <a:blip r:embed="rId1"/>
        <a:stretch/>
      </xdr:blipFill>
      <xdr:spPr>
        <a:xfrm>
          <a:off x="561960" y="2647800"/>
          <a:ext cx="5230080" cy="1923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5"/>
  <sheetViews>
    <sheetView showFormulas="false" showGridLines="true" showRowColHeaders="true" showZeros="true" rightToLeft="false" tabSelected="false" showOutlineSymbols="true" defaultGridColor="true" view="normal" topLeftCell="E1" colorId="64" zoomScale="85" zoomScaleNormal="85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1" width="3.42"/>
    <col collapsed="false" customWidth="true" hidden="false" outlineLevel="0" max="2" min="2" style="1" width="34"/>
    <col collapsed="false" customWidth="true" hidden="false" outlineLevel="0" max="3" min="3" style="1" width="73.86"/>
    <col collapsed="false" customWidth="true" hidden="false" outlineLevel="0" max="4" min="4" style="1" width="66"/>
    <col collapsed="false" customWidth="true" hidden="false" outlineLevel="0" max="5" min="5" style="1" width="15.29"/>
    <col collapsed="false" customWidth="true" hidden="false" outlineLevel="0" max="6" min="6" style="1" width="13.43"/>
    <col collapsed="false" customWidth="true" hidden="false" outlineLevel="0" max="7" min="7" style="1" width="14.86"/>
    <col collapsed="false" customWidth="true" hidden="false" outlineLevel="0" max="8" min="8" style="1" width="7.15"/>
    <col collapsed="false" customWidth="true" hidden="false" outlineLevel="0" max="9" min="9" style="1" width="23.86"/>
    <col collapsed="false" customWidth="true" hidden="false" outlineLevel="0" max="10" min="10" style="1" width="13.57"/>
    <col collapsed="false" customWidth="true" hidden="false" outlineLevel="0" max="11" min="11" style="1" width="13.7"/>
    <col collapsed="false" customWidth="true" hidden="false" outlineLevel="0" max="12" min="12" style="1" width="16.29"/>
    <col collapsed="false" customWidth="true" hidden="false" outlineLevel="0" max="13" min="13" style="1" width="17"/>
    <col collapsed="false" customWidth="true" hidden="false" outlineLevel="0" max="14" min="14" style="1" width="12.71"/>
    <col collapsed="false" customWidth="true" hidden="false" outlineLevel="0" max="15" min="15" style="1" width="12.57"/>
    <col collapsed="false" customWidth="true" hidden="false" outlineLevel="0" max="16" min="16" style="1" width="19.42"/>
    <col collapsed="false" customWidth="true" hidden="false" outlineLevel="0" max="17" min="17" style="1" width="10.99"/>
    <col collapsed="false" customWidth="true" hidden="false" outlineLevel="0" max="18" min="18" style="1" width="10.85"/>
    <col collapsed="false" customWidth="true" hidden="false" outlineLevel="0" max="19" min="19" style="1" width="8.86"/>
    <col collapsed="false" customWidth="true" hidden="false" outlineLevel="0" max="1025" min="20" style="1" width="9.14"/>
  </cols>
  <sheetData>
    <row r="1" s="4" customFormat="true" ht="32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customFormat="false" ht="15" hidden="false" customHeight="false" outlineLevel="0" collapsed="false">
      <c r="A2" s="5" t="n">
        <v>1</v>
      </c>
      <c r="B2" s="6" t="s">
        <v>19</v>
      </c>
      <c r="C2" s="5" t="s">
        <v>20</v>
      </c>
      <c r="D2" s="5" t="s">
        <v>21</v>
      </c>
      <c r="E2" s="7" t="n">
        <v>43200</v>
      </c>
      <c r="F2" s="7" t="n">
        <v>43101</v>
      </c>
      <c r="G2" s="5" t="s">
        <v>22</v>
      </c>
      <c r="H2" s="5" t="n">
        <v>1</v>
      </c>
      <c r="I2" s="5" t="s">
        <v>23</v>
      </c>
      <c r="J2" s="5" t="n">
        <f aca="false">TRUE()</f>
        <v>1</v>
      </c>
      <c r="K2" s="5" t="n">
        <f aca="false">FALSE()</f>
        <v>0</v>
      </c>
      <c r="L2" s="5" t="s">
        <v>24</v>
      </c>
      <c r="M2" s="5" t="s">
        <v>25</v>
      </c>
      <c r="N2" s="5" t="n">
        <v>1</v>
      </c>
      <c r="O2" s="5" t="n">
        <v>2</v>
      </c>
      <c r="P2" s="5" t="n">
        <v>3</v>
      </c>
      <c r="Q2" s="5" t="n">
        <v>4</v>
      </c>
      <c r="R2" s="5" t="n">
        <v>5</v>
      </c>
      <c r="S2" s="5" t="n">
        <f aca="false">FALSE()</f>
        <v>0</v>
      </c>
    </row>
    <row r="3" customFormat="false" ht="15" hidden="false" customHeight="false" outlineLevel="0" collapsed="false">
      <c r="A3" s="5" t="n">
        <v>2</v>
      </c>
      <c r="B3" s="6" t="s">
        <v>26</v>
      </c>
      <c r="C3" s="5" t="s">
        <v>27</v>
      </c>
      <c r="D3" s="5" t="s">
        <v>28</v>
      </c>
      <c r="E3" s="7" t="n">
        <v>43216</v>
      </c>
      <c r="F3" s="7" t="n">
        <v>43101</v>
      </c>
      <c r="G3" s="5" t="s">
        <v>29</v>
      </c>
      <c r="H3" s="5" t="n">
        <v>1</v>
      </c>
      <c r="I3" s="5" t="s">
        <v>30</v>
      </c>
      <c r="J3" s="5" t="n">
        <f aca="false">TRUE()</f>
        <v>1</v>
      </c>
      <c r="K3" s="5" t="n">
        <f aca="false">FALSE()</f>
        <v>0</v>
      </c>
      <c r="L3" s="5" t="s">
        <v>31</v>
      </c>
      <c r="M3" s="5" t="s">
        <v>25</v>
      </c>
      <c r="N3" s="5" t="n">
        <v>1</v>
      </c>
      <c r="O3" s="5" t="n">
        <v>2</v>
      </c>
      <c r="P3" s="5" t="n">
        <v>3</v>
      </c>
      <c r="Q3" s="5" t="n">
        <v>4</v>
      </c>
      <c r="R3" s="5" t="n">
        <v>5</v>
      </c>
      <c r="S3" s="5" t="n">
        <f aca="false">FALSE()</f>
        <v>0</v>
      </c>
    </row>
    <row r="4" customFormat="false" ht="15" hidden="false" customHeight="false" outlineLevel="0" collapsed="false">
      <c r="A4" s="5" t="n">
        <v>3</v>
      </c>
      <c r="B4" s="6" t="s">
        <v>32</v>
      </c>
      <c r="C4" s="5" t="s">
        <v>33</v>
      </c>
      <c r="D4" s="5" t="s">
        <v>28</v>
      </c>
      <c r="E4" s="7" t="n">
        <v>43216</v>
      </c>
      <c r="F4" s="7" t="n">
        <v>43070</v>
      </c>
      <c r="G4" s="5" t="s">
        <v>22</v>
      </c>
      <c r="H4" s="5" t="n">
        <v>1</v>
      </c>
      <c r="I4" s="5" t="s">
        <v>34</v>
      </c>
      <c r="J4" s="5" t="n">
        <f aca="false">TRUE()</f>
        <v>1</v>
      </c>
      <c r="K4" s="5" t="n">
        <f aca="false">FALSE()</f>
        <v>0</v>
      </c>
      <c r="L4" s="5" t="s">
        <v>24</v>
      </c>
      <c r="M4" s="5" t="s">
        <v>25</v>
      </c>
      <c r="N4" s="5" t="n">
        <v>1</v>
      </c>
      <c r="O4" s="5" t="n">
        <v>2</v>
      </c>
      <c r="P4" s="5" t="n">
        <v>3</v>
      </c>
      <c r="Q4" s="5" t="n">
        <v>4</v>
      </c>
      <c r="R4" s="5" t="n">
        <v>5</v>
      </c>
      <c r="S4" s="5" t="n">
        <f aca="false">FALSE()</f>
        <v>0</v>
      </c>
    </row>
    <row r="5" customFormat="false" ht="15" hidden="false" customHeight="false" outlineLevel="0" collapsed="false">
      <c r="A5" s="5" t="n">
        <v>4</v>
      </c>
      <c r="B5" s="6" t="s">
        <v>35</v>
      </c>
      <c r="C5" s="5" t="s">
        <v>36</v>
      </c>
      <c r="D5" s="5" t="s">
        <v>28</v>
      </c>
      <c r="E5" s="7" t="n">
        <v>42858</v>
      </c>
      <c r="F5" s="7" t="n">
        <v>43070</v>
      </c>
      <c r="G5" s="5" t="s">
        <v>22</v>
      </c>
      <c r="H5" s="5" t="n">
        <v>1</v>
      </c>
      <c r="I5" s="5" t="s">
        <v>34</v>
      </c>
      <c r="J5" s="5" t="n">
        <f aca="false">TRUE()</f>
        <v>1</v>
      </c>
      <c r="K5" s="5" t="n">
        <f aca="false">FALSE()</f>
        <v>0</v>
      </c>
      <c r="L5" s="5" t="s">
        <v>24</v>
      </c>
      <c r="M5" s="5" t="s">
        <v>25</v>
      </c>
      <c r="N5" s="5" t="n">
        <v>1</v>
      </c>
      <c r="O5" s="5" t="n">
        <v>2</v>
      </c>
      <c r="P5" s="5" t="n">
        <v>3</v>
      </c>
      <c r="Q5" s="5" t="n">
        <v>4</v>
      </c>
      <c r="R5" s="5" t="n">
        <v>5</v>
      </c>
      <c r="S5" s="5" t="n">
        <f aca="false">FALSE()</f>
        <v>0</v>
      </c>
    </row>
    <row r="6" customFormat="false" ht="15" hidden="false" customHeight="false" outlineLevel="0" collapsed="false">
      <c r="A6" s="5" t="n">
        <v>5</v>
      </c>
      <c r="B6" s="6" t="s">
        <v>37</v>
      </c>
      <c r="C6" s="5" t="s">
        <v>38</v>
      </c>
      <c r="D6" s="5" t="s">
        <v>21</v>
      </c>
      <c r="E6" s="7" t="n">
        <v>43200</v>
      </c>
      <c r="F6" s="7"/>
      <c r="G6" s="5" t="s">
        <v>29</v>
      </c>
      <c r="H6" s="5" t="n">
        <v>1</v>
      </c>
      <c r="I6" s="5" t="s">
        <v>23</v>
      </c>
      <c r="J6" s="5" t="n">
        <f aca="false">FALSE()</f>
        <v>0</v>
      </c>
      <c r="K6" s="5" t="n">
        <f aca="false">FALSE()</f>
        <v>0</v>
      </c>
      <c r="L6" s="5" t="s">
        <v>24</v>
      </c>
      <c r="M6" s="5"/>
      <c r="N6" s="5" t="n">
        <v>1</v>
      </c>
      <c r="O6" s="5" t="n">
        <v>2</v>
      </c>
      <c r="P6" s="5" t="n">
        <v>3</v>
      </c>
      <c r="Q6" s="5" t="n">
        <v>4</v>
      </c>
      <c r="R6" s="5" t="n">
        <v>5</v>
      </c>
      <c r="S6" s="5" t="n">
        <f aca="false">FALSE()</f>
        <v>0</v>
      </c>
    </row>
    <row r="7" customFormat="false" ht="15" hidden="false" customHeight="false" outlineLevel="0" collapsed="false">
      <c r="A7" s="5" t="n">
        <v>6</v>
      </c>
      <c r="B7" s="6" t="s">
        <v>39</v>
      </c>
      <c r="C7" s="5" t="s">
        <v>40</v>
      </c>
      <c r="D7" s="5" t="s">
        <v>28</v>
      </c>
      <c r="E7" s="7" t="n">
        <v>43216</v>
      </c>
      <c r="F7" s="7" t="n">
        <v>42917</v>
      </c>
      <c r="G7" s="5" t="s">
        <v>41</v>
      </c>
      <c r="H7" s="5" t="n">
        <v>1</v>
      </c>
      <c r="I7" s="5" t="s">
        <v>42</v>
      </c>
      <c r="J7" s="5" t="n">
        <f aca="false">FALSE()</f>
        <v>0</v>
      </c>
      <c r="K7" s="5" t="n">
        <f aca="false">FALSE()</f>
        <v>0</v>
      </c>
      <c r="L7" s="5" t="s">
        <v>43</v>
      </c>
      <c r="M7" s="5"/>
      <c r="N7" s="5" t="n">
        <v>1</v>
      </c>
      <c r="O7" s="5" t="n">
        <v>2</v>
      </c>
      <c r="P7" s="5" t="n">
        <v>3</v>
      </c>
      <c r="Q7" s="5" t="n">
        <v>4</v>
      </c>
      <c r="R7" s="5" t="n">
        <v>5</v>
      </c>
      <c r="S7" s="5" t="n">
        <f aca="false">FALSE()</f>
        <v>0</v>
      </c>
    </row>
    <row r="8" customFormat="false" ht="15" hidden="false" customHeight="false" outlineLevel="0" collapsed="false">
      <c r="A8" s="5" t="n">
        <v>7</v>
      </c>
      <c r="B8" s="6" t="s">
        <v>44</v>
      </c>
      <c r="C8" s="5" t="s">
        <v>45</v>
      </c>
      <c r="D8" s="5" t="s">
        <v>28</v>
      </c>
      <c r="E8" s="7" t="n">
        <v>43216</v>
      </c>
      <c r="F8" s="7" t="n">
        <v>42917</v>
      </c>
      <c r="G8" s="5" t="s">
        <v>41</v>
      </c>
      <c r="H8" s="5" t="n">
        <v>1</v>
      </c>
      <c r="I8" s="5" t="s">
        <v>42</v>
      </c>
      <c r="J8" s="5" t="n">
        <f aca="false">FALSE()</f>
        <v>0</v>
      </c>
      <c r="K8" s="5" t="n">
        <f aca="false">FALSE()</f>
        <v>0</v>
      </c>
      <c r="L8" s="5" t="s">
        <v>43</v>
      </c>
      <c r="M8" s="5"/>
      <c r="N8" s="5" t="n">
        <v>1</v>
      </c>
      <c r="O8" s="5" t="n">
        <v>2</v>
      </c>
      <c r="P8" s="5" t="n">
        <v>3</v>
      </c>
      <c r="Q8" s="5" t="n">
        <v>4</v>
      </c>
      <c r="R8" s="5" t="n">
        <v>5</v>
      </c>
      <c r="S8" s="5" t="n">
        <f aca="false">FALSE()</f>
        <v>0</v>
      </c>
    </row>
    <row r="9" customFormat="false" ht="15" hidden="false" customHeight="false" outlineLevel="0" collapsed="false">
      <c r="A9" s="5" t="n">
        <v>8</v>
      </c>
      <c r="B9" s="5" t="s">
        <v>46</v>
      </c>
      <c r="C9" s="5" t="s">
        <v>47</v>
      </c>
      <c r="D9" s="5" t="s">
        <v>48</v>
      </c>
      <c r="E9" s="7" t="n">
        <v>43200</v>
      </c>
      <c r="F9" s="8" t="n">
        <v>43160</v>
      </c>
      <c r="G9" s="5" t="s">
        <v>22</v>
      </c>
      <c r="H9" s="9" t="n">
        <v>2</v>
      </c>
      <c r="I9" s="5" t="s">
        <v>49</v>
      </c>
      <c r="J9" s="5"/>
      <c r="K9" s="5"/>
      <c r="L9" s="5" t="s">
        <v>24</v>
      </c>
      <c r="M9" s="5" t="s">
        <v>25</v>
      </c>
      <c r="N9" s="5" t="n">
        <v>1</v>
      </c>
      <c r="O9" s="5" t="n">
        <v>2</v>
      </c>
      <c r="P9" s="5" t="n">
        <v>3</v>
      </c>
      <c r="Q9" s="5" t="n">
        <v>4</v>
      </c>
      <c r="R9" s="5" t="n">
        <v>5</v>
      </c>
      <c r="S9" s="5" t="n">
        <f aca="false">FALSE()</f>
        <v>0</v>
      </c>
    </row>
    <row r="10" customFormat="false" ht="15" hidden="false" customHeight="false" outlineLevel="0" collapsed="false">
      <c r="A10" s="5" t="n">
        <v>9</v>
      </c>
      <c r="B10" s="5" t="s">
        <v>50</v>
      </c>
      <c r="C10" s="5" t="s">
        <v>51</v>
      </c>
      <c r="D10" s="5" t="s">
        <v>52</v>
      </c>
      <c r="E10" s="5"/>
      <c r="F10" s="5"/>
      <c r="G10" s="5" t="s">
        <v>29</v>
      </c>
      <c r="H10" s="9" t="n">
        <v>1</v>
      </c>
      <c r="I10" s="5" t="s">
        <v>30</v>
      </c>
      <c r="J10" s="5"/>
      <c r="K10" s="5"/>
      <c r="L10" s="5" t="s">
        <v>31</v>
      </c>
      <c r="M10" s="5"/>
      <c r="N10" s="5" t="n">
        <v>1</v>
      </c>
      <c r="O10" s="5" t="n">
        <v>2</v>
      </c>
      <c r="P10" s="5" t="n">
        <v>3</v>
      </c>
      <c r="Q10" s="5" t="n">
        <v>4</v>
      </c>
      <c r="R10" s="5" t="n">
        <v>5</v>
      </c>
      <c r="S10" s="5" t="n">
        <f aca="false">FALSE()</f>
        <v>0</v>
      </c>
    </row>
    <row r="11" customFormat="false" ht="15" hidden="false" customHeight="false" outlineLevel="0" collapsed="false">
      <c r="A11" s="5" t="n">
        <v>10</v>
      </c>
      <c r="B11" s="5" t="s">
        <v>53</v>
      </c>
      <c r="C11" s="5" t="s">
        <v>54</v>
      </c>
      <c r="D11" s="5" t="s">
        <v>52</v>
      </c>
      <c r="E11" s="5"/>
      <c r="F11" s="5"/>
      <c r="G11" s="5" t="s">
        <v>29</v>
      </c>
      <c r="H11" s="9" t="n">
        <v>1</v>
      </c>
      <c r="I11" s="5" t="s">
        <v>30</v>
      </c>
      <c r="J11" s="5"/>
      <c r="K11" s="5"/>
      <c r="L11" s="5" t="s">
        <v>31</v>
      </c>
      <c r="M11" s="5"/>
      <c r="N11" s="5" t="n">
        <v>1</v>
      </c>
      <c r="O11" s="5" t="n">
        <v>2</v>
      </c>
      <c r="P11" s="5" t="n">
        <v>3</v>
      </c>
      <c r="Q11" s="5" t="n">
        <v>4</v>
      </c>
      <c r="R11" s="5" t="n">
        <v>5</v>
      </c>
      <c r="S11" s="5" t="n">
        <f aca="false">FALSE()</f>
        <v>0</v>
      </c>
    </row>
    <row r="12" customFormat="false" ht="15" hidden="false" customHeight="false" outlineLevel="0" collapsed="false">
      <c r="A12" s="5" t="n">
        <v>11</v>
      </c>
      <c r="B12" s="5" t="s">
        <v>55</v>
      </c>
      <c r="C12" s="5" t="s">
        <v>56</v>
      </c>
      <c r="D12" s="5" t="s">
        <v>21</v>
      </c>
      <c r="E12" s="7" t="n">
        <v>43200</v>
      </c>
      <c r="F12" s="8" t="n">
        <v>43160</v>
      </c>
      <c r="G12" s="5" t="s">
        <v>22</v>
      </c>
      <c r="H12" s="5" t="n">
        <v>2</v>
      </c>
      <c r="I12" s="5" t="s">
        <v>57</v>
      </c>
      <c r="J12" s="5" t="n">
        <f aca="false">FALSE()</f>
        <v>0</v>
      </c>
      <c r="K12" s="5" t="n">
        <f aca="false">FALSE()</f>
        <v>0</v>
      </c>
      <c r="L12" s="5" t="s">
        <v>24</v>
      </c>
      <c r="M12" s="5" t="s">
        <v>25</v>
      </c>
      <c r="N12" s="5" t="n">
        <v>1</v>
      </c>
      <c r="O12" s="5" t="n">
        <v>2</v>
      </c>
      <c r="P12" s="5" t="n">
        <v>3</v>
      </c>
      <c r="Q12" s="5" t="n">
        <v>4</v>
      </c>
      <c r="R12" s="5" t="n">
        <v>5</v>
      </c>
      <c r="S12" s="5" t="n">
        <f aca="false">FALSE()</f>
        <v>0</v>
      </c>
    </row>
    <row r="13" customFormat="false" ht="15" hidden="false" customHeight="false" outlineLevel="0" collapsed="false">
      <c r="A13" s="5" t="n">
        <v>12</v>
      </c>
      <c r="B13" s="5" t="s">
        <v>58</v>
      </c>
      <c r="C13" s="5" t="s">
        <v>59</v>
      </c>
      <c r="D13" s="5" t="s">
        <v>60</v>
      </c>
      <c r="E13" s="7" t="n">
        <v>43228</v>
      </c>
      <c r="F13" s="5"/>
      <c r="G13" s="5" t="s">
        <v>61</v>
      </c>
      <c r="H13" s="5" t="n">
        <v>1</v>
      </c>
      <c r="I13" s="5" t="s">
        <v>62</v>
      </c>
      <c r="J13" s="5" t="n">
        <f aca="false">FALSE()</f>
        <v>0</v>
      </c>
      <c r="K13" s="5" t="n">
        <f aca="false">FALSE()</f>
        <v>0</v>
      </c>
      <c r="L13" s="5" t="s">
        <v>31</v>
      </c>
      <c r="M13" s="5"/>
      <c r="N13" s="5" t="n">
        <v>1</v>
      </c>
      <c r="O13" s="5" t="n">
        <v>2</v>
      </c>
      <c r="P13" s="5" t="n">
        <v>3</v>
      </c>
      <c r="Q13" s="5" t="n">
        <v>4</v>
      </c>
      <c r="R13" s="5" t="n">
        <v>5</v>
      </c>
      <c r="S13" s="5" t="n">
        <f aca="false">FALSE()</f>
        <v>0</v>
      </c>
    </row>
    <row r="14" customFormat="false" ht="15" hidden="false" customHeight="false" outlineLevel="0" collapsed="false">
      <c r="A14" s="5" t="n">
        <v>13</v>
      </c>
      <c r="B14" s="1" t="s">
        <v>63</v>
      </c>
      <c r="C14" s="1" t="s">
        <v>64</v>
      </c>
      <c r="D14" s="1" t="s">
        <v>60</v>
      </c>
      <c r="E14" s="7" t="n">
        <v>42866</v>
      </c>
      <c r="F14" s="7" t="n">
        <v>42705</v>
      </c>
      <c r="G14" s="5" t="s">
        <v>22</v>
      </c>
      <c r="H14" s="5" t="n">
        <v>1</v>
      </c>
      <c r="I14" s="5" t="s">
        <v>30</v>
      </c>
      <c r="J14" s="5" t="n">
        <f aca="false">TRUE()</f>
        <v>1</v>
      </c>
      <c r="K14" s="5" t="n">
        <f aca="false">FALSE()</f>
        <v>0</v>
      </c>
      <c r="L14" s="5" t="s">
        <v>31</v>
      </c>
      <c r="M14" s="5" t="s">
        <v>25</v>
      </c>
      <c r="N14" s="5" t="n">
        <v>1</v>
      </c>
      <c r="O14" s="5" t="n">
        <v>2</v>
      </c>
      <c r="P14" s="5" t="n">
        <v>3</v>
      </c>
      <c r="Q14" s="5" t="n">
        <v>4</v>
      </c>
      <c r="R14" s="5" t="n">
        <v>5</v>
      </c>
      <c r="S14" s="5" t="n">
        <f aca="false">FALSE()</f>
        <v>0</v>
      </c>
    </row>
    <row r="15" customFormat="false" ht="15" hidden="false" customHeight="false" outlineLevel="0" collapsed="false">
      <c r="A15" s="10" t="n">
        <v>14</v>
      </c>
      <c r="B15" s="11" t="s">
        <v>65</v>
      </c>
      <c r="C15" s="1" t="s">
        <v>66</v>
      </c>
      <c r="D15" s="1" t="s">
        <v>52</v>
      </c>
      <c r="E15" s="12" t="n">
        <v>42866</v>
      </c>
      <c r="F15" s="12" t="n">
        <v>42705</v>
      </c>
      <c r="G15" s="1" t="s">
        <v>22</v>
      </c>
      <c r="H15" s="5" t="n">
        <v>1</v>
      </c>
      <c r="I15" s="5" t="s">
        <v>67</v>
      </c>
      <c r="J15" s="5" t="n">
        <f aca="false">TRUE()</f>
        <v>1</v>
      </c>
      <c r="K15" s="5" t="n">
        <f aca="false">FALSE()</f>
        <v>0</v>
      </c>
      <c r="L15" s="5" t="s">
        <v>68</v>
      </c>
      <c r="M15" s="5" t="s">
        <v>25</v>
      </c>
      <c r="N15" s="5" t="n">
        <v>1</v>
      </c>
      <c r="O15" s="5" t="n">
        <v>2</v>
      </c>
      <c r="P15" s="5" t="n">
        <v>3</v>
      </c>
      <c r="Q15" s="5" t="n">
        <v>4</v>
      </c>
      <c r="R15" s="5" t="n">
        <v>5</v>
      </c>
      <c r="S15" s="5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 zeroHeight="false" outlineLevelRow="0" outlineLevelCol="0"/>
  <cols>
    <col collapsed="false" customWidth="true" hidden="false" outlineLevel="0" max="1" min="1" style="0" width="36.85"/>
    <col collapsed="false" customWidth="true" hidden="false" outlineLevel="0" max="2" min="2" style="0" width="12.42"/>
    <col collapsed="false" customWidth="true" hidden="false" outlineLevel="0" max="3" min="3" style="0" width="13.43"/>
    <col collapsed="false" customWidth="true" hidden="false" outlineLevel="0" max="4" min="4" style="0" width="12.71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0" t="s">
        <v>69</v>
      </c>
      <c r="B1" s="0" t="s">
        <v>69</v>
      </c>
      <c r="C1" s="0" t="s">
        <v>69</v>
      </c>
      <c r="D1" s="0" t="s">
        <v>69</v>
      </c>
    </row>
    <row r="2" customFormat="false" ht="15" hidden="false" customHeight="false" outlineLevel="0" collapsed="false">
      <c r="A2" s="0" t="s">
        <v>288</v>
      </c>
      <c r="B2" s="14" t="s">
        <v>79</v>
      </c>
      <c r="C2" s="14" t="s">
        <v>290</v>
      </c>
      <c r="D2" s="14" t="s">
        <v>291</v>
      </c>
    </row>
    <row r="4" customFormat="false" ht="15" hidden="false" customHeight="false" outlineLevel="0" collapsed="false">
      <c r="A4" s="15" t="s">
        <v>292</v>
      </c>
      <c r="B4" s="45" t="s">
        <v>293</v>
      </c>
      <c r="C4" s="45" t="s">
        <v>294</v>
      </c>
      <c r="D4" s="45" t="s">
        <v>295</v>
      </c>
      <c r="E4" s="51"/>
    </row>
    <row r="5" customFormat="false" ht="15" hidden="false" customHeight="false" outlineLevel="0" collapsed="false">
      <c r="A5" s="0" t="n">
        <v>2018</v>
      </c>
      <c r="B5" s="52" t="n">
        <v>1.7</v>
      </c>
      <c r="C5" s="52" t="n">
        <v>2.6</v>
      </c>
      <c r="D5" s="52" t="n">
        <v>2.85</v>
      </c>
    </row>
    <row r="6" customFormat="false" ht="15" hidden="false" customHeight="false" outlineLevel="0" collapsed="false">
      <c r="A6" s="0" t="n">
        <v>2019</v>
      </c>
      <c r="B6" s="0" t="n">
        <v>1.73</v>
      </c>
      <c r="C6" s="0" t="n">
        <v>1.88</v>
      </c>
      <c r="D6" s="52" t="n">
        <v>2.4</v>
      </c>
    </row>
    <row r="7" customFormat="false" ht="15" hidden="false" customHeight="false" outlineLevel="0" collapsed="false">
      <c r="A7" s="0" t="n">
        <v>2020</v>
      </c>
      <c r="B7" s="0" t="n">
        <v>1.77</v>
      </c>
      <c r="C7" s="0" t="n">
        <v>1.88</v>
      </c>
      <c r="D7" s="52" t="n">
        <v>2.4</v>
      </c>
    </row>
    <row r="8" customFormat="false" ht="15" hidden="false" customHeight="false" outlineLevel="0" collapsed="false">
      <c r="A8" s="0" t="n">
        <v>2021</v>
      </c>
      <c r="B8" s="0" t="n">
        <v>1.8</v>
      </c>
      <c r="C8" s="0" t="n">
        <v>1.88</v>
      </c>
      <c r="D8" s="52" t="n">
        <v>2.4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 zeroHeight="false" outlineLevelRow="0" outlineLevelCol="0"/>
  <cols>
    <col collapsed="false" customWidth="true" hidden="false" outlineLevel="0" max="1" min="1" style="0" width="35.42"/>
    <col collapsed="false" customWidth="true" hidden="false" outlineLevel="0" max="4" min="2" style="0" width="12.86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0" t="s">
        <v>69</v>
      </c>
      <c r="B1" s="0" t="s">
        <v>69</v>
      </c>
      <c r="C1" s="0" t="s">
        <v>69</v>
      </c>
      <c r="D1" s="0" t="s">
        <v>69</v>
      </c>
    </row>
    <row r="2" customFormat="false" ht="15" hidden="false" customHeight="false" outlineLevel="0" collapsed="false">
      <c r="A2" s="13" t="s">
        <v>288</v>
      </c>
      <c r="B2" s="14" t="s">
        <v>79</v>
      </c>
      <c r="C2" s="14" t="s">
        <v>290</v>
      </c>
      <c r="D2" s="14" t="s">
        <v>291</v>
      </c>
    </row>
    <row r="3" customFormat="false" ht="15" hidden="false" customHeight="false" outlineLevel="0" collapsed="false">
      <c r="A3" s="53"/>
    </row>
    <row r="4" s="15" customFormat="true" ht="15" hidden="false" customHeight="false" outlineLevel="0" collapsed="false">
      <c r="A4" s="15" t="s">
        <v>296</v>
      </c>
      <c r="B4" s="45" t="s">
        <v>293</v>
      </c>
      <c r="C4" s="45" t="s">
        <v>294</v>
      </c>
      <c r="D4" s="45" t="s">
        <v>295</v>
      </c>
    </row>
    <row r="5" customFormat="false" ht="15" hidden="false" customHeight="false" outlineLevel="0" collapsed="false">
      <c r="A5" s="0" t="n">
        <v>2018</v>
      </c>
      <c r="B5" s="52" t="n">
        <v>2</v>
      </c>
      <c r="C5" s="52" t="n">
        <v>3.4</v>
      </c>
      <c r="D5" s="52" t="n">
        <v>3.8</v>
      </c>
    </row>
    <row r="6" customFormat="false" ht="15" hidden="false" customHeight="false" outlineLevel="0" collapsed="false">
      <c r="A6" s="0" t="n">
        <v>2019</v>
      </c>
      <c r="B6" s="52" t="n">
        <v>2.5</v>
      </c>
      <c r="C6" s="52" t="n">
        <v>3.4</v>
      </c>
      <c r="D6" s="52" t="n">
        <v>3.7</v>
      </c>
    </row>
    <row r="7" customFormat="false" ht="15" hidden="false" customHeight="false" outlineLevel="0" collapsed="false">
      <c r="A7" s="0" t="n">
        <v>2020</v>
      </c>
      <c r="B7" s="52" t="n">
        <v>2.5</v>
      </c>
      <c r="C7" s="52" t="n">
        <v>3.1</v>
      </c>
      <c r="D7" s="52" t="n">
        <v>3.4</v>
      </c>
    </row>
    <row r="8" customFormat="false" ht="15" hidden="false" customHeight="false" outlineLevel="0" collapsed="false">
      <c r="A8" s="0" t="n">
        <v>2021</v>
      </c>
      <c r="B8" s="52" t="n">
        <v>2.5</v>
      </c>
      <c r="C8" s="52" t="n">
        <v>2.7</v>
      </c>
      <c r="D8" s="52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6.86"/>
    <col collapsed="false" customWidth="true" hidden="false" outlineLevel="0" max="3" min="3" style="42" width="21.86"/>
    <col collapsed="false" customWidth="true" hidden="false" outlineLevel="0" max="1025" min="4" style="0" width="8.67"/>
  </cols>
  <sheetData>
    <row r="1" customFormat="false" ht="15" hidden="false" customHeight="true" outlineLevel="0" collapsed="false">
      <c r="A1" s="54" t="s">
        <v>18</v>
      </c>
      <c r="B1" s="54" t="s">
        <v>69</v>
      </c>
      <c r="C1" s="54" t="s">
        <v>69</v>
      </c>
    </row>
    <row r="2" customFormat="false" ht="15" hidden="false" customHeight="false" outlineLevel="0" collapsed="false">
      <c r="A2" s="54" t="s">
        <v>288</v>
      </c>
      <c r="B2" s="54" t="s">
        <v>288</v>
      </c>
      <c r="C2" s="14" t="s">
        <v>71</v>
      </c>
    </row>
    <row r="3" customFormat="false" ht="15" hidden="false" customHeight="false" outlineLevel="0" collapsed="false">
      <c r="A3" s="54"/>
      <c r="B3" s="55"/>
      <c r="C3" s="55"/>
    </row>
    <row r="4" customFormat="false" ht="30" hidden="false" customHeight="false" outlineLevel="0" collapsed="false">
      <c r="A4" s="15" t="s">
        <v>75</v>
      </c>
      <c r="B4" s="15" t="s">
        <v>75</v>
      </c>
      <c r="C4" s="56" t="s">
        <v>297</v>
      </c>
    </row>
    <row r="5" customFormat="false" ht="16.5" hidden="false" customHeight="false" outlineLevel="0" collapsed="false">
      <c r="A5" s="46" t="n">
        <v>2007</v>
      </c>
      <c r="B5" s="47" t="n">
        <v>39142</v>
      </c>
      <c r="C5" s="50" t="n">
        <v>4.6</v>
      </c>
    </row>
    <row r="6" customFormat="false" ht="16.5" hidden="false" customHeight="false" outlineLevel="0" collapsed="false">
      <c r="A6" s="46" t="n">
        <v>2007</v>
      </c>
      <c r="B6" s="47" t="n">
        <v>39234</v>
      </c>
      <c r="C6" s="50" t="n">
        <v>4.4</v>
      </c>
    </row>
    <row r="7" customFormat="false" ht="16.5" hidden="false" customHeight="false" outlineLevel="0" collapsed="false">
      <c r="A7" s="46" t="n">
        <v>2007</v>
      </c>
      <c r="B7" s="47" t="n">
        <v>39326</v>
      </c>
      <c r="C7" s="50" t="n">
        <v>4</v>
      </c>
    </row>
    <row r="8" customFormat="false" ht="16.5" hidden="false" customHeight="false" outlineLevel="0" collapsed="false">
      <c r="A8" s="46" t="n">
        <v>2007</v>
      </c>
      <c r="B8" s="47" t="n">
        <v>39417</v>
      </c>
      <c r="C8" s="50" t="n">
        <v>4.2</v>
      </c>
    </row>
    <row r="9" customFormat="false" ht="16.5" hidden="false" customHeight="false" outlineLevel="0" collapsed="false">
      <c r="A9" s="46" t="n">
        <v>2008</v>
      </c>
      <c r="B9" s="47" t="n">
        <v>39508</v>
      </c>
      <c r="C9" s="50" t="n">
        <v>4.7</v>
      </c>
    </row>
    <row r="10" customFormat="false" ht="16.5" hidden="false" customHeight="false" outlineLevel="0" collapsed="false">
      <c r="A10" s="46" t="n">
        <v>2008</v>
      </c>
      <c r="B10" s="47" t="n">
        <v>39600</v>
      </c>
      <c r="C10" s="50" t="n">
        <v>5.4</v>
      </c>
    </row>
    <row r="11" customFormat="false" ht="16.5" hidden="false" customHeight="false" outlineLevel="0" collapsed="false">
      <c r="A11" s="46" t="n">
        <v>2008</v>
      </c>
      <c r="B11" s="47" t="n">
        <v>39692</v>
      </c>
      <c r="C11" s="50" t="n">
        <v>5.6</v>
      </c>
    </row>
    <row r="12" customFormat="false" ht="16.5" hidden="false" customHeight="false" outlineLevel="0" collapsed="false">
      <c r="A12" s="46" t="n">
        <v>2008</v>
      </c>
      <c r="B12" s="47" t="n">
        <v>39783</v>
      </c>
      <c r="C12" s="50" t="n">
        <v>5.5</v>
      </c>
    </row>
    <row r="13" customFormat="false" ht="16.5" hidden="false" customHeight="false" outlineLevel="0" collapsed="false">
      <c r="A13" s="46" t="n">
        <v>2009</v>
      </c>
      <c r="B13" s="47" t="n">
        <v>39873</v>
      </c>
      <c r="C13" s="50" t="n">
        <v>5.5</v>
      </c>
    </row>
    <row r="14" customFormat="false" ht="16.5" hidden="false" customHeight="false" outlineLevel="0" collapsed="false">
      <c r="A14" s="46" t="n">
        <v>2009</v>
      </c>
      <c r="B14" s="47" t="n">
        <v>39965</v>
      </c>
      <c r="C14" s="50" t="n">
        <v>4.7</v>
      </c>
    </row>
    <row r="15" customFormat="false" ht="16.5" hidden="false" customHeight="false" outlineLevel="0" collapsed="false">
      <c r="A15" s="46" t="n">
        <v>2009</v>
      </c>
      <c r="B15" s="47" t="n">
        <v>40057</v>
      </c>
      <c r="C15" s="50" t="n">
        <v>3.9</v>
      </c>
    </row>
    <row r="16" customFormat="false" ht="16.5" hidden="false" customHeight="false" outlineLevel="0" collapsed="false">
      <c r="A16" s="46" t="n">
        <v>2009</v>
      </c>
      <c r="B16" s="47" t="n">
        <v>40148</v>
      </c>
      <c r="C16" s="50" t="n">
        <v>2.8</v>
      </c>
    </row>
    <row r="17" customFormat="false" ht="16.5" hidden="false" customHeight="false" outlineLevel="0" collapsed="false">
      <c r="A17" s="46" t="n">
        <v>2010</v>
      </c>
      <c r="B17" s="47" t="n">
        <v>40238</v>
      </c>
      <c r="C17" s="50" t="n">
        <v>1</v>
      </c>
    </row>
    <row r="18" customFormat="false" ht="16.5" hidden="false" customHeight="false" outlineLevel="0" collapsed="false">
      <c r="A18" s="46" t="n">
        <v>2010</v>
      </c>
      <c r="B18" s="47" t="n">
        <v>40330</v>
      </c>
      <c r="C18" s="50" t="n">
        <v>1.1</v>
      </c>
    </row>
    <row r="19" customFormat="false" ht="16.5" hidden="false" customHeight="false" outlineLevel="0" collapsed="false">
      <c r="A19" s="46" t="n">
        <v>2010</v>
      </c>
      <c r="B19" s="47" t="n">
        <v>40422</v>
      </c>
      <c r="C19" s="50" t="n">
        <v>1.1</v>
      </c>
    </row>
    <row r="20" customFormat="false" ht="16.5" hidden="false" customHeight="false" outlineLevel="0" collapsed="false">
      <c r="A20" s="46" t="n">
        <v>2010</v>
      </c>
      <c r="B20" s="47" t="n">
        <v>40513</v>
      </c>
      <c r="C20" s="50" t="n">
        <v>1.8</v>
      </c>
    </row>
    <row r="21" customFormat="false" ht="16.5" hidden="false" customHeight="false" outlineLevel="0" collapsed="false">
      <c r="A21" s="46" t="n">
        <v>2011</v>
      </c>
      <c r="B21" s="47" t="n">
        <v>40603</v>
      </c>
      <c r="C21" s="50" t="n">
        <v>2.6</v>
      </c>
    </row>
    <row r="22" customFormat="false" ht="16.5" hidden="false" customHeight="false" outlineLevel="0" collapsed="false">
      <c r="A22" s="46" t="n">
        <v>2011</v>
      </c>
      <c r="B22" s="47" t="n">
        <v>40695</v>
      </c>
      <c r="C22" s="50" t="n">
        <v>3</v>
      </c>
    </row>
    <row r="23" customFormat="false" ht="16.5" hidden="false" customHeight="false" outlineLevel="0" collapsed="false">
      <c r="A23" s="46" t="n">
        <v>2011</v>
      </c>
      <c r="B23" s="47" t="n">
        <v>40787</v>
      </c>
      <c r="C23" s="50" t="n">
        <v>3.2</v>
      </c>
    </row>
    <row r="24" customFormat="false" ht="16.5" hidden="false" customHeight="false" outlineLevel="0" collapsed="false">
      <c r="A24" s="46" t="n">
        <v>2011</v>
      </c>
      <c r="B24" s="47" t="n">
        <v>40878</v>
      </c>
      <c r="C24" s="50" t="n">
        <v>2.8</v>
      </c>
    </row>
    <row r="25" customFormat="false" ht="16.5" hidden="false" customHeight="false" outlineLevel="0" collapsed="false">
      <c r="A25" s="49" t="n">
        <v>2012</v>
      </c>
      <c r="B25" s="47" t="n">
        <v>40969</v>
      </c>
      <c r="C25" s="50" t="n">
        <v>3.8</v>
      </c>
    </row>
    <row r="26" customFormat="false" ht="16.5" hidden="false" customHeight="false" outlineLevel="0" collapsed="false">
      <c r="A26" s="49" t="n">
        <v>2012</v>
      </c>
      <c r="B26" s="47" t="n">
        <v>41061</v>
      </c>
      <c r="C26" s="50" t="n">
        <v>2.9</v>
      </c>
    </row>
    <row r="27" customFormat="false" ht="16.5" hidden="false" customHeight="false" outlineLevel="0" collapsed="false">
      <c r="A27" s="49" t="n">
        <v>2012</v>
      </c>
      <c r="B27" s="47" t="n">
        <v>41153</v>
      </c>
      <c r="C27" s="50" t="n">
        <v>2.8</v>
      </c>
    </row>
    <row r="28" customFormat="false" ht="16.5" hidden="false" customHeight="false" outlineLevel="0" collapsed="false">
      <c r="A28" s="49" t="n">
        <v>2012</v>
      </c>
      <c r="B28" s="47" t="n">
        <v>41244</v>
      </c>
      <c r="C28" s="50" t="n">
        <v>2.6</v>
      </c>
    </row>
    <row r="29" customFormat="false" ht="16.5" hidden="false" customHeight="false" outlineLevel="0" collapsed="false">
      <c r="A29" s="49" t="n">
        <v>2013</v>
      </c>
      <c r="B29" s="47" t="n">
        <v>41334</v>
      </c>
      <c r="C29" s="50" t="n">
        <v>2.1</v>
      </c>
    </row>
    <row r="30" customFormat="false" ht="16.5" hidden="false" customHeight="false" outlineLevel="0" collapsed="false">
      <c r="A30" s="49" t="n">
        <v>2013</v>
      </c>
      <c r="B30" s="47" t="n">
        <v>41426</v>
      </c>
      <c r="C30" s="50" t="n">
        <v>2.1</v>
      </c>
    </row>
    <row r="31" customFormat="false" ht="16.5" hidden="false" customHeight="false" outlineLevel="0" collapsed="false">
      <c r="A31" s="49" t="n">
        <v>2013</v>
      </c>
      <c r="B31" s="47" t="n">
        <v>41518</v>
      </c>
      <c r="C31" s="50" t="n">
        <v>2.6</v>
      </c>
    </row>
    <row r="32" customFormat="false" ht="16.5" hidden="false" customHeight="false" outlineLevel="0" collapsed="false">
      <c r="A32" s="49" t="n">
        <v>2013</v>
      </c>
      <c r="B32" s="47" t="n">
        <v>41609</v>
      </c>
      <c r="C32" s="50" t="n">
        <v>2.8</v>
      </c>
    </row>
    <row r="33" customFormat="false" ht="16.5" hidden="false" customHeight="false" outlineLevel="0" collapsed="false">
      <c r="A33" s="49" t="n">
        <v>2014</v>
      </c>
      <c r="B33" s="47" t="n">
        <v>41699</v>
      </c>
      <c r="C33" s="50" t="n">
        <v>2.6</v>
      </c>
    </row>
    <row r="34" customFormat="false" ht="16.5" hidden="false" customHeight="false" outlineLevel="0" collapsed="false">
      <c r="A34" s="49" t="n">
        <v>2014</v>
      </c>
      <c r="B34" s="47" t="n">
        <v>41791</v>
      </c>
      <c r="C34" s="50" t="n">
        <v>2.5</v>
      </c>
    </row>
    <row r="35" customFormat="false" ht="16.5" hidden="false" customHeight="false" outlineLevel="0" collapsed="false">
      <c r="A35" s="49" t="n">
        <v>2014</v>
      </c>
      <c r="B35" s="47" t="n">
        <v>41883</v>
      </c>
      <c r="C35" s="50" t="n">
        <v>2.3</v>
      </c>
    </row>
    <row r="36" customFormat="false" ht="16.5" hidden="false" customHeight="false" outlineLevel="0" collapsed="false">
      <c r="A36" s="49" t="n">
        <v>2014</v>
      </c>
      <c r="B36" s="47" t="n">
        <v>41974</v>
      </c>
      <c r="C36" s="50" t="n">
        <v>2.6</v>
      </c>
    </row>
    <row r="37" customFormat="false" ht="16.5" hidden="false" customHeight="false" outlineLevel="0" collapsed="false">
      <c r="A37" s="49" t="n">
        <v>2015</v>
      </c>
      <c r="B37" s="47" t="n">
        <v>42064</v>
      </c>
      <c r="C37" s="50" t="n">
        <v>2.1</v>
      </c>
    </row>
    <row r="38" customFormat="false" ht="16.5" hidden="false" customHeight="false" outlineLevel="0" collapsed="false">
      <c r="A38" s="49" t="n">
        <v>2015</v>
      </c>
      <c r="B38" s="47" t="n">
        <v>42156</v>
      </c>
      <c r="C38" s="50" t="n">
        <v>2.7</v>
      </c>
    </row>
    <row r="39" customFormat="false" ht="16.5" hidden="false" customHeight="false" outlineLevel="0" collapsed="false">
      <c r="A39" s="49" t="n">
        <v>2015</v>
      </c>
      <c r="B39" s="47" t="n">
        <v>42248</v>
      </c>
      <c r="C39" s="50" t="n">
        <v>2.4</v>
      </c>
    </row>
    <row r="40" customFormat="false" ht="16.5" hidden="false" customHeight="false" outlineLevel="0" collapsed="false">
      <c r="A40" s="49" t="n">
        <v>2015</v>
      </c>
      <c r="B40" s="47" t="n">
        <v>42339</v>
      </c>
      <c r="C40" s="50" t="n">
        <v>2.1</v>
      </c>
    </row>
    <row r="41" customFormat="false" ht="16.5" hidden="false" customHeight="false" outlineLevel="0" collapsed="false">
      <c r="A41" s="49" t="n">
        <v>2016</v>
      </c>
      <c r="B41" s="47" t="n">
        <v>42430</v>
      </c>
      <c r="C41" s="50" t="n">
        <v>2.5</v>
      </c>
    </row>
    <row r="42" customFormat="false" ht="16.5" hidden="false" customHeight="false" outlineLevel="0" collapsed="false">
      <c r="A42" s="49" t="n">
        <v>2016</v>
      </c>
      <c r="B42" s="47" t="n">
        <v>42522</v>
      </c>
      <c r="C42" s="50" t="n">
        <v>2.1</v>
      </c>
    </row>
    <row r="43" customFormat="false" ht="16.5" hidden="false" customHeight="false" outlineLevel="0" collapsed="false">
      <c r="A43" s="49" t="n">
        <v>2016</v>
      </c>
      <c r="B43" s="47" t="n">
        <v>42614</v>
      </c>
      <c r="C43" s="50" t="n">
        <v>1.7</v>
      </c>
    </row>
    <row r="44" customFormat="false" ht="16.5" hidden="false" customHeight="false" outlineLevel="0" collapsed="false">
      <c r="A44" s="49" t="n">
        <v>2016</v>
      </c>
      <c r="B44" s="47" t="n">
        <v>42705</v>
      </c>
      <c r="C44" s="50" t="n">
        <v>1.2</v>
      </c>
    </row>
    <row r="45" customFormat="false" ht="16.5" hidden="false" customHeight="false" outlineLevel="0" collapsed="false">
      <c r="A45" s="49" t="n">
        <v>2017</v>
      </c>
      <c r="B45" s="47" t="n">
        <v>42795</v>
      </c>
      <c r="C45" s="50" t="n">
        <v>1.5</v>
      </c>
    </row>
    <row r="46" customFormat="false" ht="16.5" hidden="false" customHeight="false" outlineLevel="0" collapsed="false">
      <c r="A46" s="49" t="n">
        <v>2017</v>
      </c>
      <c r="B46" s="47" t="n">
        <v>42887</v>
      </c>
      <c r="C46" s="50" t="n">
        <v>1.6</v>
      </c>
    </row>
    <row r="47" customFormat="false" ht="16.5" hidden="false" customHeight="false" outlineLevel="0" collapsed="false">
      <c r="A47" s="49" t="n">
        <v>2017</v>
      </c>
      <c r="B47" s="47" t="n">
        <v>42979</v>
      </c>
      <c r="C47" s="50" t="n">
        <v>2.3</v>
      </c>
    </row>
    <row r="48" customFormat="false" ht="16.5" hidden="false" customHeight="false" outlineLevel="0" collapsed="false">
      <c r="A48" s="49" t="n">
        <v>2017</v>
      </c>
      <c r="B48" s="47" t="n">
        <v>43070</v>
      </c>
      <c r="C48" s="50" t="n">
        <v>3.1</v>
      </c>
    </row>
    <row r="49" customFormat="false" ht="16.5" hidden="false" customHeight="false" outlineLevel="0" collapsed="false">
      <c r="A49" s="49" t="n">
        <v>2018</v>
      </c>
      <c r="B49" s="47" t="n">
        <v>43160</v>
      </c>
      <c r="C49" s="50" t="n">
        <v>3.2</v>
      </c>
    </row>
    <row r="50" customFormat="false" ht="16.5" hidden="false" customHeight="false" outlineLevel="0" collapsed="false">
      <c r="A50" s="49" t="n">
        <v>2018</v>
      </c>
      <c r="B50" s="47" t="n">
        <v>43252</v>
      </c>
      <c r="C50" s="50" t="n">
        <v>3.2</v>
      </c>
    </row>
    <row r="51" customFormat="false" ht="16.5" hidden="false" customHeight="false" outlineLevel="0" collapsed="false">
      <c r="A51" s="49" t="n">
        <v>2018</v>
      </c>
      <c r="B51" s="47" t="n">
        <v>43344</v>
      </c>
      <c r="C51" s="50" t="n">
        <v>3.1</v>
      </c>
    </row>
    <row r="52" customFormat="false" ht="16.5" hidden="false" customHeight="false" outlineLevel="0" collapsed="false">
      <c r="A52" s="49" t="n">
        <v>2018</v>
      </c>
      <c r="B52" s="47" t="n">
        <v>43435</v>
      </c>
      <c r="C52" s="50" t="n">
        <v>2.8</v>
      </c>
    </row>
    <row r="53" customFormat="false" ht="16.5" hidden="false" customHeight="false" outlineLevel="0" collapsed="false">
      <c r="A53" s="49" t="n">
        <v>2019</v>
      </c>
      <c r="B53" s="47" t="n">
        <v>43525</v>
      </c>
      <c r="C53" s="50" t="n">
        <v>2.7</v>
      </c>
    </row>
    <row r="54" customFormat="false" ht="16.5" hidden="false" customHeight="false" outlineLevel="0" collapsed="false">
      <c r="A54" s="49" t="n">
        <v>2019</v>
      </c>
      <c r="B54" s="47" t="n">
        <v>43617</v>
      </c>
      <c r="C54" s="50" t="n">
        <v>2.7</v>
      </c>
    </row>
    <row r="55" customFormat="false" ht="16.5" hidden="false" customHeight="false" outlineLevel="0" collapsed="false">
      <c r="A55" s="49" t="n">
        <v>2019</v>
      </c>
      <c r="B55" s="47" t="n">
        <v>43709</v>
      </c>
      <c r="C55" s="50" t="n">
        <v>2.8</v>
      </c>
    </row>
    <row r="56" customFormat="false" ht="16.5" hidden="false" customHeight="false" outlineLevel="0" collapsed="false">
      <c r="A56" s="49" t="n">
        <v>2019</v>
      </c>
      <c r="B56" s="47" t="n">
        <v>43800</v>
      </c>
      <c r="C56" s="50" t="n">
        <v>2.9</v>
      </c>
    </row>
    <row r="57" customFormat="false" ht="16.5" hidden="false" customHeight="false" outlineLevel="0" collapsed="false">
      <c r="A57" s="49" t="n">
        <v>2020</v>
      </c>
      <c r="B57" s="47" t="n">
        <v>43891</v>
      </c>
      <c r="C57" s="50" t="n">
        <v>3</v>
      </c>
    </row>
    <row r="58" customFormat="false" ht="16.5" hidden="false" customHeight="false" outlineLevel="0" collapsed="false">
      <c r="A58" s="49" t="n">
        <v>2020</v>
      </c>
      <c r="B58" s="47" t="n">
        <v>43983</v>
      </c>
      <c r="C58" s="50" t="n">
        <v>3.1</v>
      </c>
    </row>
    <row r="59" customFormat="false" ht="16.5" hidden="false" customHeight="false" outlineLevel="0" collapsed="false">
      <c r="A59" s="49" t="n">
        <v>2020</v>
      </c>
      <c r="B59" s="47" t="n">
        <v>44075</v>
      </c>
      <c r="C59" s="50" t="n">
        <v>3.2</v>
      </c>
    </row>
    <row r="60" customFormat="false" ht="16.5" hidden="false" customHeight="false" outlineLevel="0" collapsed="false">
      <c r="A60" s="49" t="n">
        <v>2020</v>
      </c>
      <c r="B60" s="47" t="n">
        <v>44166</v>
      </c>
      <c r="C60" s="50" t="n">
        <v>3.2</v>
      </c>
    </row>
    <row r="61" customFormat="false" ht="16.5" hidden="false" customHeight="false" outlineLevel="0" collapsed="false">
      <c r="A61" s="49" t="n">
        <v>2021</v>
      </c>
      <c r="B61" s="47" t="n">
        <v>44256</v>
      </c>
      <c r="C61" s="50" t="n">
        <v>3.3</v>
      </c>
    </row>
    <row r="62" customFormat="false" ht="16.5" hidden="false" customHeight="false" outlineLevel="0" collapsed="false">
      <c r="A62" s="49" t="n">
        <v>2021</v>
      </c>
      <c r="B62" s="47" t="n">
        <v>44348</v>
      </c>
      <c r="C62" s="50" t="n">
        <v>3.3</v>
      </c>
    </row>
    <row r="63" customFormat="false" ht="16.5" hidden="false" customHeight="false" outlineLevel="0" collapsed="false">
      <c r="A63" s="49" t="n">
        <v>2021</v>
      </c>
      <c r="B63" s="47" t="n">
        <v>44440</v>
      </c>
      <c r="C63" s="50" t="n">
        <v>3.3</v>
      </c>
    </row>
    <row r="64" customFormat="false" ht="16.5" hidden="false" customHeight="false" outlineLevel="0" collapsed="false">
      <c r="A64" s="49" t="n">
        <v>2021</v>
      </c>
      <c r="B64" s="47" t="n">
        <v>44531</v>
      </c>
      <c r="C64" s="50" t="n">
        <v>3.3</v>
      </c>
    </row>
    <row r="65" customFormat="false" ht="16.5" hidden="false" customHeight="false" outlineLevel="0" collapsed="false">
      <c r="A65" s="49" t="n">
        <v>2022</v>
      </c>
      <c r="B65" s="47" t="n">
        <v>44621</v>
      </c>
      <c r="C65" s="50" t="n">
        <v>3.4</v>
      </c>
    </row>
    <row r="66" customFormat="false" ht="16.5" hidden="false" customHeight="false" outlineLevel="0" collapsed="false">
      <c r="A66" s="49" t="n">
        <v>2022</v>
      </c>
      <c r="B66" s="47" t="n">
        <v>44713</v>
      </c>
      <c r="C66" s="50" t="n">
        <v>3.4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2.86"/>
    <col collapsed="false" customWidth="true" hidden="false" outlineLevel="0" max="3" min="3" style="0" width="25.86"/>
    <col collapsed="false" customWidth="true" hidden="false" outlineLevel="0" max="4" min="4" style="0" width="27.29"/>
    <col collapsed="false" customWidth="true" hidden="false" outlineLevel="0" max="5" min="5" style="0" width="35.29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0" t="s">
        <v>69</v>
      </c>
      <c r="B1" s="0" t="s">
        <v>69</v>
      </c>
      <c r="C1" s="0" t="s">
        <v>69</v>
      </c>
      <c r="D1" s="0" t="s">
        <v>69</v>
      </c>
      <c r="E1" s="0" t="s">
        <v>69</v>
      </c>
    </row>
    <row r="2" customFormat="false" ht="15" hidden="false" customHeight="false" outlineLevel="0" collapsed="false">
      <c r="A2" s="0" t="s">
        <v>288</v>
      </c>
      <c r="B2" s="14" t="s">
        <v>298</v>
      </c>
      <c r="C2" s="14" t="s">
        <v>299</v>
      </c>
      <c r="D2" s="14" t="s">
        <v>80</v>
      </c>
      <c r="E2" s="14" t="s">
        <v>81</v>
      </c>
    </row>
    <row r="4" customFormat="false" ht="15" hidden="false" customHeight="false" outlineLevel="0" collapsed="false">
      <c r="A4" s="15" t="s">
        <v>75</v>
      </c>
      <c r="B4" s="15" t="s">
        <v>300</v>
      </c>
      <c r="C4" s="15" t="s">
        <v>301</v>
      </c>
      <c r="D4" s="15" t="s">
        <v>302</v>
      </c>
      <c r="E4" s="15" t="s">
        <v>303</v>
      </c>
    </row>
    <row r="5" customFormat="false" ht="16.5" hidden="false" customHeight="false" outlineLevel="0" collapsed="false">
      <c r="A5" s="46" t="s">
        <v>304</v>
      </c>
      <c r="B5" s="50" t="n">
        <v>1.74</v>
      </c>
      <c r="C5" s="50" t="n">
        <v>4.25</v>
      </c>
      <c r="D5" s="50" t="n">
        <v>3.24</v>
      </c>
      <c r="E5" s="50" t="n">
        <v>4.57</v>
      </c>
    </row>
    <row r="6" customFormat="false" ht="16.5" hidden="false" customHeight="false" outlineLevel="0" collapsed="false">
      <c r="A6" s="46" t="s">
        <v>305</v>
      </c>
      <c r="B6" s="50" t="n">
        <v>4.2</v>
      </c>
      <c r="C6" s="50" t="n">
        <v>10.27</v>
      </c>
      <c r="D6" s="50" t="n">
        <v>7.84</v>
      </c>
      <c r="E6" s="50" t="n">
        <v>11.05</v>
      </c>
    </row>
    <row r="7" customFormat="false" ht="16.5" hidden="false" customHeight="false" outlineLevel="0" collapsed="false">
      <c r="A7" s="46" t="s">
        <v>306</v>
      </c>
      <c r="B7" s="50" t="n">
        <v>6.29</v>
      </c>
      <c r="C7" s="50" t="n">
        <v>15.4</v>
      </c>
      <c r="D7" s="50" t="n">
        <v>11.76</v>
      </c>
      <c r="E7" s="50" t="n">
        <v>16.56</v>
      </c>
    </row>
    <row r="8" customFormat="false" ht="16.5" hidden="false" customHeight="false" outlineLevel="0" collapsed="false">
      <c r="A8" s="46" t="s">
        <v>307</v>
      </c>
      <c r="B8" s="50" t="n">
        <v>9.01</v>
      </c>
      <c r="C8" s="50" t="n">
        <v>22.06</v>
      </c>
      <c r="D8" s="50" t="n">
        <v>16.84</v>
      </c>
      <c r="E8" s="50" t="n">
        <v>23.72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69</v>
      </c>
      <c r="B1" s="0" t="s">
        <v>69</v>
      </c>
      <c r="C1" s="0" t="s">
        <v>69</v>
      </c>
    </row>
    <row r="2" customFormat="false" ht="15" hidden="false" customHeight="false" outlineLevel="0" collapsed="false">
      <c r="A2" s="13" t="s">
        <v>288</v>
      </c>
      <c r="B2" s="14" t="s">
        <v>74</v>
      </c>
      <c r="C2" s="14" t="s">
        <v>71</v>
      </c>
    </row>
    <row r="4" customFormat="false" ht="15" hidden="false" customHeight="false" outlineLevel="0" collapsed="false">
      <c r="A4" s="15" t="s">
        <v>75</v>
      </c>
      <c r="B4" s="15" t="s">
        <v>308</v>
      </c>
      <c r="C4" s="15" t="s">
        <v>308</v>
      </c>
    </row>
    <row r="5" customFormat="false" ht="16.5" hidden="false" customHeight="false" outlineLevel="0" collapsed="false">
      <c r="A5" s="57" t="n">
        <v>2003</v>
      </c>
      <c r="B5" s="58" t="n">
        <v>1.35</v>
      </c>
      <c r="C5" s="58" t="n">
        <v>0</v>
      </c>
    </row>
    <row r="6" customFormat="false" ht="16.5" hidden="false" customHeight="false" outlineLevel="0" collapsed="false">
      <c r="A6" s="46" t="n">
        <v>2004</v>
      </c>
      <c r="B6" s="58" t="n">
        <v>3.4</v>
      </c>
      <c r="C6" s="58" t="n">
        <v>0</v>
      </c>
    </row>
    <row r="7" customFormat="false" ht="16.5" hidden="false" customHeight="false" outlineLevel="0" collapsed="false">
      <c r="A7" s="46" t="n">
        <v>2005</v>
      </c>
      <c r="B7" s="58" t="n">
        <v>2.69</v>
      </c>
      <c r="C7" s="58" t="n">
        <v>0</v>
      </c>
    </row>
    <row r="8" customFormat="false" ht="16.5" hidden="false" customHeight="false" outlineLevel="0" collapsed="false">
      <c r="A8" s="57" t="n">
        <v>2006</v>
      </c>
      <c r="B8" s="58" t="n">
        <v>2.48</v>
      </c>
      <c r="C8" s="58" t="n">
        <v>0</v>
      </c>
    </row>
    <row r="9" customFormat="false" ht="16.5" hidden="false" customHeight="false" outlineLevel="0" collapsed="false">
      <c r="A9" s="46" t="n">
        <v>2007</v>
      </c>
      <c r="B9" s="58" t="n">
        <v>3.14</v>
      </c>
      <c r="C9" s="58" t="n">
        <v>0</v>
      </c>
    </row>
    <row r="10" customFormat="false" ht="16.5" hidden="false" customHeight="false" outlineLevel="0" collapsed="false">
      <c r="A10" s="46" t="n">
        <v>2008</v>
      </c>
      <c r="B10" s="58" t="n">
        <v>6.97</v>
      </c>
      <c r="C10" s="58" t="n">
        <v>0</v>
      </c>
    </row>
    <row r="11" customFormat="false" ht="16.5" hidden="false" customHeight="false" outlineLevel="0" collapsed="false">
      <c r="A11" s="57" t="n">
        <v>2009</v>
      </c>
      <c r="B11" s="58" t="n">
        <v>0</v>
      </c>
      <c r="C11" s="58" t="n">
        <v>0.36</v>
      </c>
    </row>
    <row r="12" customFormat="false" ht="16.5" hidden="false" customHeight="false" outlineLevel="0" collapsed="false">
      <c r="A12" s="46" t="n">
        <v>2010</v>
      </c>
      <c r="B12" s="58" t="n">
        <v>0</v>
      </c>
      <c r="C12" s="58" t="n">
        <v>0.93</v>
      </c>
    </row>
    <row r="13" customFormat="false" ht="16.5" hidden="false" customHeight="false" outlineLevel="0" collapsed="false">
      <c r="A13" s="59" t="n">
        <v>2011</v>
      </c>
      <c r="B13" s="58" t="n">
        <v>0</v>
      </c>
      <c r="C13" s="58" t="n">
        <v>-0.56</v>
      </c>
    </row>
    <row r="14" customFormat="false" ht="16.5" hidden="false" customHeight="false" outlineLevel="0" collapsed="false">
      <c r="A14" s="60" t="n">
        <v>2012</v>
      </c>
      <c r="B14" s="58" t="n">
        <v>0</v>
      </c>
      <c r="C14" s="58" t="n">
        <v>0.04</v>
      </c>
    </row>
    <row r="15" customFormat="false" ht="16.5" hidden="false" customHeight="false" outlineLevel="0" collapsed="false">
      <c r="A15" s="59" t="n">
        <v>2013</v>
      </c>
      <c r="B15" s="58" t="n">
        <v>0</v>
      </c>
      <c r="C15" s="58" t="n">
        <v>0.9</v>
      </c>
    </row>
    <row r="16" customFormat="false" ht="16.5" hidden="false" customHeight="false" outlineLevel="0" collapsed="false">
      <c r="A16" s="59" t="n">
        <v>2014</v>
      </c>
      <c r="B16" s="58" t="n">
        <v>0</v>
      </c>
      <c r="C16" s="58" t="n">
        <v>1.2</v>
      </c>
    </row>
    <row r="17" customFormat="false" ht="16.5" hidden="false" customHeight="false" outlineLevel="0" collapsed="false">
      <c r="A17" s="57" t="n">
        <v>2015</v>
      </c>
      <c r="B17" s="58" t="n">
        <v>0</v>
      </c>
      <c r="C17" s="58" t="n">
        <v>1.03</v>
      </c>
    </row>
    <row r="18" customFormat="false" ht="16.5" hidden="false" customHeight="false" outlineLevel="0" collapsed="false">
      <c r="A18" s="46" t="n">
        <v>2016</v>
      </c>
      <c r="B18" s="58" t="n">
        <v>0</v>
      </c>
      <c r="C18" s="58" t="n">
        <v>1.39</v>
      </c>
    </row>
    <row r="19" customFormat="false" ht="16.5" hidden="false" customHeight="false" outlineLevel="0" collapsed="false">
      <c r="A19" s="46" t="n">
        <v>2017</v>
      </c>
      <c r="B19" s="58" t="n">
        <v>0</v>
      </c>
      <c r="C19" s="58" t="n">
        <v>1.84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F4B183"/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0.42"/>
    <col collapsed="false" customWidth="true" hidden="false" outlineLevel="0" max="3" min="3" style="0" width="16.42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20" t="s">
        <v>69</v>
      </c>
      <c r="B1" s="20" t="s">
        <v>69</v>
      </c>
      <c r="C1" s="20" t="s">
        <v>69</v>
      </c>
      <c r="D1" s="20" t="s">
        <v>69</v>
      </c>
      <c r="E1" s="20" t="s">
        <v>69</v>
      </c>
    </row>
    <row r="2" customFormat="false" ht="15" hidden="false" customHeight="false" outlineLevel="0" collapsed="false">
      <c r="A2" s="13" t="s">
        <v>70</v>
      </c>
      <c r="B2" s="14" t="s">
        <v>71</v>
      </c>
      <c r="C2" s="14" t="s">
        <v>309</v>
      </c>
      <c r="D2" s="14" t="s">
        <v>74</v>
      </c>
      <c r="E2" s="14" t="s">
        <v>246</v>
      </c>
    </row>
    <row r="3" customFormat="false" ht="15" hidden="false" customHeight="false" outlineLevel="0" collapsed="false">
      <c r="A3" s="13"/>
      <c r="D3" s="13"/>
      <c r="E3" s="13"/>
    </row>
    <row r="4" s="15" customFormat="true" ht="15" hidden="false" customHeight="false" outlineLevel="0" collapsed="false">
      <c r="A4" s="61" t="s">
        <v>75</v>
      </c>
      <c r="B4" s="15" t="s">
        <v>78</v>
      </c>
      <c r="C4" s="15" t="s">
        <v>310</v>
      </c>
      <c r="D4" s="15" t="s">
        <v>311</v>
      </c>
      <c r="E4" s="15" t="s">
        <v>312</v>
      </c>
    </row>
    <row r="5" customFormat="false" ht="16.5" hidden="false" customHeight="false" outlineLevel="0" collapsed="false">
      <c r="A5" s="62" t="n">
        <v>2009</v>
      </c>
      <c r="B5" s="19" t="n">
        <v>100</v>
      </c>
      <c r="C5" s="19" t="n">
        <v>100</v>
      </c>
      <c r="D5" s="19" t="n">
        <v>100</v>
      </c>
      <c r="E5" s="19" t="n">
        <v>100</v>
      </c>
    </row>
    <row r="6" customFormat="false" ht="16.5" hidden="false" customHeight="false" outlineLevel="0" collapsed="false">
      <c r="A6" s="63" t="n">
        <v>2010</v>
      </c>
      <c r="B6" s="19" t="n">
        <v>99.8</v>
      </c>
      <c r="C6" s="19" t="n">
        <v>103.8</v>
      </c>
      <c r="D6" s="19" t="n">
        <v>100.8</v>
      </c>
      <c r="E6" s="19" t="n">
        <v>101.7</v>
      </c>
    </row>
    <row r="7" customFormat="false" ht="16.5" hidden="false" customHeight="false" outlineLevel="0" collapsed="false">
      <c r="A7" s="63" t="n">
        <v>2011</v>
      </c>
      <c r="B7" s="19" t="n">
        <v>110</v>
      </c>
      <c r="C7" s="19" t="n">
        <v>108.6</v>
      </c>
      <c r="D7" s="19" t="n">
        <v>102</v>
      </c>
      <c r="E7" s="19" t="n">
        <v>107</v>
      </c>
    </row>
    <row r="8" customFormat="false" ht="16.5" hidden="false" customHeight="false" outlineLevel="0" collapsed="false">
      <c r="A8" s="63" t="n">
        <v>2012</v>
      </c>
      <c r="B8" s="19" t="n">
        <v>108.2</v>
      </c>
      <c r="C8" s="19" t="n">
        <v>113.5</v>
      </c>
      <c r="D8" s="19" t="n">
        <v>104.7</v>
      </c>
      <c r="E8" s="19" t="n">
        <v>108</v>
      </c>
    </row>
    <row r="9" customFormat="false" ht="16.5" hidden="false" customHeight="false" outlineLevel="0" collapsed="false">
      <c r="A9" s="63" t="n">
        <v>2013</v>
      </c>
      <c r="B9" s="19" t="n">
        <v>109.8</v>
      </c>
      <c r="C9" s="19" t="n">
        <v>115.4</v>
      </c>
      <c r="D9" s="19" t="n">
        <v>107</v>
      </c>
      <c r="E9" s="19" t="n">
        <v>108.8</v>
      </c>
    </row>
    <row r="10" customFormat="false" ht="16.5" hidden="false" customHeight="false" outlineLevel="0" collapsed="false">
      <c r="A10" s="63" t="n">
        <v>2014</v>
      </c>
      <c r="B10" s="19" t="n">
        <v>111.7</v>
      </c>
      <c r="C10" s="19" t="n">
        <v>124.6</v>
      </c>
      <c r="D10" s="19" t="n">
        <v>109.7</v>
      </c>
      <c r="E10" s="19" t="n">
        <v>110.5</v>
      </c>
    </row>
    <row r="11" customFormat="false" ht="16.5" hidden="false" customHeight="false" outlineLevel="0" collapsed="false">
      <c r="A11" s="63" t="n">
        <v>2015</v>
      </c>
      <c r="B11" s="19" t="n">
        <v>113.6</v>
      </c>
      <c r="C11" s="19" t="n">
        <v>128.2</v>
      </c>
      <c r="D11" s="19" t="n">
        <v>113.3</v>
      </c>
      <c r="E11" s="19" t="n">
        <v>111</v>
      </c>
    </row>
    <row r="12" customFormat="false" ht="16.5" hidden="false" customHeight="false" outlineLevel="0" collapsed="false">
      <c r="A12" s="63" t="n">
        <v>2016</v>
      </c>
      <c r="B12" s="19" t="n">
        <v>116</v>
      </c>
      <c r="C12" s="19" t="n">
        <v>133.6</v>
      </c>
      <c r="D12" s="19" t="n">
        <v>116.4</v>
      </c>
      <c r="E12" s="19" t="n">
        <v>111.5</v>
      </c>
    </row>
    <row r="13" customFormat="false" ht="16.5" hidden="false" customHeight="false" outlineLevel="0" collapsed="false">
      <c r="A13" s="63" t="n">
        <v>2017</v>
      </c>
      <c r="B13" s="19" t="n">
        <v>121.6</v>
      </c>
      <c r="C13" s="19" t="n">
        <v>141.9</v>
      </c>
      <c r="D13" s="19" t="n">
        <v>119.9</v>
      </c>
      <c r="E13" s="19" t="n">
        <v>113.5</v>
      </c>
    </row>
    <row r="14" customFormat="false" ht="16.5" hidden="false" customHeight="false" outlineLevel="0" collapsed="false">
      <c r="A14" s="63" t="n">
        <v>2018</v>
      </c>
      <c r="B14" s="19" t="n">
        <v>126.3</v>
      </c>
      <c r="C14" s="19" t="n">
        <v>148.7</v>
      </c>
      <c r="D14" s="19" t="n">
        <v>124.2</v>
      </c>
      <c r="E14" s="19" t="n">
        <v>115.3</v>
      </c>
    </row>
    <row r="15" customFormat="false" ht="16.5" hidden="false" customHeight="false" outlineLevel="0" collapsed="false">
      <c r="A15" s="63" t="n">
        <v>2019</v>
      </c>
      <c r="B15" s="19" t="n">
        <v>131</v>
      </c>
      <c r="C15" s="19" t="n">
        <v>156.8</v>
      </c>
      <c r="D15" s="19" t="n">
        <v>128.9</v>
      </c>
      <c r="E15" s="19" t="n">
        <v>117.7</v>
      </c>
    </row>
    <row r="16" customFormat="false" ht="16.5" hidden="false" customHeight="false" outlineLevel="0" collapsed="false">
      <c r="A16" s="63" t="n">
        <v>2020</v>
      </c>
      <c r="B16" s="19" t="n">
        <v>135.4</v>
      </c>
      <c r="C16" s="19" t="n">
        <v>164.6</v>
      </c>
      <c r="D16" s="19" t="n">
        <v>132.6</v>
      </c>
      <c r="E16" s="19" t="n">
        <v>120.4</v>
      </c>
    </row>
    <row r="17" customFormat="false" ht="16.5" hidden="false" customHeight="false" outlineLevel="0" collapsed="false">
      <c r="A17" s="63" t="n">
        <v>2021</v>
      </c>
      <c r="B17" s="19" t="n">
        <v>140</v>
      </c>
      <c r="C17" s="19" t="n">
        <v>171.5</v>
      </c>
      <c r="D17" s="19" t="n">
        <v>135.8</v>
      </c>
      <c r="E17" s="19" t="n">
        <v>122.9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14" width="9.14"/>
    <col collapsed="false" customWidth="true" hidden="false" outlineLevel="0" max="4" min="2" style="64" width="9.14"/>
    <col collapsed="false" customWidth="true" hidden="false" outlineLevel="0" max="5" min="5" style="64" width="22.28"/>
    <col collapsed="false" customWidth="true" hidden="false" outlineLevel="0" max="6" min="6" style="64" width="9.14"/>
    <col collapsed="false" customWidth="true" hidden="false" outlineLevel="0" max="7" min="7" style="64" width="11.57"/>
    <col collapsed="false" customWidth="true" hidden="false" outlineLevel="0" max="1025" min="8" style="64" width="9.14"/>
  </cols>
  <sheetData>
    <row r="1" s="66" customFormat="true" ht="31.5" hidden="false" customHeight="false" outlineLevel="0" collapsed="false">
      <c r="A1" s="65" t="s">
        <v>313</v>
      </c>
    </row>
    <row r="2" customFormat="false" ht="15" hidden="false" customHeight="false" outlineLevel="0" collapsed="false"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</row>
    <row r="3" customFormat="false" ht="15" hidden="false" customHeight="false" outlineLevel="0" collapsed="false">
      <c r="A3" s="14" t="s">
        <v>71</v>
      </c>
      <c r="B3" s="68"/>
      <c r="C3" s="64" t="s">
        <v>314</v>
      </c>
      <c r="F3" s="64" t="s">
        <v>315</v>
      </c>
      <c r="G3" s="69" t="s">
        <v>316</v>
      </c>
      <c r="N3" s="67"/>
      <c r="O3" s="67"/>
      <c r="P3" s="67"/>
      <c r="Q3" s="67"/>
      <c r="R3" s="67"/>
    </row>
    <row r="4" customFormat="false" ht="15" hidden="false" customHeight="false" outlineLevel="0" collapsed="false">
      <c r="A4" s="14" t="s">
        <v>246</v>
      </c>
      <c r="B4" s="70"/>
      <c r="C4" s="64" t="s">
        <v>317</v>
      </c>
      <c r="F4" s="64" t="s">
        <v>318</v>
      </c>
      <c r="G4" s="69" t="s">
        <v>319</v>
      </c>
      <c r="N4" s="67"/>
      <c r="O4" s="67"/>
      <c r="P4" s="67"/>
      <c r="Q4" s="67"/>
      <c r="R4" s="67"/>
    </row>
    <row r="5" customFormat="false" ht="15" hidden="false" customHeight="false" outlineLevel="0" collapsed="false">
      <c r="A5" s="14" t="s">
        <v>309</v>
      </c>
      <c r="B5" s="71"/>
      <c r="C5" s="64" t="s">
        <v>320</v>
      </c>
      <c r="G5" s="69" t="s">
        <v>321</v>
      </c>
      <c r="N5" s="67"/>
      <c r="O5" s="67"/>
      <c r="P5" s="67"/>
      <c r="Q5" s="67"/>
      <c r="R5" s="67"/>
    </row>
    <row r="6" customFormat="false" ht="15" hidden="false" customHeight="false" outlineLevel="0" collapsed="false">
      <c r="A6" s="14" t="s">
        <v>322</v>
      </c>
      <c r="B6" s="72"/>
      <c r="C6" s="64" t="s">
        <v>323</v>
      </c>
      <c r="F6" s="64" t="s">
        <v>89</v>
      </c>
      <c r="N6" s="67"/>
      <c r="O6" s="67"/>
      <c r="P6" s="67"/>
      <c r="Q6" s="67"/>
      <c r="R6" s="67"/>
    </row>
    <row r="7" customFormat="false" ht="15" hidden="false" customHeight="false" outlineLevel="0" collapsed="false">
      <c r="A7" s="14" t="s">
        <v>74</v>
      </c>
      <c r="B7" s="73"/>
      <c r="C7" s="64" t="s">
        <v>324</v>
      </c>
      <c r="N7" s="67"/>
      <c r="O7" s="67"/>
      <c r="P7" s="67"/>
      <c r="Q7" s="67"/>
      <c r="R7" s="67"/>
    </row>
    <row r="8" customFormat="false" ht="15" hidden="false" customHeight="false" outlineLevel="0" collapsed="false">
      <c r="A8" s="14" t="s">
        <v>325</v>
      </c>
      <c r="B8" s="74"/>
      <c r="C8" s="64" t="s">
        <v>326</v>
      </c>
      <c r="N8" s="67"/>
      <c r="O8" s="67"/>
      <c r="P8" s="67"/>
      <c r="Q8" s="67"/>
      <c r="R8" s="67"/>
    </row>
    <row r="9" customFormat="false" ht="15" hidden="false" customHeight="false" outlineLevel="0" collapsed="false">
      <c r="N9" s="67"/>
      <c r="O9" s="67"/>
      <c r="P9" s="67"/>
      <c r="Q9" s="67"/>
      <c r="R9" s="67"/>
    </row>
    <row r="10" customFormat="false" ht="15" hidden="false" customHeight="false" outlineLevel="0" collapsed="false">
      <c r="A10" s="14" t="s">
        <v>291</v>
      </c>
      <c r="B10" s="75"/>
      <c r="C10" s="64" t="s">
        <v>327</v>
      </c>
      <c r="F10" s="14" t="s">
        <v>328</v>
      </c>
      <c r="G10" s="76"/>
      <c r="H10" s="69" t="s">
        <v>84</v>
      </c>
      <c r="N10" s="67"/>
      <c r="O10" s="67"/>
      <c r="P10" s="67"/>
      <c r="Q10" s="67"/>
      <c r="R10" s="67"/>
    </row>
    <row r="11" customFormat="false" ht="15" hidden="false" customHeight="false" outlineLevel="0" collapsed="false">
      <c r="A11" s="14" t="s">
        <v>79</v>
      </c>
      <c r="B11" s="77"/>
      <c r="C11" s="64" t="s">
        <v>329</v>
      </c>
      <c r="F11" s="14" t="s">
        <v>330</v>
      </c>
      <c r="G11" s="78"/>
      <c r="H11" s="69" t="s">
        <v>331</v>
      </c>
      <c r="N11" s="67"/>
      <c r="O11" s="67"/>
      <c r="P11" s="67"/>
      <c r="Q11" s="67"/>
      <c r="R11" s="67"/>
    </row>
    <row r="12" customFormat="false" ht="15" hidden="false" customHeight="false" outlineLevel="0" collapsed="false">
      <c r="A12" s="14" t="s">
        <v>290</v>
      </c>
      <c r="B12" s="79"/>
      <c r="C12" s="64" t="s">
        <v>332</v>
      </c>
      <c r="F12" s="14" t="s">
        <v>92</v>
      </c>
      <c r="G12" s="80"/>
      <c r="H12" s="69" t="s">
        <v>333</v>
      </c>
      <c r="N12" s="67"/>
      <c r="O12" s="67"/>
      <c r="P12" s="67"/>
      <c r="Q12" s="67"/>
      <c r="R12" s="67"/>
    </row>
    <row r="13" customFormat="false" ht="15" hidden="false" customHeight="false" outlineLevel="0" collapsed="false">
      <c r="A13" s="14" t="s">
        <v>81</v>
      </c>
      <c r="B13" s="81"/>
      <c r="C13" s="64" t="s">
        <v>334</v>
      </c>
      <c r="F13" s="14" t="s">
        <v>335</v>
      </c>
      <c r="G13" s="82"/>
      <c r="H13" s="69" t="s">
        <v>336</v>
      </c>
      <c r="N13" s="67"/>
      <c r="O13" s="67"/>
      <c r="P13" s="67"/>
      <c r="Q13" s="67"/>
      <c r="R13" s="67"/>
    </row>
    <row r="14" customFormat="false" ht="15" hidden="false" customHeight="false" outlineLevel="0" collapsed="false">
      <c r="A14" s="14" t="s">
        <v>80</v>
      </c>
      <c r="B14" s="83"/>
      <c r="C14" s="64" t="s">
        <v>337</v>
      </c>
      <c r="F14" s="84" t="s">
        <v>338</v>
      </c>
      <c r="G14" s="85"/>
      <c r="H14" s="69" t="s">
        <v>339</v>
      </c>
      <c r="N14" s="67"/>
      <c r="O14" s="67"/>
      <c r="P14" s="67"/>
      <c r="Q14" s="67"/>
      <c r="R14" s="67"/>
    </row>
    <row r="15" customFormat="false" ht="15" hidden="false" customHeight="false" outlineLevel="0" collapsed="false">
      <c r="A15" s="14" t="s">
        <v>299</v>
      </c>
      <c r="B15" s="86"/>
      <c r="C15" s="64" t="s">
        <v>334</v>
      </c>
      <c r="F15" s="84" t="s">
        <v>340</v>
      </c>
      <c r="G15" s="87"/>
      <c r="H15" s="69" t="s">
        <v>341</v>
      </c>
      <c r="N15" s="67"/>
      <c r="O15" s="67"/>
      <c r="P15" s="67"/>
      <c r="Q15" s="67"/>
      <c r="R15" s="67"/>
    </row>
    <row r="16" customFormat="false" ht="15" hidden="false" customHeight="false" outlineLevel="0" collapsed="false">
      <c r="A16" s="14" t="s">
        <v>298</v>
      </c>
      <c r="B16" s="88"/>
      <c r="C16" s="64" t="s">
        <v>342</v>
      </c>
      <c r="N16" s="67"/>
      <c r="O16" s="67"/>
      <c r="P16" s="67"/>
      <c r="Q16" s="67"/>
      <c r="R16" s="67"/>
    </row>
    <row r="17" customFormat="false" ht="15" hidden="false" customHeight="false" outlineLevel="0" collapsed="false">
      <c r="N17" s="67"/>
      <c r="O17" s="67"/>
      <c r="P17" s="67"/>
      <c r="Q17" s="67"/>
      <c r="R17" s="67"/>
    </row>
    <row r="18" customFormat="false" ht="15" hidden="false" customHeight="false" outlineLevel="0" collapsed="false">
      <c r="N18" s="67"/>
      <c r="O18" s="67"/>
      <c r="P18" s="67"/>
      <c r="Q18" s="67"/>
      <c r="R18" s="67"/>
    </row>
    <row r="19" customFormat="false" ht="15" hidden="false" customHeight="false" outlineLevel="0" collapsed="false">
      <c r="L19" s="67"/>
      <c r="M19" s="67"/>
      <c r="N19" s="67"/>
      <c r="O19" s="67"/>
      <c r="P19" s="67"/>
      <c r="Q19" s="67"/>
      <c r="R19" s="67"/>
    </row>
    <row r="20" customFormat="false" ht="15" hidden="false" customHeight="false" outlineLevel="0" collapsed="false">
      <c r="L20" s="67"/>
      <c r="M20" s="67"/>
      <c r="N20" s="67"/>
      <c r="O20" s="67"/>
      <c r="P20" s="67"/>
      <c r="Q20" s="67"/>
      <c r="R20" s="67"/>
    </row>
    <row r="21" customFormat="false" ht="15" hidden="false" customHeight="false" outlineLevel="0" collapsed="false">
      <c r="L21" s="67"/>
      <c r="M21" s="67"/>
      <c r="N21" s="67"/>
      <c r="O21" s="67"/>
      <c r="P21" s="67"/>
      <c r="Q21" s="67"/>
      <c r="R21" s="67"/>
    </row>
    <row r="22" customFormat="false" ht="15" hidden="false" customHeight="false" outlineLevel="0" collapsed="false">
      <c r="L22" s="67"/>
      <c r="M22" s="67"/>
      <c r="N22" s="67"/>
      <c r="O22" s="67"/>
      <c r="P22" s="67"/>
      <c r="Q22" s="67"/>
      <c r="R22" s="67"/>
    </row>
    <row r="23" customFormat="false" ht="15" hidden="false" customHeight="false" outlineLevel="0" collapsed="false">
      <c r="A23" s="14" t="s">
        <v>322</v>
      </c>
      <c r="B23" s="72"/>
      <c r="C23" s="69" t="s">
        <v>89</v>
      </c>
      <c r="E23" s="69"/>
      <c r="F23" s="69"/>
      <c r="G23" s="69"/>
      <c r="H23" s="69"/>
      <c r="I23" s="69"/>
      <c r="J23" s="69"/>
      <c r="K23" s="69"/>
      <c r="L23" s="67"/>
      <c r="M23" s="67"/>
    </row>
    <row r="24" s="90" customFormat="true" ht="15" hidden="false" customHeight="false" outlineLevel="0" collapsed="false">
      <c r="A24" s="14" t="s">
        <v>343</v>
      </c>
      <c r="B24" s="89"/>
      <c r="C24" s="69"/>
      <c r="D24" s="69"/>
      <c r="E24" s="69"/>
      <c r="F24" s="69"/>
      <c r="G24" s="69"/>
      <c r="H24" s="69"/>
      <c r="I24" s="69"/>
      <c r="J24" s="69"/>
      <c r="K24" s="69"/>
      <c r="L24" s="67"/>
      <c r="M24" s="67"/>
      <c r="N24" s="67"/>
      <c r="O24" s="67"/>
      <c r="P24" s="67"/>
      <c r="Q24" s="67"/>
    </row>
    <row r="25" s="90" customFormat="true" ht="15" hidden="false" customHeight="false" outlineLevel="0" collapsed="false">
      <c r="A25" s="14" t="s">
        <v>344</v>
      </c>
      <c r="B25" s="91"/>
      <c r="C25" s="69"/>
      <c r="D25" s="64"/>
      <c r="E25" s="69"/>
      <c r="F25" s="69"/>
      <c r="G25" s="69"/>
      <c r="H25" s="69"/>
      <c r="I25" s="69"/>
      <c r="J25" s="69"/>
      <c r="K25" s="69"/>
      <c r="L25" s="67"/>
      <c r="M25" s="67"/>
      <c r="N25" s="64"/>
      <c r="O25" s="64"/>
      <c r="P25" s="64"/>
      <c r="Q25" s="64"/>
    </row>
    <row r="26" s="90" customFormat="true" ht="15" hidden="false" customHeight="false" outlineLevel="0" collapsed="false">
      <c r="A26" s="14" t="s">
        <v>345</v>
      </c>
      <c r="B26" s="92"/>
      <c r="C26" s="69"/>
      <c r="D26" s="69"/>
      <c r="E26" s="69"/>
      <c r="F26" s="69"/>
      <c r="G26" s="69"/>
      <c r="H26" s="69"/>
      <c r="I26" s="69"/>
      <c r="J26" s="69"/>
      <c r="K26" s="69"/>
      <c r="L26" s="67"/>
      <c r="M26" s="67"/>
      <c r="N26" s="67"/>
      <c r="O26" s="67"/>
      <c r="P26" s="67"/>
      <c r="Q26" s="67"/>
    </row>
    <row r="27" s="90" customFormat="true" ht="15" hidden="false" customHeight="false" outlineLevel="0" collapsed="false">
      <c r="A27" s="14" t="s">
        <v>328</v>
      </c>
      <c r="B27" s="76"/>
      <c r="C27" s="69"/>
      <c r="D27" s="69"/>
      <c r="E27" s="69"/>
      <c r="F27" s="69"/>
      <c r="G27" s="69"/>
      <c r="H27" s="69"/>
      <c r="I27" s="69"/>
      <c r="J27" s="69"/>
      <c r="K27" s="69"/>
      <c r="L27" s="67"/>
      <c r="M27" s="67"/>
      <c r="N27" s="64"/>
      <c r="O27" s="64"/>
      <c r="P27" s="64"/>
      <c r="Q27" s="64"/>
    </row>
    <row r="28" s="90" customFormat="true" ht="15" hidden="false" customHeight="false" outlineLevel="0" collapsed="false">
      <c r="A28" s="14" t="s">
        <v>346</v>
      </c>
      <c r="B28" s="93"/>
      <c r="C28" s="69"/>
      <c r="E28" s="69"/>
      <c r="F28" s="69"/>
      <c r="G28" s="69"/>
      <c r="H28" s="69"/>
      <c r="I28" s="69"/>
      <c r="J28" s="69"/>
      <c r="K28" s="69"/>
      <c r="L28" s="67"/>
      <c r="M28" s="67"/>
      <c r="N28" s="67"/>
      <c r="O28" s="67"/>
      <c r="P28" s="67"/>
      <c r="Q28" s="67"/>
    </row>
    <row r="29" s="90" customFormat="true" ht="15" hidden="false" customHeight="false" outlineLevel="0" collapsed="false">
      <c r="A29" s="14"/>
      <c r="B29" s="64"/>
      <c r="C29" s="69"/>
      <c r="D29" s="69"/>
      <c r="E29" s="69"/>
      <c r="F29" s="69"/>
      <c r="G29" s="69"/>
      <c r="H29" s="69"/>
      <c r="I29" s="69"/>
      <c r="J29" s="69"/>
      <c r="K29" s="69"/>
      <c r="L29" s="67"/>
      <c r="M29" s="67"/>
      <c r="N29" s="64"/>
      <c r="O29" s="64"/>
      <c r="P29" s="64"/>
      <c r="Q29" s="64"/>
    </row>
    <row r="30" s="90" customFormat="true" ht="15" hidden="false" customHeight="false" outlineLevel="0" collapsed="false">
      <c r="A30" s="14" t="s">
        <v>347</v>
      </c>
      <c r="B30" s="94"/>
      <c r="C30" s="69" t="s">
        <v>84</v>
      </c>
      <c r="D30" s="69"/>
      <c r="E30" s="69"/>
      <c r="F30" s="69"/>
      <c r="G30" s="69"/>
      <c r="H30" s="69"/>
      <c r="I30" s="69"/>
      <c r="J30" s="69" t="s">
        <v>113</v>
      </c>
      <c r="K30" s="69" t="s">
        <v>348</v>
      </c>
      <c r="L30" s="67"/>
      <c r="M30" s="67"/>
      <c r="N30" s="67"/>
      <c r="O30" s="67"/>
      <c r="P30" s="67"/>
      <c r="Q30" s="67"/>
    </row>
    <row r="31" s="90" customFormat="true" ht="15" hidden="false" customHeight="false" outlineLevel="0" collapsed="false">
      <c r="A31" s="14" t="s">
        <v>330</v>
      </c>
      <c r="B31" s="78"/>
      <c r="C31" s="69" t="s">
        <v>331</v>
      </c>
      <c r="D31" s="69" t="s">
        <v>349</v>
      </c>
      <c r="E31" s="69" t="s">
        <v>350</v>
      </c>
      <c r="F31" s="69" t="s">
        <v>351</v>
      </c>
      <c r="G31" s="69" t="s">
        <v>352</v>
      </c>
      <c r="H31" s="69" t="s">
        <v>353</v>
      </c>
      <c r="I31" s="69" t="s">
        <v>354</v>
      </c>
      <c r="J31" s="69" t="s">
        <v>355</v>
      </c>
      <c r="K31" s="69"/>
      <c r="L31" s="67"/>
      <c r="M31" s="67"/>
      <c r="N31" s="64"/>
      <c r="O31" s="64"/>
      <c r="P31" s="64"/>
      <c r="Q31" s="64"/>
    </row>
    <row r="32" s="90" customFormat="true" ht="15" hidden="false" customHeight="false" outlineLevel="0" collapsed="false">
      <c r="A32" s="14" t="s">
        <v>92</v>
      </c>
      <c r="B32" s="80"/>
      <c r="C32" s="69" t="s">
        <v>333</v>
      </c>
      <c r="D32" s="69" t="s">
        <v>356</v>
      </c>
      <c r="E32" s="69"/>
      <c r="F32" s="69"/>
      <c r="G32" s="69"/>
      <c r="H32" s="69"/>
      <c r="I32" s="69"/>
      <c r="J32" s="69" t="s">
        <v>101</v>
      </c>
      <c r="K32" s="69"/>
      <c r="L32" s="67"/>
      <c r="M32" s="67"/>
      <c r="N32" s="67"/>
      <c r="O32" s="67"/>
      <c r="P32" s="67"/>
      <c r="Q32" s="67"/>
    </row>
    <row r="33" s="90" customFormat="true" ht="15" hidden="false" customHeight="false" outlineLevel="0" collapsed="false">
      <c r="A33" s="14" t="s">
        <v>335</v>
      </c>
      <c r="B33" s="82"/>
      <c r="C33" s="69" t="s">
        <v>336</v>
      </c>
      <c r="D33" s="69"/>
      <c r="E33" s="69"/>
      <c r="F33" s="69"/>
      <c r="G33" s="69"/>
      <c r="H33" s="69"/>
      <c r="I33" s="69"/>
      <c r="J33" s="69" t="s">
        <v>103</v>
      </c>
      <c r="K33" s="69"/>
      <c r="L33" s="67"/>
      <c r="M33" s="67"/>
      <c r="N33" s="64"/>
      <c r="O33" s="64"/>
      <c r="P33" s="64"/>
      <c r="Q33" s="64"/>
    </row>
    <row r="34" s="90" customFormat="true" ht="15" hidden="false" customHeight="false" outlineLevel="0" collapsed="false">
      <c r="A34" s="84" t="s">
        <v>338</v>
      </c>
      <c r="B34" s="85"/>
      <c r="C34" s="69" t="s">
        <v>357</v>
      </c>
      <c r="D34" s="69"/>
      <c r="E34" s="69"/>
      <c r="F34" s="69"/>
      <c r="G34" s="69"/>
      <c r="H34" s="69"/>
      <c r="I34" s="69"/>
      <c r="J34" s="69" t="s">
        <v>109</v>
      </c>
      <c r="K34" s="69"/>
      <c r="L34" s="67"/>
      <c r="M34" s="67"/>
      <c r="N34" s="67"/>
      <c r="O34" s="67"/>
      <c r="P34" s="67"/>
      <c r="Q34" s="67"/>
    </row>
    <row r="35" s="90" customFormat="true" ht="15" hidden="false" customHeight="false" outlineLevel="0" collapsed="false">
      <c r="A35" s="84" t="s">
        <v>340</v>
      </c>
      <c r="B35" s="87"/>
      <c r="C35" s="69" t="s">
        <v>87</v>
      </c>
      <c r="D35" s="69" t="s">
        <v>341</v>
      </c>
      <c r="E35" s="69"/>
      <c r="F35" s="69"/>
      <c r="G35" s="69"/>
      <c r="H35" s="69"/>
      <c r="I35" s="69"/>
      <c r="J35" s="69" t="s">
        <v>166</v>
      </c>
      <c r="K35" s="69"/>
      <c r="L35" s="67"/>
      <c r="M35" s="67"/>
      <c r="N35" s="64"/>
      <c r="O35" s="64"/>
      <c r="P35" s="64"/>
      <c r="Q35" s="64"/>
    </row>
    <row r="36" s="90" customFormat="true" ht="15" hidden="false" customHeight="false" outlineLevel="0" collapsed="false">
      <c r="A36" s="14"/>
      <c r="B36" s="64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</row>
    <row r="37" s="90" customFormat="true" ht="15" hidden="false" customHeight="false" outlineLevel="0" collapsed="false">
      <c r="A37" s="95" t="s">
        <v>358</v>
      </c>
      <c r="B37" s="95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4"/>
      <c r="O37" s="64"/>
      <c r="P37" s="64"/>
      <c r="Q37" s="64"/>
    </row>
    <row r="38" s="90" customFormat="true" ht="15" hidden="false" customHeight="false" outlineLevel="0" collapsed="false">
      <c r="A38" s="67" t="s">
        <v>359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</row>
    <row r="39" s="90" customFormat="true" ht="15" hidden="false" customHeight="false" outlineLevel="0" collapsed="false">
      <c r="A39" s="67" t="s">
        <v>360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4"/>
      <c r="M39" s="64"/>
    </row>
    <row r="40" s="90" customFormat="true" ht="15" hidden="false" customHeight="false" outlineLevel="0" collapsed="false">
      <c r="A40" s="67" t="s">
        <v>361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</row>
    <row r="41" customFormat="false" ht="15" hidden="false" customHeight="false" outlineLevel="0" collapsed="false">
      <c r="A41" s="67" t="s">
        <v>362</v>
      </c>
      <c r="B41" s="67"/>
      <c r="C41" s="67"/>
      <c r="D41" s="67"/>
      <c r="E41" s="67"/>
      <c r="F41" s="67"/>
      <c r="G41" s="67"/>
      <c r="H41" s="67"/>
      <c r="I41" s="67"/>
      <c r="J41" s="67"/>
      <c r="K41" s="67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</row>
    <row r="42" customFormat="false" ht="15" hidden="false" customHeight="false" outlineLevel="0" collapsed="false">
      <c r="A42" s="67" t="s">
        <v>363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</row>
    <row r="43" customFormat="false" ht="15" hidden="false" customHeight="false" outlineLevel="0" collapsed="false">
      <c r="A43" s="67"/>
      <c r="B43" s="67"/>
      <c r="C43" s="67"/>
      <c r="D43" s="67"/>
      <c r="E43" s="67"/>
      <c r="F43" s="67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</row>
    <row r="44" customFormat="false" ht="15" hidden="false" customHeight="false" outlineLevel="0" collapsed="false">
      <c r="A44" s="96" t="s">
        <v>364</v>
      </c>
      <c r="B44" s="97"/>
      <c r="C44" s="97"/>
      <c r="D44" s="97"/>
      <c r="E44" s="97"/>
      <c r="F44" s="96" t="s">
        <v>365</v>
      </c>
      <c r="G44" s="90"/>
      <c r="H44" s="90"/>
      <c r="I44" s="67"/>
      <c r="J44" s="67"/>
      <c r="K44" s="67"/>
      <c r="L44" s="67"/>
      <c r="M44" s="67"/>
    </row>
    <row r="45" customFormat="false" ht="15" hidden="false" customHeight="false" outlineLevel="0" collapsed="false">
      <c r="A45" s="97"/>
      <c r="B45" s="97" t="s">
        <v>366</v>
      </c>
      <c r="C45" s="97" t="s">
        <v>367</v>
      </c>
      <c r="D45" s="98"/>
      <c r="E45" s="97"/>
      <c r="F45" s="97" t="s">
        <v>368</v>
      </c>
      <c r="G45" s="90" t="s">
        <v>369</v>
      </c>
      <c r="H45" s="90"/>
    </row>
    <row r="46" customFormat="false" ht="15" hidden="false" customHeight="false" outlineLevel="0" collapsed="false">
      <c r="A46" s="99" t="n">
        <v>1</v>
      </c>
      <c r="B46" s="97" t="s">
        <v>370</v>
      </c>
      <c r="C46" s="97" t="s">
        <v>90</v>
      </c>
      <c r="D46" s="100"/>
      <c r="E46" s="97" t="s">
        <v>101</v>
      </c>
      <c r="F46" s="97" t="n">
        <v>16214</v>
      </c>
      <c r="G46" s="101" t="n">
        <f aca="false">F46/$F$58</f>
        <v>0.209515687186644</v>
      </c>
      <c r="H46" s="90"/>
      <c r="I46" s="67"/>
      <c r="J46" s="67"/>
      <c r="K46" s="67"/>
      <c r="L46" s="67"/>
      <c r="M46" s="67"/>
    </row>
    <row r="47" customFormat="false" ht="15" hidden="false" customHeight="false" outlineLevel="0" collapsed="false">
      <c r="A47" s="99" t="n">
        <v>2</v>
      </c>
      <c r="B47" s="97" t="s">
        <v>371</v>
      </c>
      <c r="C47" s="97" t="s">
        <v>91</v>
      </c>
      <c r="D47" s="102"/>
      <c r="E47" s="97" t="s">
        <v>103</v>
      </c>
      <c r="F47" s="97" t="n">
        <v>13478</v>
      </c>
      <c r="G47" s="101" t="n">
        <f aca="false">F47/$F$58</f>
        <v>0.174161368687652</v>
      </c>
      <c r="H47" s="90"/>
    </row>
    <row r="48" customFormat="false" ht="15" hidden="false" customHeight="false" outlineLevel="0" collapsed="false">
      <c r="A48" s="99" t="n">
        <v>3</v>
      </c>
      <c r="B48" s="97" t="s">
        <v>372</v>
      </c>
      <c r="C48" s="97" t="s">
        <v>92</v>
      </c>
      <c r="D48" s="103"/>
      <c r="E48" s="97" t="s">
        <v>373</v>
      </c>
      <c r="F48" s="97" t="n">
        <v>10336</v>
      </c>
      <c r="G48" s="101" t="n">
        <f aca="false">F48/$F$58</f>
        <v>0.13356075877397</v>
      </c>
      <c r="H48" s="90"/>
      <c r="I48" s="67"/>
      <c r="J48" s="67"/>
      <c r="K48" s="67"/>
      <c r="L48" s="67"/>
      <c r="M48" s="67"/>
    </row>
    <row r="49" customFormat="false" ht="15" hidden="false" customHeight="false" outlineLevel="0" collapsed="false">
      <c r="A49" s="99" t="n">
        <v>4</v>
      </c>
      <c r="B49" s="97" t="s">
        <v>374</v>
      </c>
      <c r="C49" s="97" t="s">
        <v>93</v>
      </c>
      <c r="D49" s="104"/>
      <c r="E49" s="97" t="s">
        <v>375</v>
      </c>
      <c r="F49" s="97" t="n">
        <v>12912</v>
      </c>
      <c r="G49" s="101" t="n">
        <f aca="false">F49/$F$58</f>
        <v>0.166847573267173</v>
      </c>
      <c r="H49" s="90"/>
    </row>
    <row r="50" customFormat="false" ht="15" hidden="false" customHeight="false" outlineLevel="0" collapsed="false">
      <c r="A50" s="99" t="n">
        <v>5</v>
      </c>
      <c r="B50" s="97" t="s">
        <v>376</v>
      </c>
      <c r="C50" s="97" t="s">
        <v>377</v>
      </c>
      <c r="D50" s="105"/>
      <c r="E50" s="97" t="s">
        <v>378</v>
      </c>
      <c r="F50" s="97" t="n">
        <v>1976</v>
      </c>
      <c r="G50" s="101" t="n">
        <f aca="false">F50/$F$58</f>
        <v>0.0255336744714943</v>
      </c>
      <c r="H50" s="90"/>
      <c r="I50" s="67"/>
      <c r="J50" s="67"/>
      <c r="K50" s="67"/>
      <c r="L50" s="67"/>
      <c r="M50" s="67"/>
    </row>
    <row r="51" customFormat="false" ht="15" hidden="false" customHeight="false" outlineLevel="0" collapsed="false">
      <c r="A51" s="99" t="n">
        <v>6</v>
      </c>
      <c r="B51" s="97" t="s">
        <v>379</v>
      </c>
      <c r="C51" s="97" t="s">
        <v>380</v>
      </c>
      <c r="D51" s="106"/>
      <c r="E51" s="97" t="s">
        <v>381</v>
      </c>
      <c r="F51" s="97" t="n">
        <v>4943</v>
      </c>
      <c r="G51" s="101" t="n">
        <f aca="false">F51/$F$58</f>
        <v>0.0638729518788443</v>
      </c>
      <c r="H51" s="90"/>
    </row>
    <row r="52" customFormat="false" ht="15" hidden="false" customHeight="false" outlineLevel="0" collapsed="false">
      <c r="A52" s="99" t="n">
        <v>7</v>
      </c>
      <c r="B52" s="97" t="s">
        <v>382</v>
      </c>
      <c r="C52" s="97" t="s">
        <v>383</v>
      </c>
      <c r="D52" s="107"/>
      <c r="E52" s="97" t="s">
        <v>384</v>
      </c>
      <c r="F52" s="97" t="n">
        <v>3811</v>
      </c>
      <c r="G52" s="101" t="n">
        <f aca="false">F52/$F$58</f>
        <v>0.049245361037887</v>
      </c>
      <c r="H52" s="90"/>
      <c r="I52" s="67"/>
      <c r="J52" s="67"/>
      <c r="K52" s="67"/>
      <c r="L52" s="67"/>
      <c r="M52" s="67"/>
    </row>
    <row r="53" customFormat="false" ht="15" hidden="false" customHeight="false" outlineLevel="0" collapsed="false">
      <c r="A53" s="99" t="n">
        <v>8</v>
      </c>
      <c r="B53" s="97" t="s">
        <v>385</v>
      </c>
      <c r="C53" s="97" t="s">
        <v>386</v>
      </c>
      <c r="D53" s="108"/>
      <c r="E53" s="97" t="s">
        <v>387</v>
      </c>
      <c r="F53" s="97" t="n">
        <v>3682</v>
      </c>
      <c r="G53" s="101" t="n">
        <f aca="false">F53/$F$58</f>
        <v>0.0475784359332196</v>
      </c>
      <c r="H53" s="90"/>
    </row>
    <row r="54" customFormat="false" ht="15" hidden="false" customHeight="false" outlineLevel="0" collapsed="false">
      <c r="A54" s="99" t="n">
        <v>9</v>
      </c>
      <c r="B54" s="97" t="s">
        <v>388</v>
      </c>
      <c r="C54" s="97" t="s">
        <v>389</v>
      </c>
      <c r="D54" s="109"/>
      <c r="E54" s="97" t="s">
        <v>390</v>
      </c>
      <c r="F54" s="97" t="n">
        <v>2358</v>
      </c>
      <c r="G54" s="101" t="n">
        <f aca="false">F54/$F$58</f>
        <v>0.0304698402853156</v>
      </c>
      <c r="H54" s="90"/>
      <c r="I54" s="67"/>
      <c r="J54" s="67"/>
      <c r="K54" s="67"/>
      <c r="L54" s="90"/>
      <c r="M54" s="90"/>
    </row>
    <row r="55" customFormat="false" ht="15" hidden="false" customHeight="false" outlineLevel="0" collapsed="false">
      <c r="A55" s="99" t="n">
        <v>10</v>
      </c>
      <c r="B55" s="97" t="s">
        <v>391</v>
      </c>
      <c r="C55" s="97" t="s">
        <v>392</v>
      </c>
      <c r="D55" s="110"/>
      <c r="E55" s="97" t="s">
        <v>393</v>
      </c>
      <c r="F55" s="97" t="n">
        <v>2493</v>
      </c>
      <c r="G55" s="101" t="n">
        <f aca="false">F55/$F$58</f>
        <v>0.0322142967902</v>
      </c>
      <c r="H55" s="90"/>
      <c r="L55" s="90"/>
      <c r="M55" s="90"/>
    </row>
    <row r="56" customFormat="false" ht="15" hidden="false" customHeight="false" outlineLevel="0" collapsed="false">
      <c r="A56" s="99" t="n">
        <v>11</v>
      </c>
      <c r="B56" s="97" t="s">
        <v>394</v>
      </c>
      <c r="C56" s="97" t="s">
        <v>395</v>
      </c>
      <c r="D56" s="111"/>
      <c r="E56" s="97" t="s">
        <v>121</v>
      </c>
      <c r="F56" s="97" t="n">
        <v>2177</v>
      </c>
      <c r="G56" s="101" t="n">
        <f aca="false">F56/$F$58</f>
        <v>0.0281309763787667</v>
      </c>
      <c r="H56" s="90"/>
      <c r="I56" s="67"/>
      <c r="J56" s="67"/>
      <c r="K56" s="67"/>
      <c r="L56" s="90"/>
      <c r="M56" s="90"/>
    </row>
    <row r="57" customFormat="false" ht="15" hidden="false" customHeight="false" outlineLevel="0" collapsed="false">
      <c r="A57" s="99" t="n">
        <v>12</v>
      </c>
      <c r="B57" s="97" t="s">
        <v>396</v>
      </c>
      <c r="C57" s="97" t="s">
        <v>397</v>
      </c>
      <c r="D57" s="112"/>
      <c r="E57" s="97" t="s">
        <v>111</v>
      </c>
      <c r="F57" s="97" t="n">
        <v>3008</v>
      </c>
      <c r="G57" s="101" t="n">
        <f aca="false">F57/$F$58</f>
        <v>0.0388690753088334</v>
      </c>
      <c r="H57" s="90"/>
      <c r="L57" s="90"/>
      <c r="M57" s="90"/>
    </row>
    <row r="58" customFormat="false" ht="15" hidden="false" customHeight="false" outlineLevel="0" collapsed="false">
      <c r="A58" s="99"/>
      <c r="B58" s="97"/>
      <c r="C58" s="97"/>
      <c r="D58" s="97"/>
      <c r="E58" s="97" t="s">
        <v>398</v>
      </c>
      <c r="F58" s="97" t="n">
        <f aca="false">SUM(F46:F57)</f>
        <v>77388</v>
      </c>
      <c r="G58" s="97" t="n">
        <f aca="false">SUM(G46:G57)</f>
        <v>1</v>
      </c>
      <c r="H58" s="90"/>
      <c r="I58" s="90"/>
      <c r="J58" s="90"/>
      <c r="K58" s="90"/>
      <c r="L58" s="90"/>
      <c r="M58" s="90"/>
    </row>
    <row r="59" customFormat="false" ht="15" hidden="false" customHeight="false" outlineLevel="0" collapsed="false">
      <c r="A59" s="97" t="s">
        <v>399</v>
      </c>
      <c r="B59" s="43"/>
      <c r="C59" s="43"/>
      <c r="D59" s="43"/>
      <c r="E59" s="97"/>
      <c r="F59" s="90"/>
      <c r="G59" s="90"/>
      <c r="H59" s="90"/>
      <c r="I59" s="90"/>
      <c r="J59" s="90"/>
      <c r="K59" s="90"/>
      <c r="L59" s="90"/>
      <c r="M59" s="90"/>
    </row>
    <row r="60" customFormat="false" ht="15" hidden="false" customHeight="false" outlineLevel="0" collapsed="false">
      <c r="B60" s="90"/>
      <c r="C60" s="90"/>
      <c r="D60" s="90"/>
      <c r="E60" s="97"/>
      <c r="F60" s="90"/>
      <c r="G60" s="90"/>
      <c r="H60" s="90"/>
      <c r="I60" s="90"/>
      <c r="J60" s="90"/>
      <c r="K60" s="90"/>
    </row>
    <row r="61" customFormat="false" ht="15" hidden="false" customHeight="false" outlineLevel="0" collapsed="false">
      <c r="I61" s="90"/>
      <c r="J61" s="90"/>
      <c r="K61" s="90"/>
    </row>
    <row r="62" customFormat="false" ht="15" hidden="false" customHeight="false" outlineLevel="0" collapsed="false">
      <c r="D62" s="64" t="s">
        <v>400</v>
      </c>
      <c r="I62" s="90"/>
      <c r="J62" s="90"/>
      <c r="K62" s="90"/>
    </row>
    <row r="63" customFormat="false" ht="15" hidden="false" customHeight="false" outlineLevel="0" collapsed="false">
      <c r="E63" s="64" t="s">
        <v>124</v>
      </c>
      <c r="F63" s="64" t="n">
        <v>855</v>
      </c>
      <c r="I63" s="90"/>
      <c r="J63" s="90"/>
      <c r="K63" s="90"/>
    </row>
    <row r="64" customFormat="false" ht="15" hidden="false" customHeight="false" outlineLevel="0" collapsed="false">
      <c r="E64" s="64" t="s">
        <v>126</v>
      </c>
      <c r="F64" s="64" t="n">
        <v>709</v>
      </c>
    </row>
    <row r="65" customFormat="false" ht="15" hidden="false" customHeight="false" outlineLevel="0" collapsed="false">
      <c r="E65" s="64" t="s">
        <v>130</v>
      </c>
      <c r="F65" s="64" t="n">
        <v>568</v>
      </c>
    </row>
    <row r="66" customFormat="false" ht="15" hidden="false" customHeight="false" outlineLevel="0" collapsed="false">
      <c r="E66" s="64" t="s">
        <v>128</v>
      </c>
      <c r="F66" s="64" t="n">
        <v>716</v>
      </c>
    </row>
    <row r="67" customFormat="false" ht="15" hidden="false" customHeight="false" outlineLevel="0" collapsed="false">
      <c r="E67" s="64" t="s">
        <v>111</v>
      </c>
      <c r="F67" s="64" t="n">
        <v>439</v>
      </c>
    </row>
    <row r="68" customFormat="false" ht="15" hidden="false" customHeight="false" outlineLevel="0" collapsed="false">
      <c r="E68" s="64" t="s">
        <v>401</v>
      </c>
      <c r="F68" s="64" t="n">
        <v>534</v>
      </c>
    </row>
    <row r="69" customFormat="false" ht="15" hidden="false" customHeight="false" outlineLevel="0" collapsed="false">
      <c r="E69" s="64" t="s">
        <v>402</v>
      </c>
      <c r="F69" s="64" t="n">
        <v>-1025</v>
      </c>
    </row>
    <row r="70" customFormat="false" ht="15" hidden="false" customHeight="false" outlineLevel="0" collapsed="false">
      <c r="E70" s="64" t="s">
        <v>132</v>
      </c>
      <c r="F70" s="64" t="n">
        <v>212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0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N27" activeCellId="0" sqref="N27"/>
    </sheetView>
  </sheetViews>
  <sheetFormatPr defaultRowHeight="15" zeroHeight="false" outlineLevelRow="0" outlineLevelCol="0"/>
  <cols>
    <col collapsed="false" customWidth="true" hidden="false" outlineLevel="0" max="1" min="1" style="14" width="9.14"/>
    <col collapsed="false" customWidth="true" hidden="false" outlineLevel="0" max="4" min="2" style="64" width="9.14"/>
    <col collapsed="false" customWidth="true" hidden="false" outlineLevel="0" max="5" min="5" style="64" width="22.28"/>
    <col collapsed="false" customWidth="true" hidden="false" outlineLevel="0" max="6" min="6" style="64" width="9.14"/>
    <col collapsed="false" customWidth="true" hidden="false" outlineLevel="0" max="7" min="7" style="64" width="19"/>
    <col collapsed="false" customWidth="true" hidden="false" outlineLevel="0" max="1025" min="8" style="64" width="9.14"/>
  </cols>
  <sheetData>
    <row r="1" s="66" customFormat="true" ht="31.5" hidden="false" customHeight="false" outlineLevel="0" collapsed="false">
      <c r="A1" s="65" t="s">
        <v>313</v>
      </c>
    </row>
    <row r="2" customFormat="false" ht="15" hidden="false" customHeight="false" outlineLevel="0" collapsed="false"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</row>
    <row r="3" customFormat="false" ht="15" hidden="false" customHeight="false" outlineLevel="0" collapsed="false">
      <c r="A3" s="113" t="s">
        <v>322</v>
      </c>
      <c r="B3" s="72"/>
      <c r="C3" s="67" t="s">
        <v>89</v>
      </c>
      <c r="D3" s="67" t="s">
        <v>321</v>
      </c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customFormat="false" ht="15" hidden="false" customHeight="false" outlineLevel="0" collapsed="false">
      <c r="A4" s="113" t="s">
        <v>343</v>
      </c>
      <c r="B4" s="89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customFormat="false" ht="15" hidden="false" customHeight="false" outlineLevel="0" collapsed="false">
      <c r="A5" s="113" t="s">
        <v>344</v>
      </c>
      <c r="B5" s="91"/>
      <c r="C5" s="67" t="s">
        <v>315</v>
      </c>
      <c r="D5" s="67" t="s">
        <v>316</v>
      </c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customFormat="false" ht="15" hidden="false" customHeight="false" outlineLevel="0" collapsed="false">
      <c r="A6" s="113" t="s">
        <v>345</v>
      </c>
      <c r="B6" s="92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</row>
    <row r="7" customFormat="false" ht="15" hidden="false" customHeight="false" outlineLevel="0" collapsed="false">
      <c r="A7" s="113" t="s">
        <v>328</v>
      </c>
      <c r="B7" s="76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</row>
    <row r="8" customFormat="false" ht="15" hidden="false" customHeight="false" outlineLevel="0" collapsed="false">
      <c r="A8" s="113" t="s">
        <v>346</v>
      </c>
      <c r="B8" s="93"/>
      <c r="C8" s="67" t="s">
        <v>318</v>
      </c>
      <c r="D8" s="67" t="s">
        <v>319</v>
      </c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</row>
    <row r="9" customFormat="false" ht="15" hidden="false" customHeight="false" outlineLevel="0" collapsed="false">
      <c r="A9" s="113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</row>
    <row r="10" customFormat="false" ht="15" hidden="false" customHeight="false" outlineLevel="0" collapsed="false">
      <c r="A10" s="113" t="s">
        <v>347</v>
      </c>
      <c r="B10" s="94"/>
      <c r="C10" s="67" t="s">
        <v>84</v>
      </c>
      <c r="D10" s="67"/>
      <c r="E10" s="67"/>
      <c r="F10" s="67"/>
      <c r="G10" s="67"/>
      <c r="H10" s="67"/>
      <c r="I10" s="67"/>
      <c r="J10" s="67" t="s">
        <v>113</v>
      </c>
      <c r="K10" s="67" t="s">
        <v>348</v>
      </c>
      <c r="L10" s="67"/>
      <c r="M10" s="67"/>
      <c r="N10" s="67"/>
      <c r="O10" s="67"/>
      <c r="P10" s="67"/>
      <c r="Q10" s="67"/>
      <c r="R10" s="67"/>
    </row>
    <row r="11" customFormat="false" ht="15" hidden="false" customHeight="false" outlineLevel="0" collapsed="false">
      <c r="A11" s="113" t="s">
        <v>330</v>
      </c>
      <c r="B11" s="78"/>
      <c r="C11" s="67" t="s">
        <v>331</v>
      </c>
      <c r="D11" s="67" t="s">
        <v>349</v>
      </c>
      <c r="E11" s="67" t="s">
        <v>350</v>
      </c>
      <c r="F11" s="67" t="s">
        <v>351</v>
      </c>
      <c r="G11" s="67" t="s">
        <v>352</v>
      </c>
      <c r="H11" s="67" t="s">
        <v>353</v>
      </c>
      <c r="I11" s="67" t="s">
        <v>354</v>
      </c>
      <c r="J11" s="67" t="s">
        <v>355</v>
      </c>
      <c r="K11" s="67"/>
      <c r="L11" s="67"/>
      <c r="M11" s="67"/>
      <c r="N11" s="67"/>
      <c r="O11" s="67"/>
      <c r="P11" s="67"/>
      <c r="Q11" s="67"/>
      <c r="R11" s="67"/>
    </row>
    <row r="12" customFormat="false" ht="15" hidden="false" customHeight="false" outlineLevel="0" collapsed="false">
      <c r="A12" s="113" t="s">
        <v>92</v>
      </c>
      <c r="B12" s="80"/>
      <c r="C12" s="67" t="s">
        <v>333</v>
      </c>
      <c r="D12" s="67" t="s">
        <v>356</v>
      </c>
      <c r="E12" s="67"/>
      <c r="F12" s="67"/>
      <c r="G12" s="67"/>
      <c r="H12" s="67"/>
      <c r="I12" s="67"/>
      <c r="J12" s="67" t="s">
        <v>101</v>
      </c>
      <c r="K12" s="67"/>
      <c r="L12" s="67"/>
      <c r="M12" s="67"/>
      <c r="N12" s="67"/>
      <c r="O12" s="67"/>
      <c r="P12" s="67"/>
      <c r="Q12" s="67"/>
      <c r="R12" s="67"/>
    </row>
    <row r="13" customFormat="false" ht="15" hidden="false" customHeight="false" outlineLevel="0" collapsed="false">
      <c r="A13" s="113" t="s">
        <v>335</v>
      </c>
      <c r="B13" s="82"/>
      <c r="C13" s="67" t="s">
        <v>336</v>
      </c>
      <c r="D13" s="67"/>
      <c r="E13" s="67"/>
      <c r="F13" s="67"/>
      <c r="G13" s="67"/>
      <c r="H13" s="67"/>
      <c r="I13" s="67"/>
      <c r="J13" s="67" t="s">
        <v>103</v>
      </c>
      <c r="K13" s="67"/>
      <c r="L13" s="67"/>
      <c r="M13" s="67"/>
      <c r="N13" s="67"/>
      <c r="O13" s="67"/>
      <c r="P13" s="67"/>
      <c r="Q13" s="67"/>
      <c r="R13" s="67"/>
    </row>
    <row r="14" customFormat="false" ht="15" hidden="false" customHeight="false" outlineLevel="0" collapsed="false">
      <c r="A14" s="114" t="s">
        <v>338</v>
      </c>
      <c r="B14" s="85"/>
      <c r="C14" s="67" t="s">
        <v>403</v>
      </c>
      <c r="D14" s="67"/>
      <c r="E14" s="67"/>
      <c r="F14" s="67"/>
      <c r="G14" s="67"/>
      <c r="H14" s="67"/>
      <c r="I14" s="67"/>
      <c r="J14" s="67" t="s">
        <v>109</v>
      </c>
      <c r="K14" s="67"/>
      <c r="L14" s="67"/>
      <c r="M14" s="67"/>
      <c r="N14" s="67"/>
      <c r="O14" s="67"/>
      <c r="P14" s="67"/>
      <c r="Q14" s="67"/>
      <c r="R14" s="67"/>
    </row>
    <row r="15" customFormat="false" ht="15" hidden="false" customHeight="false" outlineLevel="0" collapsed="false">
      <c r="A15" s="114" t="s">
        <v>340</v>
      </c>
      <c r="B15" s="87"/>
      <c r="C15" s="67" t="s">
        <v>87</v>
      </c>
      <c r="D15" s="67" t="s">
        <v>341</v>
      </c>
      <c r="E15" s="67"/>
      <c r="F15" s="67"/>
      <c r="G15" s="67"/>
      <c r="H15" s="67"/>
      <c r="I15" s="67"/>
      <c r="J15" s="67" t="s">
        <v>166</v>
      </c>
      <c r="K15" s="67"/>
      <c r="L15" s="67"/>
      <c r="M15" s="67"/>
      <c r="N15" s="67"/>
      <c r="O15" s="67"/>
      <c r="P15" s="67"/>
      <c r="Q15" s="67"/>
      <c r="R15" s="67"/>
    </row>
    <row r="16" customFormat="false" ht="15" hidden="false" customHeight="false" outlineLevel="0" collapsed="false"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</row>
    <row r="17" customFormat="false" ht="15" hidden="false" customHeight="false" outlineLevel="0" collapsed="false">
      <c r="A17" s="95" t="s">
        <v>358</v>
      </c>
      <c r="B17" s="95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</row>
    <row r="18" customFormat="false" ht="15" hidden="false" customHeight="false" outlineLevel="0" collapsed="false">
      <c r="A18" s="67" t="s">
        <v>359</v>
      </c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</row>
    <row r="19" customFormat="false" ht="15" hidden="false" customHeight="false" outlineLevel="0" collapsed="false">
      <c r="A19" s="67" t="s">
        <v>360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</row>
    <row r="20" customFormat="false" ht="15" hidden="false" customHeight="false" outlineLevel="0" collapsed="false">
      <c r="A20" s="67" t="s">
        <v>361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</row>
    <row r="21" customFormat="false" ht="15" hidden="false" customHeight="false" outlineLevel="0" collapsed="false">
      <c r="A21" s="67" t="s">
        <v>362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</row>
    <row r="22" customFormat="false" ht="15" hidden="false" customHeight="false" outlineLevel="0" collapsed="false">
      <c r="A22" s="67" t="s">
        <v>363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</row>
    <row r="23" customFormat="false" ht="15" hidden="false" customHeight="false" outlineLevel="0" collapsed="false">
      <c r="A23" s="67"/>
      <c r="B23" s="67"/>
      <c r="C23" s="67"/>
      <c r="D23" s="67"/>
      <c r="E23" s="67"/>
      <c r="F23" s="67"/>
    </row>
    <row r="24" s="90" customFormat="true" ht="15" hidden="false" customHeight="false" outlineLevel="0" collapsed="false">
      <c r="A24" s="96" t="s">
        <v>364</v>
      </c>
      <c r="B24" s="97"/>
      <c r="C24" s="97"/>
      <c r="D24" s="97"/>
      <c r="E24" s="97"/>
      <c r="F24" s="96" t="s">
        <v>365</v>
      </c>
      <c r="I24" s="67"/>
      <c r="J24" s="67"/>
      <c r="K24" s="67"/>
      <c r="L24" s="67"/>
      <c r="M24" s="67"/>
      <c r="N24" s="67"/>
      <c r="O24" s="67"/>
      <c r="P24" s="67"/>
      <c r="Q24" s="67"/>
    </row>
    <row r="25" s="90" customFormat="true" ht="15" hidden="false" customHeight="false" outlineLevel="0" collapsed="false">
      <c r="A25" s="97"/>
      <c r="B25" s="97" t="s">
        <v>366</v>
      </c>
      <c r="C25" s="97" t="s">
        <v>367</v>
      </c>
      <c r="D25" s="98"/>
      <c r="E25" s="97"/>
      <c r="F25" s="97" t="s">
        <v>368</v>
      </c>
      <c r="G25" s="90" t="s">
        <v>369</v>
      </c>
      <c r="I25" s="64"/>
      <c r="J25" s="64"/>
      <c r="K25" s="64"/>
      <c r="L25" s="64"/>
      <c r="M25" s="64"/>
      <c r="N25" s="64"/>
      <c r="O25" s="64"/>
      <c r="P25" s="64"/>
      <c r="Q25" s="64"/>
    </row>
    <row r="26" s="90" customFormat="true" ht="15" hidden="false" customHeight="false" outlineLevel="0" collapsed="false">
      <c r="A26" s="99" t="n">
        <v>1</v>
      </c>
      <c r="B26" s="97" t="s">
        <v>370</v>
      </c>
      <c r="C26" s="97" t="s">
        <v>90</v>
      </c>
      <c r="D26" s="100"/>
      <c r="E26" s="97" t="s">
        <v>101</v>
      </c>
      <c r="F26" s="97" t="n">
        <v>16214</v>
      </c>
      <c r="G26" s="101" t="n">
        <f aca="false">F26/$F$38</f>
        <v>0.209515687186644</v>
      </c>
      <c r="I26" s="67"/>
      <c r="J26" s="67"/>
      <c r="K26" s="67"/>
      <c r="L26" s="67"/>
      <c r="M26" s="67"/>
      <c r="N26" s="67"/>
      <c r="O26" s="67"/>
      <c r="P26" s="67"/>
      <c r="Q26" s="67"/>
    </row>
    <row r="27" s="90" customFormat="true" ht="15" hidden="false" customHeight="false" outlineLevel="0" collapsed="false">
      <c r="A27" s="99" t="n">
        <v>2</v>
      </c>
      <c r="B27" s="97" t="s">
        <v>371</v>
      </c>
      <c r="C27" s="97" t="s">
        <v>91</v>
      </c>
      <c r="D27" s="102"/>
      <c r="E27" s="97" t="s">
        <v>103</v>
      </c>
      <c r="F27" s="97" t="n">
        <v>13478</v>
      </c>
      <c r="G27" s="101" t="n">
        <f aca="false">F27/$F$38</f>
        <v>0.174161368687652</v>
      </c>
      <c r="I27" s="64"/>
      <c r="J27" s="64"/>
      <c r="K27" s="64"/>
      <c r="L27" s="64"/>
      <c r="M27" s="64"/>
      <c r="N27" s="64"/>
      <c r="O27" s="64"/>
      <c r="P27" s="64"/>
      <c r="Q27" s="64"/>
    </row>
    <row r="28" s="90" customFormat="true" ht="15" hidden="false" customHeight="false" outlineLevel="0" collapsed="false">
      <c r="A28" s="99" t="n">
        <v>3</v>
      </c>
      <c r="B28" s="97" t="s">
        <v>372</v>
      </c>
      <c r="C28" s="97" t="s">
        <v>92</v>
      </c>
      <c r="D28" s="103"/>
      <c r="E28" s="97" t="s">
        <v>373</v>
      </c>
      <c r="F28" s="97" t="n">
        <v>10336</v>
      </c>
      <c r="G28" s="101" t="n">
        <f aca="false">F28/$F$38</f>
        <v>0.13356075877397</v>
      </c>
      <c r="I28" s="67"/>
      <c r="J28" s="67"/>
      <c r="K28" s="67"/>
      <c r="L28" s="67"/>
      <c r="M28" s="67"/>
      <c r="N28" s="67"/>
      <c r="O28" s="67"/>
      <c r="P28" s="67"/>
      <c r="Q28" s="67"/>
    </row>
    <row r="29" s="90" customFormat="true" ht="15" hidden="false" customHeight="false" outlineLevel="0" collapsed="false">
      <c r="A29" s="99" t="n">
        <v>4</v>
      </c>
      <c r="B29" s="97" t="s">
        <v>374</v>
      </c>
      <c r="C29" s="97" t="s">
        <v>93</v>
      </c>
      <c r="D29" s="104"/>
      <c r="E29" s="97" t="s">
        <v>375</v>
      </c>
      <c r="F29" s="97" t="n">
        <v>12912</v>
      </c>
      <c r="G29" s="101" t="n">
        <f aca="false">F29/$F$38</f>
        <v>0.166847573267173</v>
      </c>
      <c r="I29" s="64"/>
      <c r="J29" s="64"/>
      <c r="K29" s="64"/>
      <c r="L29" s="64"/>
      <c r="M29" s="64"/>
      <c r="N29" s="64"/>
      <c r="O29" s="64"/>
      <c r="P29" s="64"/>
      <c r="Q29" s="64"/>
    </row>
    <row r="30" s="90" customFormat="true" ht="15" hidden="false" customHeight="false" outlineLevel="0" collapsed="false">
      <c r="A30" s="99" t="n">
        <v>5</v>
      </c>
      <c r="B30" s="97" t="s">
        <v>376</v>
      </c>
      <c r="C30" s="97" t="s">
        <v>377</v>
      </c>
      <c r="D30" s="105"/>
      <c r="E30" s="97" t="s">
        <v>378</v>
      </c>
      <c r="F30" s="97" t="n">
        <v>1976</v>
      </c>
      <c r="G30" s="101" t="n">
        <f aca="false">F30/$F$38</f>
        <v>0.0255336744714943</v>
      </c>
      <c r="I30" s="67"/>
      <c r="J30" s="67"/>
      <c r="K30" s="67"/>
      <c r="L30" s="67"/>
      <c r="M30" s="67"/>
      <c r="N30" s="67"/>
      <c r="O30" s="67"/>
      <c r="P30" s="67"/>
      <c r="Q30" s="67"/>
    </row>
    <row r="31" s="90" customFormat="true" ht="15" hidden="false" customHeight="false" outlineLevel="0" collapsed="false">
      <c r="A31" s="99" t="n">
        <v>6</v>
      </c>
      <c r="B31" s="97" t="s">
        <v>379</v>
      </c>
      <c r="C31" s="97" t="s">
        <v>380</v>
      </c>
      <c r="D31" s="106"/>
      <c r="E31" s="97" t="s">
        <v>381</v>
      </c>
      <c r="F31" s="97" t="n">
        <v>4943</v>
      </c>
      <c r="G31" s="101" t="n">
        <f aca="false">F31/$F$38</f>
        <v>0.0638729518788443</v>
      </c>
      <c r="I31" s="64"/>
      <c r="J31" s="64"/>
      <c r="K31" s="64"/>
      <c r="L31" s="64"/>
      <c r="M31" s="64"/>
      <c r="N31" s="64"/>
      <c r="O31" s="64"/>
      <c r="P31" s="64"/>
      <c r="Q31" s="64"/>
    </row>
    <row r="32" s="90" customFormat="true" ht="15" hidden="false" customHeight="false" outlineLevel="0" collapsed="false">
      <c r="A32" s="99" t="n">
        <v>7</v>
      </c>
      <c r="B32" s="97" t="s">
        <v>382</v>
      </c>
      <c r="C32" s="97" t="s">
        <v>383</v>
      </c>
      <c r="D32" s="107"/>
      <c r="E32" s="97" t="s">
        <v>384</v>
      </c>
      <c r="F32" s="97" t="n">
        <v>3811</v>
      </c>
      <c r="G32" s="101" t="n">
        <f aca="false">F32/$F$38</f>
        <v>0.049245361037887</v>
      </c>
      <c r="I32" s="67"/>
      <c r="J32" s="67"/>
      <c r="K32" s="67"/>
      <c r="L32" s="67"/>
      <c r="M32" s="67"/>
      <c r="N32" s="67"/>
      <c r="O32" s="67"/>
      <c r="P32" s="67"/>
      <c r="Q32" s="67"/>
    </row>
    <row r="33" s="90" customFormat="true" ht="15" hidden="false" customHeight="false" outlineLevel="0" collapsed="false">
      <c r="A33" s="99" t="n">
        <v>8</v>
      </c>
      <c r="B33" s="97" t="s">
        <v>385</v>
      </c>
      <c r="C33" s="97" t="s">
        <v>386</v>
      </c>
      <c r="D33" s="108"/>
      <c r="E33" s="97" t="s">
        <v>387</v>
      </c>
      <c r="F33" s="97" t="n">
        <v>3682</v>
      </c>
      <c r="G33" s="101" t="n">
        <f aca="false">F33/$F$38</f>
        <v>0.0475784359332196</v>
      </c>
      <c r="I33" s="64"/>
      <c r="J33" s="64"/>
      <c r="K33" s="64"/>
      <c r="L33" s="64"/>
      <c r="M33" s="64"/>
      <c r="N33" s="64"/>
      <c r="O33" s="64"/>
      <c r="P33" s="64"/>
      <c r="Q33" s="64"/>
    </row>
    <row r="34" s="90" customFormat="true" ht="15" hidden="false" customHeight="false" outlineLevel="0" collapsed="false">
      <c r="A34" s="99" t="n">
        <v>9</v>
      </c>
      <c r="B34" s="97" t="s">
        <v>388</v>
      </c>
      <c r="C34" s="97" t="s">
        <v>389</v>
      </c>
      <c r="D34" s="109"/>
      <c r="E34" s="97" t="s">
        <v>390</v>
      </c>
      <c r="F34" s="97" t="n">
        <v>2358</v>
      </c>
      <c r="G34" s="101" t="n">
        <f aca="false">F34/$F$38</f>
        <v>0.0304698402853156</v>
      </c>
      <c r="I34" s="67"/>
      <c r="J34" s="67"/>
      <c r="K34" s="67"/>
      <c r="L34" s="67"/>
      <c r="M34" s="67"/>
      <c r="N34" s="67"/>
      <c r="O34" s="67"/>
      <c r="P34" s="67"/>
      <c r="Q34" s="67"/>
    </row>
    <row r="35" s="90" customFormat="true" ht="15" hidden="false" customHeight="false" outlineLevel="0" collapsed="false">
      <c r="A35" s="99" t="n">
        <v>10</v>
      </c>
      <c r="B35" s="97" t="s">
        <v>391</v>
      </c>
      <c r="C35" s="97" t="s">
        <v>392</v>
      </c>
      <c r="D35" s="110"/>
      <c r="E35" s="97" t="s">
        <v>393</v>
      </c>
      <c r="F35" s="97" t="n">
        <v>2493</v>
      </c>
      <c r="G35" s="101" t="n">
        <f aca="false">F35/$F$38</f>
        <v>0.0322142967902</v>
      </c>
      <c r="I35" s="64"/>
      <c r="J35" s="64"/>
      <c r="K35" s="64"/>
      <c r="L35" s="64"/>
      <c r="M35" s="64"/>
      <c r="N35" s="64"/>
      <c r="O35" s="64"/>
      <c r="P35" s="64"/>
      <c r="Q35" s="64"/>
    </row>
    <row r="36" s="90" customFormat="true" ht="15" hidden="false" customHeight="false" outlineLevel="0" collapsed="false">
      <c r="A36" s="99" t="n">
        <v>11</v>
      </c>
      <c r="B36" s="97" t="s">
        <v>394</v>
      </c>
      <c r="C36" s="97" t="s">
        <v>395</v>
      </c>
      <c r="D36" s="111"/>
      <c r="E36" s="97" t="s">
        <v>121</v>
      </c>
      <c r="F36" s="97" t="n">
        <v>2177</v>
      </c>
      <c r="G36" s="101" t="n">
        <f aca="false">F36/$F$38</f>
        <v>0.0281309763787667</v>
      </c>
      <c r="I36" s="67"/>
      <c r="J36" s="67"/>
      <c r="K36" s="67"/>
      <c r="L36" s="67"/>
      <c r="M36" s="67"/>
      <c r="N36" s="67"/>
      <c r="O36" s="67"/>
      <c r="P36" s="67"/>
      <c r="Q36" s="67"/>
    </row>
    <row r="37" s="90" customFormat="true" ht="15" hidden="false" customHeight="false" outlineLevel="0" collapsed="false">
      <c r="A37" s="99" t="n">
        <v>12</v>
      </c>
      <c r="B37" s="97" t="s">
        <v>396</v>
      </c>
      <c r="C37" s="97" t="s">
        <v>397</v>
      </c>
      <c r="D37" s="112"/>
      <c r="E37" s="97" t="s">
        <v>111</v>
      </c>
      <c r="F37" s="97" t="n">
        <v>3008</v>
      </c>
      <c r="G37" s="101" t="n">
        <f aca="false">F37/$F$38</f>
        <v>0.0388690753088334</v>
      </c>
      <c r="I37" s="64"/>
      <c r="J37" s="64"/>
      <c r="K37" s="64"/>
      <c r="L37" s="64"/>
      <c r="M37" s="64"/>
      <c r="N37" s="64"/>
      <c r="O37" s="64"/>
      <c r="P37" s="64"/>
      <c r="Q37" s="64"/>
    </row>
    <row r="38" s="90" customFormat="true" ht="15" hidden="false" customHeight="false" outlineLevel="0" collapsed="false">
      <c r="A38" s="99"/>
      <c r="B38" s="97"/>
      <c r="C38" s="97"/>
      <c r="D38" s="97"/>
      <c r="E38" s="97" t="s">
        <v>398</v>
      </c>
      <c r="F38" s="97" t="n">
        <f aca="false">SUM(F26:F37)</f>
        <v>77388</v>
      </c>
      <c r="G38" s="97" t="n">
        <f aca="false">SUM(G26:G37)</f>
        <v>1</v>
      </c>
    </row>
    <row r="39" s="90" customFormat="true" ht="15" hidden="false" customHeight="false" outlineLevel="0" collapsed="false">
      <c r="A39" s="97" t="s">
        <v>399</v>
      </c>
      <c r="B39" s="43"/>
      <c r="C39" s="43"/>
      <c r="D39" s="43"/>
      <c r="E39" s="97"/>
    </row>
    <row r="40" s="90" customFormat="true" ht="15" hidden="false" customHeight="false" outlineLevel="0" collapsed="false">
      <c r="A40" s="14"/>
      <c r="E40" s="97"/>
    </row>
    <row r="41" customFormat="false" ht="15" hidden="false" customHeight="false" outlineLevel="0" collapsed="false"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</row>
    <row r="42" customFormat="false" ht="15" hidden="false" customHeight="false" outlineLevel="0" collapsed="false">
      <c r="D42" s="64" t="s">
        <v>400</v>
      </c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</row>
    <row r="43" customFormat="false" ht="15" hidden="false" customHeight="false" outlineLevel="0" collapsed="false">
      <c r="E43" s="64" t="s">
        <v>124</v>
      </c>
      <c r="F43" s="64" t="n">
        <v>855</v>
      </c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</row>
    <row r="44" customFormat="false" ht="15" hidden="false" customHeight="false" outlineLevel="0" collapsed="false">
      <c r="E44" s="64" t="s">
        <v>126</v>
      </c>
      <c r="F44" s="64" t="n">
        <v>709</v>
      </c>
    </row>
    <row r="45" customFormat="false" ht="15" hidden="false" customHeight="false" outlineLevel="0" collapsed="false">
      <c r="E45" s="64" t="s">
        <v>130</v>
      </c>
      <c r="F45" s="64" t="n">
        <v>568</v>
      </c>
    </row>
    <row r="46" customFormat="false" ht="15" hidden="false" customHeight="false" outlineLevel="0" collapsed="false">
      <c r="E46" s="64" t="s">
        <v>128</v>
      </c>
      <c r="F46" s="64" t="n">
        <v>716</v>
      </c>
    </row>
    <row r="47" customFormat="false" ht="15" hidden="false" customHeight="false" outlineLevel="0" collapsed="false">
      <c r="E47" s="64" t="s">
        <v>111</v>
      </c>
      <c r="F47" s="64" t="n">
        <v>439</v>
      </c>
    </row>
    <row r="48" customFormat="false" ht="15" hidden="false" customHeight="false" outlineLevel="0" collapsed="false">
      <c r="E48" s="64" t="s">
        <v>401</v>
      </c>
      <c r="F48" s="64" t="n">
        <v>534</v>
      </c>
    </row>
    <row r="49" customFormat="false" ht="15" hidden="false" customHeight="false" outlineLevel="0" collapsed="false">
      <c r="E49" s="64" t="s">
        <v>402</v>
      </c>
      <c r="F49" s="64" t="n">
        <v>-1025</v>
      </c>
    </row>
    <row r="50" customFormat="false" ht="15" hidden="false" customHeight="false" outlineLevel="0" collapsed="false">
      <c r="E50" s="64" t="s">
        <v>132</v>
      </c>
      <c r="F50" s="64" t="n">
        <v>212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5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27.14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0" t="s">
        <v>69</v>
      </c>
      <c r="B1" s="0" t="s">
        <v>69</v>
      </c>
    </row>
    <row r="2" customFormat="false" ht="15" hidden="false" customHeight="false" outlineLevel="0" collapsed="false">
      <c r="A2" s="13" t="s">
        <v>70</v>
      </c>
      <c r="B2" s="14" t="s">
        <v>71</v>
      </c>
    </row>
    <row r="3" customFormat="false" ht="15" hidden="false" customHeight="false" outlineLevel="0" collapsed="false">
      <c r="A3" s="13"/>
      <c r="B3" s="13"/>
    </row>
    <row r="4" s="15" customFormat="true" ht="15" hidden="false" customHeight="false" outlineLevel="0" collapsed="false">
      <c r="A4" s="15" t="s">
        <v>72</v>
      </c>
      <c r="B4" s="15" t="s">
        <v>73</v>
      </c>
    </row>
    <row r="5" customFormat="false" ht="15" hidden="false" customHeight="false" outlineLevel="0" collapsed="false">
      <c r="A5" s="16" t="n">
        <v>39448</v>
      </c>
      <c r="B5" s="17" t="n">
        <v>3</v>
      </c>
    </row>
    <row r="6" customFormat="false" ht="15" hidden="false" customHeight="false" outlineLevel="0" collapsed="false">
      <c r="A6" s="18" t="n">
        <v>39539</v>
      </c>
      <c r="B6" s="17" t="n">
        <v>2.4</v>
      </c>
    </row>
    <row r="7" customFormat="false" ht="15" hidden="false" customHeight="false" outlineLevel="0" collapsed="false">
      <c r="A7" s="18" t="n">
        <v>39630</v>
      </c>
      <c r="B7" s="17" t="n">
        <v>1.3</v>
      </c>
    </row>
    <row r="8" customFormat="false" ht="15" hidden="false" customHeight="false" outlineLevel="0" collapsed="false">
      <c r="A8" s="18" t="n">
        <v>39722</v>
      </c>
      <c r="B8" s="17" t="n">
        <v>0.1</v>
      </c>
    </row>
    <row r="9" customFormat="false" ht="15" hidden="false" customHeight="false" outlineLevel="0" collapsed="false">
      <c r="A9" s="18" t="n">
        <v>39814</v>
      </c>
      <c r="B9" s="17" t="n">
        <v>-1</v>
      </c>
    </row>
    <row r="10" customFormat="false" ht="15" hidden="false" customHeight="false" outlineLevel="0" collapsed="false">
      <c r="A10" s="18" t="n">
        <v>39904</v>
      </c>
      <c r="B10" s="17" t="n">
        <v>-1.7</v>
      </c>
    </row>
    <row r="11" customFormat="false" ht="15" hidden="false" customHeight="false" outlineLevel="0" collapsed="false">
      <c r="A11" s="18" t="n">
        <v>39995</v>
      </c>
      <c r="B11" s="17" t="n">
        <v>-1.8</v>
      </c>
    </row>
    <row r="12" customFormat="false" ht="15" hidden="false" customHeight="false" outlineLevel="0" collapsed="false">
      <c r="A12" s="18" t="n">
        <v>40087</v>
      </c>
      <c r="B12" s="17" t="n">
        <v>-1.3</v>
      </c>
    </row>
    <row r="13" customFormat="false" ht="15" hidden="false" customHeight="false" outlineLevel="0" collapsed="false">
      <c r="A13" s="18" t="n">
        <v>40179</v>
      </c>
      <c r="B13" s="17" t="n">
        <v>-0.3</v>
      </c>
    </row>
    <row r="14" customFormat="false" ht="15" hidden="false" customHeight="false" outlineLevel="0" collapsed="false">
      <c r="A14" s="18" t="n">
        <v>40269</v>
      </c>
      <c r="B14" s="17" t="n">
        <v>0.8</v>
      </c>
    </row>
    <row r="15" customFormat="false" ht="15" hidden="false" customHeight="false" outlineLevel="0" collapsed="false">
      <c r="A15" s="18" t="n">
        <v>40360</v>
      </c>
      <c r="B15" s="17" t="n">
        <v>1.7</v>
      </c>
    </row>
    <row r="16" customFormat="false" ht="15" hidden="false" customHeight="false" outlineLevel="0" collapsed="false">
      <c r="A16" s="18" t="n">
        <v>40452</v>
      </c>
      <c r="B16" s="17" t="n">
        <v>1.7</v>
      </c>
    </row>
    <row r="17" customFormat="false" ht="15" hidden="false" customHeight="false" outlineLevel="0" collapsed="false">
      <c r="A17" s="18" t="n">
        <v>40544</v>
      </c>
      <c r="B17" s="17" t="n">
        <v>1.6</v>
      </c>
    </row>
    <row r="18" customFormat="false" ht="15" hidden="false" customHeight="false" outlineLevel="0" collapsed="false">
      <c r="A18" s="18" t="n">
        <v>40634</v>
      </c>
      <c r="B18" s="17" t="n">
        <v>1.2</v>
      </c>
    </row>
    <row r="19" customFormat="false" ht="15" hidden="false" customHeight="false" outlineLevel="0" collapsed="false">
      <c r="A19" s="18" t="n">
        <v>40725</v>
      </c>
      <c r="B19" s="17" t="n">
        <v>1.2</v>
      </c>
    </row>
    <row r="20" customFormat="false" ht="15" hidden="false" customHeight="false" outlineLevel="0" collapsed="false">
      <c r="A20" s="18" t="n">
        <v>40817</v>
      </c>
      <c r="B20" s="17" t="n">
        <v>1.9</v>
      </c>
    </row>
    <row r="21" customFormat="false" ht="15" hidden="false" customHeight="false" outlineLevel="0" collapsed="false">
      <c r="A21" s="18" t="n">
        <v>40909</v>
      </c>
      <c r="B21" s="17" t="n">
        <v>2.3</v>
      </c>
    </row>
    <row r="22" customFormat="false" ht="15" hidden="false" customHeight="false" outlineLevel="0" collapsed="false">
      <c r="A22" s="18" t="n">
        <v>41000</v>
      </c>
      <c r="B22" s="17" t="n">
        <v>2.7</v>
      </c>
    </row>
    <row r="23" customFormat="false" ht="15" hidden="false" customHeight="false" outlineLevel="0" collapsed="false">
      <c r="A23" s="18" t="n">
        <v>41091</v>
      </c>
      <c r="B23" s="17" t="n">
        <v>2.6</v>
      </c>
    </row>
    <row r="24" customFormat="false" ht="15" hidden="false" customHeight="false" outlineLevel="0" collapsed="false">
      <c r="A24" s="18" t="n">
        <v>41183</v>
      </c>
      <c r="B24" s="17" t="n">
        <v>2.5</v>
      </c>
    </row>
    <row r="25" customFormat="false" ht="15" hidden="false" customHeight="false" outlineLevel="0" collapsed="false">
      <c r="A25" s="18" t="n">
        <v>41275</v>
      </c>
      <c r="B25" s="17" t="n">
        <v>2.2</v>
      </c>
    </row>
    <row r="26" customFormat="false" ht="15" hidden="false" customHeight="false" outlineLevel="0" collapsed="false">
      <c r="A26" s="18" t="n">
        <v>41365</v>
      </c>
      <c r="B26" s="17" t="n">
        <v>2.2</v>
      </c>
    </row>
    <row r="27" customFormat="false" ht="15" hidden="false" customHeight="false" outlineLevel="0" collapsed="false">
      <c r="A27" s="18" t="n">
        <v>41456</v>
      </c>
      <c r="B27" s="17" t="n">
        <v>2.5</v>
      </c>
    </row>
    <row r="28" customFormat="false" ht="15" hidden="false" customHeight="false" outlineLevel="0" collapsed="false">
      <c r="A28" s="18" t="n">
        <v>41548</v>
      </c>
      <c r="B28" s="17" t="n">
        <v>2.2</v>
      </c>
    </row>
    <row r="29" customFormat="false" ht="15" hidden="false" customHeight="false" outlineLevel="0" collapsed="false">
      <c r="A29" s="18" t="n">
        <v>41640</v>
      </c>
      <c r="B29" s="17" t="n">
        <v>2.6</v>
      </c>
    </row>
    <row r="30" customFormat="false" ht="15" hidden="false" customHeight="false" outlineLevel="0" collapsed="false">
      <c r="A30" s="18" t="n">
        <v>41730</v>
      </c>
      <c r="B30" s="17" t="n">
        <v>2.7</v>
      </c>
    </row>
    <row r="31" customFormat="false" ht="15" hidden="false" customHeight="false" outlineLevel="0" collapsed="false">
      <c r="A31" s="18" t="n">
        <v>41821</v>
      </c>
      <c r="B31" s="17" t="n">
        <v>2.8</v>
      </c>
    </row>
    <row r="32" customFormat="false" ht="15" hidden="false" customHeight="false" outlineLevel="0" collapsed="false">
      <c r="A32" s="18" t="n">
        <v>41913</v>
      </c>
      <c r="B32" s="17" t="n">
        <v>3.6</v>
      </c>
    </row>
    <row r="33" customFormat="false" ht="15" hidden="false" customHeight="false" outlineLevel="0" collapsed="false">
      <c r="A33" s="18" t="n">
        <v>42005</v>
      </c>
      <c r="B33" s="17" t="n">
        <v>3.7</v>
      </c>
    </row>
    <row r="34" customFormat="false" ht="15" hidden="false" customHeight="false" outlineLevel="0" collapsed="false">
      <c r="A34" s="18" t="n">
        <v>42095</v>
      </c>
      <c r="B34" s="17" t="n">
        <v>3.9</v>
      </c>
    </row>
    <row r="35" customFormat="false" ht="15" hidden="false" customHeight="false" outlineLevel="0" collapsed="false">
      <c r="A35" s="18" t="n">
        <v>42186</v>
      </c>
      <c r="B35" s="17" t="n">
        <v>3.9</v>
      </c>
    </row>
    <row r="36" customFormat="false" ht="15" hidden="false" customHeight="false" outlineLevel="0" collapsed="false">
      <c r="A36" s="18" t="n">
        <v>42278</v>
      </c>
      <c r="B36" s="17" t="n">
        <v>3.5</v>
      </c>
    </row>
    <row r="37" customFormat="false" ht="15" hidden="false" customHeight="false" outlineLevel="0" collapsed="false">
      <c r="A37" s="18" t="n">
        <v>42370</v>
      </c>
      <c r="B37" s="17" t="n">
        <v>3.6</v>
      </c>
    </row>
    <row r="38" customFormat="false" ht="15" hidden="false" customHeight="false" outlineLevel="0" collapsed="false">
      <c r="A38" s="18" t="n">
        <v>42461</v>
      </c>
      <c r="B38" s="17" t="n">
        <v>3.8</v>
      </c>
    </row>
    <row r="39" customFormat="false" ht="15" hidden="false" customHeight="false" outlineLevel="0" collapsed="false">
      <c r="A39" s="18" t="n">
        <v>42552</v>
      </c>
      <c r="B39" s="17" t="n">
        <v>3.9</v>
      </c>
    </row>
    <row r="40" customFormat="false" ht="15" hidden="false" customHeight="false" outlineLevel="0" collapsed="false">
      <c r="A40" s="18" t="n">
        <v>42644</v>
      </c>
      <c r="B40" s="17" t="n">
        <v>4</v>
      </c>
    </row>
    <row r="41" customFormat="false" ht="15" hidden="false" customHeight="false" outlineLevel="0" collapsed="false">
      <c r="A41" s="18" t="n">
        <v>42736</v>
      </c>
      <c r="B41" s="17" t="n">
        <v>3.8</v>
      </c>
    </row>
    <row r="42" customFormat="false" ht="15" hidden="false" customHeight="false" outlineLevel="0" collapsed="false">
      <c r="A42" s="18" t="n">
        <v>42826</v>
      </c>
      <c r="B42" s="17" t="n">
        <v>3.3</v>
      </c>
    </row>
    <row r="43" customFormat="false" ht="15" hidden="false" customHeight="false" outlineLevel="0" collapsed="false">
      <c r="A43" s="18" t="n">
        <v>42917</v>
      </c>
      <c r="B43" s="17" t="n">
        <v>3</v>
      </c>
    </row>
    <row r="44" customFormat="false" ht="15" hidden="false" customHeight="false" outlineLevel="0" collapsed="false">
      <c r="A44" s="18" t="n">
        <v>43009</v>
      </c>
      <c r="B44" s="17" t="n">
        <v>2.9</v>
      </c>
    </row>
    <row r="45" customFormat="false" ht="15" hidden="false" customHeight="false" outlineLevel="0" collapsed="false">
      <c r="A45" s="18" t="n">
        <v>43101</v>
      </c>
      <c r="B45" s="17" t="n">
        <v>2.8</v>
      </c>
    </row>
    <row r="46" customFormat="false" ht="15" hidden="false" customHeight="false" outlineLevel="0" collapsed="false">
      <c r="A46" s="18" t="n">
        <v>43191</v>
      </c>
      <c r="B46" s="17" t="n">
        <v>2.8</v>
      </c>
    </row>
    <row r="47" customFormat="false" ht="15" hidden="false" customHeight="false" outlineLevel="0" collapsed="false">
      <c r="A47" s="18" t="n">
        <v>43282</v>
      </c>
      <c r="B47" s="17" t="n">
        <v>2.8</v>
      </c>
    </row>
    <row r="48" customFormat="false" ht="15" hidden="false" customHeight="false" outlineLevel="0" collapsed="false">
      <c r="A48" s="18" t="n">
        <v>43374</v>
      </c>
      <c r="B48" s="17" t="n">
        <v>2.8</v>
      </c>
    </row>
    <row r="49" customFormat="false" ht="15" hidden="false" customHeight="false" outlineLevel="0" collapsed="false">
      <c r="A49" s="18" t="n">
        <v>43466</v>
      </c>
      <c r="B49" s="17" t="n">
        <v>3</v>
      </c>
    </row>
    <row r="50" customFormat="false" ht="15" hidden="false" customHeight="false" outlineLevel="0" collapsed="false">
      <c r="A50" s="18" t="n">
        <v>43556</v>
      </c>
      <c r="B50" s="17" t="n">
        <v>3.3</v>
      </c>
    </row>
    <row r="51" customFormat="false" ht="15" hidden="false" customHeight="false" outlineLevel="0" collapsed="false">
      <c r="A51" s="18" t="n">
        <v>43647</v>
      </c>
      <c r="B51" s="17" t="n">
        <v>3.5</v>
      </c>
    </row>
    <row r="52" customFormat="false" ht="15" hidden="false" customHeight="false" outlineLevel="0" collapsed="false">
      <c r="A52" s="18" t="n">
        <v>43739</v>
      </c>
      <c r="B52" s="17" t="n">
        <v>3.6</v>
      </c>
    </row>
    <row r="53" customFormat="false" ht="15" hidden="false" customHeight="false" outlineLevel="0" collapsed="false">
      <c r="A53" s="18" t="n">
        <v>43831</v>
      </c>
      <c r="B53" s="17" t="n">
        <v>3.6</v>
      </c>
    </row>
    <row r="54" customFormat="false" ht="15" hidden="false" customHeight="false" outlineLevel="0" collapsed="false">
      <c r="A54" s="18" t="n">
        <v>43922</v>
      </c>
      <c r="B54" s="17" t="n">
        <v>3.4</v>
      </c>
    </row>
    <row r="55" customFormat="false" ht="15" hidden="false" customHeight="false" outlineLevel="0" collapsed="false">
      <c r="A55" s="18" t="n">
        <v>44013</v>
      </c>
      <c r="B55" s="19" t="n">
        <v>3.1</v>
      </c>
    </row>
    <row r="56" customFormat="false" ht="15" hidden="false" customHeight="false" outlineLevel="0" collapsed="false">
      <c r="A56" s="18" t="n">
        <v>44105</v>
      </c>
      <c r="B56" s="19" t="n">
        <v>2.9</v>
      </c>
    </row>
    <row r="57" customFormat="false" ht="15" hidden="false" customHeight="false" outlineLevel="0" collapsed="false">
      <c r="A57" s="18" t="n">
        <v>44197</v>
      </c>
      <c r="B57" s="19" t="n">
        <v>2.8</v>
      </c>
    </row>
    <row r="58" customFormat="false" ht="15" hidden="false" customHeight="false" outlineLevel="0" collapsed="false">
      <c r="A58" s="18" t="n">
        <v>44287</v>
      </c>
      <c r="B58" s="19" t="n">
        <v>2.7</v>
      </c>
    </row>
    <row r="59" customFormat="false" ht="15" hidden="false" customHeight="false" outlineLevel="0" collapsed="false">
      <c r="A59" s="18" t="n">
        <v>44378</v>
      </c>
      <c r="B59" s="19" t="n">
        <v>2.7</v>
      </c>
    </row>
    <row r="60" customFormat="false" ht="15" hidden="false" customHeight="false" outlineLevel="0" collapsed="false">
      <c r="A60" s="18" t="n">
        <v>44470</v>
      </c>
      <c r="B60" s="19" t="n">
        <v>2.7</v>
      </c>
    </row>
    <row r="61" customFormat="false" ht="15" hidden="false" customHeight="false" outlineLevel="0" collapsed="false">
      <c r="A61" s="18" t="n">
        <v>44562</v>
      </c>
      <c r="B61" s="19" t="n">
        <v>2.6</v>
      </c>
    </row>
    <row r="62" customFormat="false" ht="15" hidden="false" customHeight="false" outlineLevel="0" collapsed="false">
      <c r="A62" s="18" t="n">
        <v>44652</v>
      </c>
      <c r="B62" s="19" t="n">
        <v>2.5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5" activeCellId="0" sqref="B5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9.58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0" t="s">
        <v>69</v>
      </c>
      <c r="B1" s="20" t="s">
        <v>69</v>
      </c>
      <c r="C1" s="0" t="s">
        <v>69</v>
      </c>
    </row>
    <row r="2" customFormat="false" ht="15" hidden="false" customHeight="false" outlineLevel="0" collapsed="false">
      <c r="A2" s="13" t="s">
        <v>70</v>
      </c>
      <c r="B2" s="14" t="s">
        <v>74</v>
      </c>
      <c r="C2" s="14" t="s">
        <v>71</v>
      </c>
    </row>
    <row r="3" customFormat="false" ht="15" hidden="false" customHeight="false" outlineLevel="0" collapsed="false">
      <c r="A3" s="13"/>
      <c r="B3" s="13"/>
    </row>
    <row r="4" s="15" customFormat="true" ht="15" hidden="false" customHeight="false" outlineLevel="0" collapsed="false">
      <c r="A4" s="15" t="s">
        <v>75</v>
      </c>
      <c r="B4" s="15" t="s">
        <v>76</v>
      </c>
      <c r="C4" s="15" t="s">
        <v>77</v>
      </c>
    </row>
    <row r="5" customFormat="false" ht="15" hidden="false" customHeight="false" outlineLevel="0" collapsed="false">
      <c r="A5" s="0" t="n">
        <v>2011</v>
      </c>
      <c r="B5" s="21" t="n">
        <v>-18.4</v>
      </c>
      <c r="C5" s="0" t="n">
        <v>0</v>
      </c>
    </row>
    <row r="6" customFormat="false" ht="15" hidden="false" customHeight="false" outlineLevel="0" collapsed="false">
      <c r="A6" s="0" t="n">
        <v>2012</v>
      </c>
      <c r="B6" s="21" t="n">
        <v>-9.2</v>
      </c>
      <c r="C6" s="0" t="n">
        <v>0</v>
      </c>
    </row>
    <row r="7" customFormat="false" ht="15" hidden="false" customHeight="false" outlineLevel="0" collapsed="false">
      <c r="A7" s="0" t="n">
        <v>2013</v>
      </c>
      <c r="B7" s="21" t="n">
        <v>-4.4</v>
      </c>
      <c r="C7" s="0" t="n">
        <v>0</v>
      </c>
    </row>
    <row r="8" customFormat="false" ht="15" hidden="false" customHeight="false" outlineLevel="0" collapsed="false">
      <c r="A8" s="0" t="n">
        <v>2014</v>
      </c>
      <c r="B8" s="21" t="n">
        <v>-2.8</v>
      </c>
      <c r="C8" s="0" t="n">
        <v>0</v>
      </c>
    </row>
    <row r="9" customFormat="false" ht="15" hidden="false" customHeight="false" outlineLevel="0" collapsed="false">
      <c r="A9" s="0" t="n">
        <v>2015</v>
      </c>
      <c r="B9" s="21" t="n">
        <v>0.4</v>
      </c>
      <c r="C9" s="0" t="n">
        <v>0</v>
      </c>
    </row>
    <row r="10" customFormat="false" ht="15" hidden="false" customHeight="false" outlineLevel="0" collapsed="false">
      <c r="A10" s="0" t="n">
        <v>2016</v>
      </c>
      <c r="B10" s="21" t="n">
        <v>1.8</v>
      </c>
      <c r="C10" s="0" t="n">
        <v>0</v>
      </c>
    </row>
    <row r="11" customFormat="false" ht="15" hidden="false" customHeight="false" outlineLevel="0" collapsed="false">
      <c r="A11" s="0" t="n">
        <v>2017</v>
      </c>
      <c r="B11" s="21" t="n">
        <v>4.1</v>
      </c>
      <c r="C11" s="0" t="n">
        <v>0</v>
      </c>
    </row>
    <row r="12" customFormat="false" ht="15" hidden="false" customHeight="false" outlineLevel="0" collapsed="false">
      <c r="A12" s="0" t="n">
        <v>2018</v>
      </c>
      <c r="B12" s="21" t="n">
        <v>0</v>
      </c>
      <c r="C12" s="21" t="n">
        <v>3.1</v>
      </c>
    </row>
    <row r="13" customFormat="false" ht="15" hidden="false" customHeight="false" outlineLevel="0" collapsed="false">
      <c r="A13" s="20" t="n">
        <v>2019</v>
      </c>
      <c r="B13" s="21" t="n">
        <v>0</v>
      </c>
      <c r="C13" s="21" t="n">
        <v>3.7</v>
      </c>
    </row>
    <row r="14" customFormat="false" ht="15" hidden="false" customHeight="false" outlineLevel="0" collapsed="false">
      <c r="A14" s="20" t="n">
        <v>2020</v>
      </c>
      <c r="B14" s="21" t="n">
        <v>0</v>
      </c>
      <c r="C14" s="21" t="n">
        <v>5.4</v>
      </c>
    </row>
    <row r="15" customFormat="false" ht="15" hidden="false" customHeight="false" outlineLevel="0" collapsed="false">
      <c r="A15" s="20" t="n">
        <v>2021</v>
      </c>
      <c r="B15" s="21" t="n">
        <v>0</v>
      </c>
      <c r="C15" s="21" t="n">
        <v>5.7</v>
      </c>
    </row>
    <row r="16" customFormat="false" ht="15" hidden="false" customHeight="false" outlineLevel="0" collapsed="false">
      <c r="A16" s="20" t="n">
        <v>2022</v>
      </c>
      <c r="B16" s="21" t="n">
        <v>0</v>
      </c>
      <c r="C16" s="21" t="n">
        <v>7.3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20" t="s">
        <v>69</v>
      </c>
      <c r="B1" s="20" t="s">
        <v>69</v>
      </c>
    </row>
    <row r="2" customFormat="false" ht="15" hidden="false" customHeight="false" outlineLevel="0" collapsed="false">
      <c r="A2" s="13" t="s">
        <v>70</v>
      </c>
      <c r="B2" s="14" t="s">
        <v>71</v>
      </c>
    </row>
    <row r="3" customFormat="false" ht="15" hidden="false" customHeight="false" outlineLevel="0" collapsed="false">
      <c r="A3" s="13"/>
      <c r="B3" s="13"/>
    </row>
    <row r="4" s="15" customFormat="true" ht="15" hidden="false" customHeight="false" outlineLevel="0" collapsed="false">
      <c r="A4" s="15" t="s">
        <v>75</v>
      </c>
      <c r="B4" s="15" t="s">
        <v>34</v>
      </c>
    </row>
    <row r="5" customFormat="false" ht="16.5" hidden="false" customHeight="false" outlineLevel="0" collapsed="false">
      <c r="A5" s="0" t="n">
        <v>2010</v>
      </c>
      <c r="B5" s="22" t="n">
        <v>13.6</v>
      </c>
      <c r="D5" s="19"/>
      <c r="E5" s="19"/>
    </row>
    <row r="6" customFormat="false" ht="16.5" hidden="false" customHeight="false" outlineLevel="0" collapsed="false">
      <c r="A6" s="0" t="n">
        <v>2011</v>
      </c>
      <c r="B6" s="22" t="n">
        <v>19.5</v>
      </c>
      <c r="D6" s="19"/>
      <c r="E6" s="19"/>
    </row>
    <row r="7" customFormat="false" ht="16.5" hidden="false" customHeight="false" outlineLevel="0" collapsed="false">
      <c r="A7" s="0" t="n">
        <v>2012</v>
      </c>
      <c r="B7" s="22" t="n">
        <v>23.6</v>
      </c>
      <c r="D7" s="19"/>
      <c r="E7" s="19"/>
    </row>
    <row r="8" customFormat="false" ht="16.5" hidden="false" customHeight="false" outlineLevel="0" collapsed="false">
      <c r="A8" s="0" t="n">
        <v>2013</v>
      </c>
      <c r="B8" s="22" t="n">
        <v>25.5</v>
      </c>
      <c r="D8" s="19"/>
      <c r="E8" s="19"/>
    </row>
    <row r="9" customFormat="false" ht="16.5" hidden="false" customHeight="false" outlineLevel="0" collapsed="false">
      <c r="A9" s="0" t="n">
        <v>2014</v>
      </c>
      <c r="B9" s="22" t="n">
        <v>25.3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 customFormat="false" ht="16.5" hidden="false" customHeight="false" outlineLevel="0" collapsed="false">
      <c r="A10" s="0" t="n">
        <v>2015</v>
      </c>
      <c r="B10" s="22" t="n">
        <v>24.7</v>
      </c>
      <c r="D10" s="19"/>
      <c r="E10" s="19"/>
    </row>
    <row r="11" customFormat="false" ht="16.5" hidden="false" customHeight="false" outlineLevel="0" collapsed="false">
      <c r="A11" s="0" t="n">
        <v>2016</v>
      </c>
      <c r="B11" s="22" t="n">
        <v>24</v>
      </c>
      <c r="D11" s="19"/>
      <c r="E11" s="19"/>
    </row>
    <row r="12" customFormat="false" ht="16.5" hidden="false" customHeight="false" outlineLevel="0" collapsed="false">
      <c r="A12" s="0" t="n">
        <v>2017</v>
      </c>
      <c r="B12" s="22" t="n">
        <v>21.7</v>
      </c>
      <c r="D12" s="19"/>
      <c r="E12" s="19"/>
    </row>
    <row r="13" customFormat="false" ht="16.5" hidden="false" customHeight="false" outlineLevel="0" collapsed="false">
      <c r="A13" s="20" t="n">
        <v>2018</v>
      </c>
      <c r="B13" s="22" t="n">
        <v>20.8</v>
      </c>
      <c r="D13" s="19"/>
      <c r="E13" s="19"/>
    </row>
    <row r="14" customFormat="false" ht="16.5" hidden="false" customHeight="false" outlineLevel="0" collapsed="false">
      <c r="A14" s="20" t="n">
        <v>2019</v>
      </c>
      <c r="B14" s="22" t="n">
        <v>21.1</v>
      </c>
      <c r="D14" s="19"/>
      <c r="E14" s="19"/>
    </row>
    <row r="15" customFormat="false" ht="16.5" hidden="false" customHeight="false" outlineLevel="0" collapsed="false">
      <c r="A15" s="20" t="n">
        <v>2020</v>
      </c>
      <c r="B15" s="22" t="n">
        <v>20.6</v>
      </c>
      <c r="D15" s="19"/>
      <c r="E15" s="19"/>
    </row>
    <row r="16" customFormat="false" ht="16.5" hidden="false" customHeight="false" outlineLevel="0" collapsed="false">
      <c r="A16" s="20" t="n">
        <v>2021</v>
      </c>
      <c r="B16" s="22" t="n">
        <v>20.2</v>
      </c>
      <c r="D16" s="19"/>
      <c r="E16" s="19"/>
    </row>
    <row r="17" customFormat="false" ht="16.5" hidden="false" customHeight="false" outlineLevel="0" collapsed="false">
      <c r="A17" s="20" t="n">
        <v>2022</v>
      </c>
      <c r="B17" s="22" t="n">
        <v>19.1</v>
      </c>
      <c r="D17" s="19"/>
      <c r="E17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0.42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20" t="s">
        <v>69</v>
      </c>
      <c r="B1" s="20" t="s">
        <v>69</v>
      </c>
    </row>
    <row r="2" customFormat="false" ht="15" hidden="false" customHeight="false" outlineLevel="0" collapsed="false">
      <c r="A2" s="13" t="s">
        <v>70</v>
      </c>
      <c r="B2" s="14" t="s">
        <v>71</v>
      </c>
    </row>
    <row r="3" customFormat="false" ht="15" hidden="false" customHeight="false" outlineLevel="0" collapsed="false">
      <c r="A3" s="13"/>
      <c r="B3" s="13"/>
    </row>
    <row r="4" s="15" customFormat="true" ht="15" hidden="false" customHeight="false" outlineLevel="0" collapsed="false">
      <c r="A4" s="15" t="s">
        <v>75</v>
      </c>
      <c r="B4" s="15" t="s">
        <v>78</v>
      </c>
    </row>
    <row r="5" customFormat="false" ht="15" hidden="false" customHeight="false" outlineLevel="0" collapsed="false">
      <c r="A5" s="0" t="n">
        <v>2004</v>
      </c>
      <c r="B5" s="20" t="n">
        <v>28.4</v>
      </c>
    </row>
    <row r="6" customFormat="false" ht="15" hidden="false" customHeight="false" outlineLevel="0" collapsed="false">
      <c r="A6" s="0" t="n">
        <v>2005</v>
      </c>
      <c r="B6" s="17" t="n">
        <v>28.5</v>
      </c>
    </row>
    <row r="7" customFormat="false" ht="15" hidden="false" customHeight="false" outlineLevel="0" collapsed="false">
      <c r="A7" s="0" t="n">
        <v>2006</v>
      </c>
      <c r="B7" s="17" t="n">
        <v>29.8</v>
      </c>
    </row>
    <row r="8" customFormat="false" ht="15" hidden="false" customHeight="false" outlineLevel="0" collapsed="false">
      <c r="A8" s="0" t="n">
        <v>2007</v>
      </c>
      <c r="B8" s="17" t="n">
        <v>30.6</v>
      </c>
    </row>
    <row r="9" customFormat="false" ht="15" hidden="false" customHeight="false" outlineLevel="0" collapsed="false">
      <c r="A9" s="0" t="n">
        <v>2008</v>
      </c>
      <c r="B9" s="17" t="n">
        <v>30</v>
      </c>
      <c r="D9" s="19"/>
      <c r="E9" s="19"/>
      <c r="F9" s="19"/>
    </row>
    <row r="10" customFormat="false" ht="15" hidden="false" customHeight="false" outlineLevel="0" collapsed="false">
      <c r="A10" s="0" t="n">
        <v>2009</v>
      </c>
      <c r="B10" s="17" t="n">
        <v>33.6</v>
      </c>
      <c r="D10" s="19"/>
      <c r="E10" s="19"/>
      <c r="F10" s="19"/>
    </row>
    <row r="11" customFormat="false" ht="15" hidden="false" customHeight="false" outlineLevel="0" collapsed="false">
      <c r="A11" s="0" t="n">
        <v>2010</v>
      </c>
      <c r="B11" s="17" t="n">
        <v>32.3</v>
      </c>
      <c r="D11" s="19"/>
      <c r="E11" s="19"/>
      <c r="F11" s="19"/>
    </row>
    <row r="12" customFormat="false" ht="15" hidden="false" customHeight="false" outlineLevel="0" collapsed="false">
      <c r="A12" s="20" t="n">
        <v>2011</v>
      </c>
      <c r="B12" s="17" t="n">
        <v>34.1</v>
      </c>
      <c r="D12" s="19"/>
      <c r="E12" s="19"/>
      <c r="F12" s="19"/>
    </row>
    <row r="13" customFormat="false" ht="15" hidden="false" customHeight="false" outlineLevel="0" collapsed="false">
      <c r="A13" s="20" t="n">
        <v>2012</v>
      </c>
      <c r="B13" s="17" t="n">
        <v>32</v>
      </c>
      <c r="D13" s="19"/>
      <c r="E13" s="19"/>
      <c r="F13" s="19"/>
    </row>
    <row r="14" customFormat="false" ht="15" hidden="false" customHeight="false" outlineLevel="0" collapsed="false">
      <c r="A14" s="20" t="n">
        <v>2013</v>
      </c>
      <c r="B14" s="17" t="n">
        <v>32</v>
      </c>
      <c r="D14" s="19"/>
      <c r="E14" s="19"/>
      <c r="F14" s="19"/>
    </row>
    <row r="15" customFormat="false" ht="15" hidden="false" customHeight="false" outlineLevel="0" collapsed="false">
      <c r="A15" s="20" t="n">
        <v>2014</v>
      </c>
      <c r="B15" s="17" t="n">
        <v>30.1</v>
      </c>
      <c r="D15" s="19"/>
      <c r="E15" s="19"/>
      <c r="F15" s="19"/>
    </row>
    <row r="16" customFormat="false" ht="15" hidden="false" customHeight="false" outlineLevel="0" collapsed="false">
      <c r="A16" s="20" t="n">
        <v>2015</v>
      </c>
      <c r="B16" s="17" t="n">
        <v>29.5</v>
      </c>
      <c r="D16" s="19"/>
      <c r="E16" s="19"/>
      <c r="F16" s="19"/>
    </row>
    <row r="17" customFormat="false" ht="15" hidden="false" customHeight="false" outlineLevel="0" collapsed="false">
      <c r="A17" s="0" t="n">
        <v>2016</v>
      </c>
      <c r="B17" s="17" t="n">
        <v>28.7</v>
      </c>
      <c r="D17" s="19"/>
      <c r="E17" s="19"/>
      <c r="F17" s="19"/>
    </row>
    <row r="18" customFormat="false" ht="15" hidden="false" customHeight="false" outlineLevel="0" collapsed="false">
      <c r="A18" s="0" t="n">
        <v>2017</v>
      </c>
      <c r="B18" s="17" t="n">
        <v>27.8</v>
      </c>
      <c r="D18" s="19"/>
      <c r="E18" s="19"/>
      <c r="F18" s="19"/>
    </row>
    <row r="19" customFormat="false" ht="15" hidden="false" customHeight="false" outlineLevel="0" collapsed="false">
      <c r="A19" s="0" t="n">
        <v>2018</v>
      </c>
      <c r="B19" s="17" t="n">
        <v>28.1</v>
      </c>
      <c r="D19" s="19"/>
      <c r="E19" s="19"/>
      <c r="F19" s="19"/>
    </row>
    <row r="20" customFormat="false" ht="15" hidden="false" customHeight="false" outlineLevel="0" collapsed="false">
      <c r="A20" s="0" t="n">
        <v>2019</v>
      </c>
      <c r="B20" s="17" t="n">
        <v>28.5</v>
      </c>
      <c r="D20" s="19"/>
      <c r="E20" s="19"/>
      <c r="F20" s="19"/>
    </row>
    <row r="21" customFormat="false" ht="15" hidden="false" customHeight="false" outlineLevel="0" collapsed="false">
      <c r="A21" s="0" t="n">
        <v>2020</v>
      </c>
      <c r="B21" s="17" t="n">
        <v>28.2</v>
      </c>
      <c r="D21" s="19"/>
      <c r="E21" s="19"/>
      <c r="F21" s="19"/>
    </row>
    <row r="22" customFormat="false" ht="15" hidden="false" customHeight="false" outlineLevel="0" collapsed="false">
      <c r="A22" s="0" t="n">
        <v>2021</v>
      </c>
      <c r="B22" s="17" t="n">
        <v>28.3</v>
      </c>
      <c r="D22" s="19"/>
      <c r="E22" s="19"/>
      <c r="F22" s="19"/>
    </row>
    <row r="23" customFormat="false" ht="15" hidden="false" customHeight="false" outlineLevel="0" collapsed="false">
      <c r="A23" s="0" t="n">
        <v>2022</v>
      </c>
      <c r="B23" s="17" t="n">
        <v>28</v>
      </c>
      <c r="D23" s="19"/>
      <c r="E23" s="19"/>
      <c r="F23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 zeroHeight="false" outlineLevelRow="0" outlineLevelCol="0"/>
  <cols>
    <col collapsed="false" customWidth="true" hidden="false" outlineLevel="0" max="1" min="1" style="0" width="9.58"/>
    <col collapsed="false" customWidth="true" hidden="false" outlineLevel="0" max="1025" min="2" style="0" width="8.67"/>
  </cols>
  <sheetData>
    <row r="1" customFormat="false" ht="15" hidden="false" customHeight="true" outlineLevel="0" collapsed="false">
      <c r="A1" s="20" t="s">
        <v>69</v>
      </c>
      <c r="B1" s="0" t="s">
        <v>69</v>
      </c>
      <c r="C1" s="0" t="s">
        <v>69</v>
      </c>
      <c r="D1" s="0" t="s">
        <v>69</v>
      </c>
      <c r="E1" s="0" t="s">
        <v>69</v>
      </c>
    </row>
    <row r="2" customFormat="false" ht="15" hidden="false" customHeight="false" outlineLevel="0" collapsed="false">
      <c r="A2" s="13" t="s">
        <v>70</v>
      </c>
      <c r="B2" s="14" t="s">
        <v>79</v>
      </c>
      <c r="C2" s="14" t="s">
        <v>80</v>
      </c>
      <c r="D2" s="14" t="s">
        <v>81</v>
      </c>
      <c r="E2" s="14" t="s">
        <v>71</v>
      </c>
      <c r="F2" s="13"/>
      <c r="G2" s="14"/>
      <c r="H2" s="14"/>
    </row>
    <row r="3" customFormat="false" ht="15" hidden="false" customHeight="false" outlineLevel="0" collapsed="false">
      <c r="A3" s="13"/>
      <c r="B3" s="13"/>
      <c r="C3" s="13"/>
      <c r="D3" s="13"/>
      <c r="E3" s="13"/>
      <c r="F3" s="13"/>
    </row>
    <row r="4" s="15" customFormat="true" ht="15" hidden="false" customHeight="false" outlineLevel="0" collapsed="false">
      <c r="A4" s="15" t="s">
        <v>82</v>
      </c>
      <c r="B4" s="15" t="n">
        <v>2018</v>
      </c>
      <c r="C4" s="15" t="n">
        <v>2019</v>
      </c>
      <c r="D4" s="15" t="n">
        <v>2020</v>
      </c>
      <c r="E4" s="15" t="n">
        <v>2021</v>
      </c>
      <c r="F4" s="23"/>
      <c r="G4" s="24"/>
      <c r="H4" s="23"/>
    </row>
    <row r="5" customFormat="false" ht="16.5" hidden="false" customHeight="false" outlineLevel="0" collapsed="false">
      <c r="A5" s="25" t="s">
        <v>83</v>
      </c>
      <c r="B5" s="0" t="n">
        <v>1.2</v>
      </c>
      <c r="C5" s="0" t="n">
        <v>1</v>
      </c>
      <c r="D5" s="0" t="n">
        <v>0.7</v>
      </c>
      <c r="E5" s="0" t="n">
        <v>0.7</v>
      </c>
      <c r="F5" s="26"/>
      <c r="G5" s="22"/>
      <c r="H5" s="26"/>
    </row>
    <row r="6" customFormat="false" ht="16.5" hidden="false" customHeight="false" outlineLevel="0" collapsed="false">
      <c r="A6" s="25" t="s">
        <v>84</v>
      </c>
      <c r="B6" s="0" t="n">
        <v>1.4</v>
      </c>
      <c r="C6" s="0" t="n">
        <v>1.2</v>
      </c>
      <c r="D6" s="0" t="n">
        <v>1.6</v>
      </c>
      <c r="E6" s="0" t="n">
        <v>1.6</v>
      </c>
      <c r="F6" s="26"/>
      <c r="G6" s="22"/>
      <c r="H6" s="26"/>
    </row>
    <row r="7" customFormat="false" ht="16.5" hidden="false" customHeight="false" outlineLevel="0" collapsed="false">
      <c r="A7" s="25" t="s">
        <v>85</v>
      </c>
      <c r="B7" s="0" t="n">
        <v>2.1</v>
      </c>
      <c r="C7" s="0" t="n">
        <v>2.1</v>
      </c>
      <c r="D7" s="0" t="n">
        <v>1.9</v>
      </c>
      <c r="E7" s="0" t="n">
        <v>1.7</v>
      </c>
      <c r="F7" s="22"/>
      <c r="G7" s="22"/>
      <c r="H7" s="22"/>
    </row>
    <row r="8" customFormat="false" ht="15" hidden="false" customHeight="false" outlineLevel="0" collapsed="false">
      <c r="A8" s="25" t="s">
        <v>86</v>
      </c>
      <c r="B8" s="0" t="n">
        <v>2.2</v>
      </c>
      <c r="C8" s="0" t="n">
        <v>1.9</v>
      </c>
      <c r="D8" s="0" t="n">
        <v>1.6</v>
      </c>
      <c r="E8" s="0" t="n">
        <v>1.5</v>
      </c>
    </row>
    <row r="9" customFormat="false" ht="15" hidden="false" customHeight="false" outlineLevel="0" collapsed="false">
      <c r="A9" s="25" t="s">
        <v>87</v>
      </c>
      <c r="B9" s="0" t="n">
        <v>2.7</v>
      </c>
      <c r="C9" s="0" t="n">
        <v>2.3</v>
      </c>
      <c r="D9" s="0" t="n">
        <v>1.8</v>
      </c>
      <c r="E9" s="0" t="n">
        <v>1.6</v>
      </c>
    </row>
    <row r="10" customFormat="false" ht="15" hidden="false" customHeight="false" outlineLevel="0" collapsed="false">
      <c r="A10" s="25" t="s">
        <v>88</v>
      </c>
      <c r="B10" s="0" t="n">
        <v>2.7</v>
      </c>
      <c r="C10" s="0" t="n">
        <v>2.7</v>
      </c>
      <c r="D10" s="0" t="n">
        <v>2.7</v>
      </c>
      <c r="E10" s="0" t="n">
        <v>2.7</v>
      </c>
    </row>
    <row r="11" customFormat="false" ht="15" hidden="false" customHeight="false" outlineLevel="0" collapsed="false">
      <c r="A11" s="25" t="s">
        <v>89</v>
      </c>
      <c r="B11" s="0" t="n">
        <v>2.8</v>
      </c>
      <c r="C11" s="0" t="n">
        <v>3.6</v>
      </c>
      <c r="D11" s="0" t="n">
        <v>2.9</v>
      </c>
      <c r="E11" s="0" t="n">
        <v>2.7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83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D84" activeCellId="0" sqref="D84"/>
    </sheetView>
  </sheetViews>
  <sheetFormatPr defaultRowHeight="15" zeroHeight="false" outlineLevelRow="0" outlineLevelCol="0"/>
  <cols>
    <col collapsed="false" customWidth="true" hidden="false" outlineLevel="0" max="1" min="1" style="27" width="13.01"/>
    <col collapsed="false" customWidth="true" hidden="false" outlineLevel="0" max="2" min="2" style="28" width="33.86"/>
    <col collapsed="false" customWidth="true" hidden="false" outlineLevel="0" max="3" min="3" style="28" width="40.57"/>
    <col collapsed="false" customWidth="true" hidden="false" outlineLevel="0" max="4" min="4" style="28" width="7.86"/>
    <col collapsed="false" customWidth="true" hidden="false" outlineLevel="0" max="5" min="5" style="0" width="7.29"/>
    <col collapsed="false" customWidth="true" hidden="false" outlineLevel="0" max="6" min="6" style="0" width="5.57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20" t="s">
        <v>69</v>
      </c>
      <c r="B1" s="28" t="s">
        <v>18</v>
      </c>
      <c r="C1" s="28" t="s">
        <v>69</v>
      </c>
      <c r="D1" s="28" t="s">
        <v>69</v>
      </c>
    </row>
    <row r="2" customFormat="false" ht="15" hidden="false" customHeight="false" outlineLevel="0" collapsed="false">
      <c r="A2" s="13" t="s">
        <v>90</v>
      </c>
      <c r="B2" s="13" t="s">
        <v>91</v>
      </c>
      <c r="C2" s="13" t="s">
        <v>92</v>
      </c>
      <c r="D2" s="13" t="s">
        <v>93</v>
      </c>
    </row>
    <row r="3" customFormat="false" ht="15" hidden="false" customHeight="false" outlineLevel="0" collapsed="false">
      <c r="A3" s="28"/>
    </row>
    <row r="4" customFormat="false" ht="15" hidden="false" customHeight="false" outlineLevel="0" collapsed="false">
      <c r="A4" s="29" t="s">
        <v>94</v>
      </c>
      <c r="B4" s="30" t="s">
        <v>95</v>
      </c>
      <c r="C4" s="30" t="s">
        <v>96</v>
      </c>
      <c r="D4" s="30" t="s">
        <v>97</v>
      </c>
    </row>
    <row r="5" customFormat="false" ht="15" hidden="false" customHeight="false" outlineLevel="0" collapsed="false">
      <c r="A5" s="27" t="s">
        <v>98</v>
      </c>
      <c r="B5" s="28" t="s">
        <v>99</v>
      </c>
      <c r="C5" s="28" t="s">
        <v>78</v>
      </c>
      <c r="D5" s="28" t="n">
        <v>86720</v>
      </c>
      <c r="H5" s="28"/>
    </row>
    <row r="6" customFormat="false" ht="15" hidden="false" customHeight="false" outlineLevel="0" collapsed="false">
      <c r="A6" s="27" t="s">
        <v>100</v>
      </c>
      <c r="B6" s="28" t="s">
        <v>78</v>
      </c>
      <c r="C6" s="28" t="s">
        <v>101</v>
      </c>
      <c r="D6" s="28" t="n">
        <v>18071</v>
      </c>
      <c r="E6" s="20"/>
      <c r="H6" s="28"/>
    </row>
    <row r="7" customFormat="false" ht="15" hidden="false" customHeight="false" outlineLevel="0" collapsed="false">
      <c r="A7" s="27" t="s">
        <v>102</v>
      </c>
      <c r="B7" s="28" t="s">
        <v>78</v>
      </c>
      <c r="C7" s="28" t="s">
        <v>103</v>
      </c>
      <c r="D7" s="28" t="n">
        <v>14663</v>
      </c>
      <c r="E7" s="20"/>
      <c r="H7" s="28"/>
    </row>
    <row r="8" customFormat="false" ht="15" hidden="false" customHeight="false" outlineLevel="0" collapsed="false">
      <c r="A8" s="27" t="s">
        <v>104</v>
      </c>
      <c r="B8" s="28" t="s">
        <v>78</v>
      </c>
      <c r="C8" s="28" t="s">
        <v>105</v>
      </c>
      <c r="D8" s="28" t="n">
        <v>14539</v>
      </c>
      <c r="E8" s="20"/>
      <c r="H8" s="28"/>
    </row>
    <row r="9" customFormat="false" ht="15" hidden="false" customHeight="false" outlineLevel="0" collapsed="false">
      <c r="A9" s="27" t="s">
        <v>106</v>
      </c>
      <c r="B9" s="28" t="s">
        <v>78</v>
      </c>
      <c r="C9" s="28" t="s">
        <v>107</v>
      </c>
      <c r="D9" s="28" t="n">
        <v>14410</v>
      </c>
      <c r="E9" s="20"/>
      <c r="H9" s="28"/>
    </row>
    <row r="10" customFormat="false" ht="15" hidden="false" customHeight="false" outlineLevel="0" collapsed="false">
      <c r="A10" s="27" t="s">
        <v>108</v>
      </c>
      <c r="B10" s="28" t="s">
        <v>78</v>
      </c>
      <c r="C10" s="28" t="s">
        <v>109</v>
      </c>
      <c r="D10" s="28" t="n">
        <v>5046</v>
      </c>
      <c r="E10" s="20"/>
      <c r="H10" s="28"/>
    </row>
    <row r="11" customFormat="false" ht="15" hidden="false" customHeight="false" outlineLevel="0" collapsed="false">
      <c r="A11" s="27" t="s">
        <v>110</v>
      </c>
      <c r="B11" s="28" t="s">
        <v>78</v>
      </c>
      <c r="C11" s="28" t="s">
        <v>111</v>
      </c>
      <c r="D11" s="28" t="n">
        <v>19991</v>
      </c>
      <c r="E11" s="31"/>
      <c r="F11" s="32"/>
      <c r="H11" s="28"/>
    </row>
    <row r="12" customFormat="false" ht="15" hidden="false" customHeight="false" outlineLevel="0" collapsed="false">
      <c r="A12" s="27" t="s">
        <v>112</v>
      </c>
      <c r="B12" s="28" t="s">
        <v>111</v>
      </c>
      <c r="C12" s="28" t="s">
        <v>113</v>
      </c>
      <c r="D12" s="28" t="n">
        <v>3408</v>
      </c>
      <c r="H12" s="28"/>
    </row>
    <row r="13" customFormat="false" ht="15" hidden="false" customHeight="false" outlineLevel="0" collapsed="false">
      <c r="A13" s="27" t="s">
        <v>114</v>
      </c>
      <c r="B13" s="28" t="s">
        <v>111</v>
      </c>
      <c r="C13" s="33" t="s">
        <v>115</v>
      </c>
      <c r="D13" s="33" t="n">
        <v>4419</v>
      </c>
      <c r="H13" s="33"/>
    </row>
    <row r="14" customFormat="false" ht="15" hidden="false" customHeight="false" outlineLevel="0" collapsed="false">
      <c r="A14" s="27" t="s">
        <v>116</v>
      </c>
      <c r="B14" s="28" t="s">
        <v>111</v>
      </c>
      <c r="C14" s="33" t="s">
        <v>117</v>
      </c>
      <c r="D14" s="33" t="n">
        <v>2622</v>
      </c>
      <c r="H14" s="33"/>
    </row>
    <row r="15" customFormat="false" ht="15" hidden="false" customHeight="false" outlineLevel="0" collapsed="false">
      <c r="A15" s="27" t="s">
        <v>118</v>
      </c>
      <c r="B15" s="28" t="s">
        <v>111</v>
      </c>
      <c r="C15" s="33" t="s">
        <v>119</v>
      </c>
      <c r="D15" s="33" t="n">
        <v>3307</v>
      </c>
      <c r="H15" s="33"/>
    </row>
    <row r="16" customFormat="false" ht="15" hidden="false" customHeight="false" outlineLevel="0" collapsed="false">
      <c r="A16" s="27" t="s">
        <v>120</v>
      </c>
      <c r="B16" s="28" t="s">
        <v>111</v>
      </c>
      <c r="C16" s="33" t="s">
        <v>121</v>
      </c>
      <c r="D16" s="33" t="n">
        <v>2374</v>
      </c>
      <c r="H16" s="33"/>
    </row>
    <row r="17" customFormat="false" ht="15" hidden="false" customHeight="false" outlineLevel="0" collapsed="false">
      <c r="A17" s="27" t="s">
        <v>122</v>
      </c>
      <c r="B17" s="28" t="s">
        <v>111</v>
      </c>
      <c r="C17" s="28" t="s">
        <v>111</v>
      </c>
      <c r="D17" s="28" t="n">
        <v>3861</v>
      </c>
      <c r="E17" s="32"/>
      <c r="F17" s="32"/>
      <c r="H17" s="28"/>
    </row>
    <row r="18" customFormat="false" ht="15" hidden="false" customHeight="false" outlineLevel="0" collapsed="false">
      <c r="A18" s="27" t="s">
        <v>123</v>
      </c>
      <c r="B18" s="28" t="s">
        <v>111</v>
      </c>
      <c r="C18" s="33" t="s">
        <v>124</v>
      </c>
      <c r="D18" s="33" t="n">
        <v>880</v>
      </c>
      <c r="H18" s="33"/>
    </row>
    <row r="19" customFormat="false" ht="15" hidden="false" customHeight="false" outlineLevel="0" collapsed="false">
      <c r="A19" s="27" t="s">
        <v>125</v>
      </c>
      <c r="B19" s="28" t="s">
        <v>111</v>
      </c>
      <c r="C19" s="33" t="s">
        <v>126</v>
      </c>
      <c r="D19" s="33" t="n">
        <v>756</v>
      </c>
      <c r="H19" s="33"/>
    </row>
    <row r="20" customFormat="false" ht="15" hidden="false" customHeight="false" outlineLevel="0" collapsed="false">
      <c r="A20" s="27" t="s">
        <v>127</v>
      </c>
      <c r="B20" s="28" t="s">
        <v>111</v>
      </c>
      <c r="C20" s="33" t="s">
        <v>128</v>
      </c>
      <c r="D20" s="33" t="n">
        <v>1058</v>
      </c>
      <c r="H20" s="33"/>
    </row>
    <row r="21" customFormat="false" ht="15" hidden="false" customHeight="false" outlineLevel="0" collapsed="false">
      <c r="A21" s="27" t="s">
        <v>129</v>
      </c>
      <c r="B21" s="28" t="s">
        <v>111</v>
      </c>
      <c r="C21" s="33" t="s">
        <v>130</v>
      </c>
      <c r="D21" s="33" t="n">
        <v>878</v>
      </c>
      <c r="H21" s="33"/>
    </row>
    <row r="22" customFormat="false" ht="15" hidden="false" customHeight="false" outlineLevel="0" collapsed="false">
      <c r="A22" s="27" t="s">
        <v>131</v>
      </c>
      <c r="B22" s="28" t="s">
        <v>111</v>
      </c>
      <c r="C22" s="33" t="s">
        <v>132</v>
      </c>
      <c r="D22" s="33" t="n">
        <v>122</v>
      </c>
      <c r="E22" s="32"/>
      <c r="F22" s="32"/>
      <c r="H22" s="33"/>
    </row>
    <row r="23" customFormat="false" ht="15" hidden="false" customHeight="false" outlineLevel="0" collapsed="false">
      <c r="A23" s="27" t="s">
        <v>133</v>
      </c>
      <c r="B23" s="28" t="s">
        <v>107</v>
      </c>
      <c r="C23" s="34" t="s">
        <v>134</v>
      </c>
      <c r="D23" s="34" t="n">
        <v>12235</v>
      </c>
      <c r="H23" s="34"/>
    </row>
    <row r="24" customFormat="false" ht="15" hidden="false" customHeight="false" outlineLevel="0" collapsed="false">
      <c r="A24" s="27" t="s">
        <v>135</v>
      </c>
      <c r="B24" s="28" t="s">
        <v>107</v>
      </c>
      <c r="C24" s="34" t="s">
        <v>136</v>
      </c>
      <c r="D24" s="34" t="n">
        <v>249</v>
      </c>
      <c r="H24" s="34"/>
    </row>
    <row r="25" customFormat="false" ht="15" hidden="false" customHeight="false" outlineLevel="0" collapsed="false">
      <c r="A25" s="27" t="s">
        <v>137</v>
      </c>
      <c r="B25" s="28" t="s">
        <v>107</v>
      </c>
      <c r="C25" s="34" t="s">
        <v>138</v>
      </c>
      <c r="D25" s="34" t="n">
        <v>1730</v>
      </c>
      <c r="H25" s="34"/>
    </row>
    <row r="26" customFormat="false" ht="15" hidden="false" customHeight="false" outlineLevel="0" collapsed="false">
      <c r="A26" s="27" t="s">
        <v>139</v>
      </c>
      <c r="B26" s="28" t="s">
        <v>107</v>
      </c>
      <c r="C26" s="34" t="s">
        <v>140</v>
      </c>
      <c r="D26" s="34" t="n">
        <v>0</v>
      </c>
      <c r="H26" s="34"/>
    </row>
    <row r="27" customFormat="false" ht="15" hidden="false" customHeight="false" outlineLevel="0" collapsed="false">
      <c r="A27" s="27" t="s">
        <v>141</v>
      </c>
      <c r="B27" s="28" t="s">
        <v>107</v>
      </c>
      <c r="C27" s="34" t="s">
        <v>142</v>
      </c>
      <c r="D27" s="34" t="n">
        <v>196</v>
      </c>
      <c r="E27" s="32"/>
      <c r="F27" s="32"/>
      <c r="H27" s="34"/>
    </row>
    <row r="28" customFormat="false" ht="15" hidden="false" customHeight="false" outlineLevel="0" collapsed="false">
      <c r="A28" s="27" t="s">
        <v>143</v>
      </c>
      <c r="B28" s="34" t="s">
        <v>134</v>
      </c>
      <c r="C28" s="34" t="s">
        <v>144</v>
      </c>
      <c r="D28" s="34" t="n">
        <v>2628</v>
      </c>
      <c r="H28" s="34"/>
    </row>
    <row r="29" customFormat="false" ht="15" hidden="false" customHeight="false" outlineLevel="0" collapsed="false">
      <c r="A29" s="27" t="s">
        <v>145</v>
      </c>
      <c r="B29" s="34" t="s">
        <v>134</v>
      </c>
      <c r="C29" s="34" t="s">
        <v>146</v>
      </c>
      <c r="D29" s="34" t="n">
        <v>1712</v>
      </c>
      <c r="H29" s="34"/>
    </row>
    <row r="30" customFormat="false" ht="15" hidden="false" customHeight="false" outlineLevel="0" collapsed="false">
      <c r="A30" s="27" t="s">
        <v>147</v>
      </c>
      <c r="B30" s="34" t="s">
        <v>134</v>
      </c>
      <c r="C30" s="34" t="s">
        <v>148</v>
      </c>
      <c r="D30" s="34" t="n">
        <v>1555</v>
      </c>
      <c r="H30" s="34"/>
    </row>
    <row r="31" customFormat="false" ht="15" hidden="false" customHeight="false" outlineLevel="0" collapsed="false">
      <c r="A31" s="27" t="s">
        <v>149</v>
      </c>
      <c r="B31" s="34" t="s">
        <v>134</v>
      </c>
      <c r="C31" s="34" t="s">
        <v>150</v>
      </c>
      <c r="D31" s="34" t="n">
        <v>1084</v>
      </c>
      <c r="H31" s="34"/>
    </row>
    <row r="32" customFormat="false" ht="15" hidden="false" customHeight="false" outlineLevel="0" collapsed="false">
      <c r="A32" s="27" t="s">
        <v>151</v>
      </c>
      <c r="B32" s="34" t="s">
        <v>134</v>
      </c>
      <c r="C32" s="34" t="s">
        <v>152</v>
      </c>
      <c r="D32" s="34" t="n">
        <v>1508</v>
      </c>
      <c r="H32" s="34"/>
    </row>
    <row r="33" customFormat="false" ht="15" hidden="false" customHeight="false" outlineLevel="0" collapsed="false">
      <c r="A33" s="27" t="s">
        <v>153</v>
      </c>
      <c r="B33" s="34" t="s">
        <v>134</v>
      </c>
      <c r="C33" s="34" t="s">
        <v>154</v>
      </c>
      <c r="D33" s="34" t="n">
        <v>978</v>
      </c>
      <c r="H33" s="34"/>
    </row>
    <row r="34" customFormat="false" ht="15" hidden="false" customHeight="false" outlineLevel="0" collapsed="false">
      <c r="A34" s="27" t="s">
        <v>155</v>
      </c>
      <c r="B34" s="34" t="s">
        <v>134</v>
      </c>
      <c r="C34" s="34" t="s">
        <v>156</v>
      </c>
      <c r="D34" s="34" t="n">
        <v>2770</v>
      </c>
      <c r="E34" s="32"/>
      <c r="F34" s="32"/>
      <c r="H34" s="34"/>
    </row>
    <row r="35" customFormat="false" ht="15" hidden="false" customHeight="false" outlineLevel="0" collapsed="false">
      <c r="A35" s="27" t="s">
        <v>157</v>
      </c>
      <c r="B35" s="34" t="s">
        <v>101</v>
      </c>
      <c r="C35" s="34" t="s">
        <v>158</v>
      </c>
      <c r="D35" s="34" t="n">
        <v>206</v>
      </c>
      <c r="H35" s="34"/>
    </row>
    <row r="36" customFormat="false" ht="15" hidden="false" customHeight="false" outlineLevel="0" collapsed="false">
      <c r="A36" s="27" t="s">
        <v>159</v>
      </c>
      <c r="B36" s="34" t="s">
        <v>101</v>
      </c>
      <c r="C36" s="35" t="s">
        <v>160</v>
      </c>
      <c r="D36" s="36" t="n">
        <v>16180</v>
      </c>
      <c r="H36" s="36"/>
    </row>
    <row r="37" customFormat="false" ht="15" hidden="false" customHeight="false" outlineLevel="0" collapsed="false">
      <c r="A37" s="27" t="s">
        <v>161</v>
      </c>
      <c r="B37" s="34" t="s">
        <v>101</v>
      </c>
      <c r="C37" s="34" t="s">
        <v>162</v>
      </c>
      <c r="D37" s="34" t="n">
        <v>854</v>
      </c>
      <c r="H37" s="34"/>
    </row>
    <row r="38" customFormat="false" ht="15" hidden="false" customHeight="false" outlineLevel="0" collapsed="false">
      <c r="A38" s="27" t="s">
        <v>163</v>
      </c>
      <c r="B38" s="34" t="s">
        <v>101</v>
      </c>
      <c r="C38" s="34" t="s">
        <v>164</v>
      </c>
      <c r="D38" s="34" t="n">
        <v>803</v>
      </c>
      <c r="H38" s="34"/>
    </row>
    <row r="39" customFormat="false" ht="15" hidden="false" customHeight="false" outlineLevel="0" collapsed="false">
      <c r="A39" s="27" t="s">
        <v>165</v>
      </c>
      <c r="B39" s="34" t="s">
        <v>101</v>
      </c>
      <c r="C39" s="34" t="s">
        <v>166</v>
      </c>
      <c r="D39" s="34" t="n">
        <v>28</v>
      </c>
      <c r="E39" s="32"/>
      <c r="F39" s="32"/>
      <c r="H39" s="34"/>
    </row>
    <row r="40" customFormat="false" ht="15" hidden="false" customHeight="false" outlineLevel="0" collapsed="false">
      <c r="A40" s="27" t="s">
        <v>167</v>
      </c>
      <c r="B40" s="35" t="s">
        <v>160</v>
      </c>
      <c r="C40" s="34" t="s">
        <v>168</v>
      </c>
      <c r="D40" s="34" t="n">
        <v>14488</v>
      </c>
      <c r="H40" s="34"/>
    </row>
    <row r="41" customFormat="false" ht="15" hidden="false" customHeight="false" outlineLevel="0" collapsed="false">
      <c r="A41" s="27" t="s">
        <v>169</v>
      </c>
      <c r="B41" s="35" t="s">
        <v>160</v>
      </c>
      <c r="C41" s="34" t="s">
        <v>170</v>
      </c>
      <c r="D41" s="34" t="n">
        <v>1269</v>
      </c>
      <c r="H41" s="34"/>
    </row>
    <row r="42" customFormat="false" ht="15" hidden="false" customHeight="false" outlineLevel="0" collapsed="false">
      <c r="A42" s="27" t="s">
        <v>171</v>
      </c>
      <c r="B42" s="35" t="s">
        <v>160</v>
      </c>
      <c r="C42" s="34" t="s">
        <v>172</v>
      </c>
      <c r="D42" s="34" t="n">
        <v>423</v>
      </c>
      <c r="E42" s="32"/>
      <c r="F42" s="32"/>
      <c r="H42" s="34"/>
    </row>
    <row r="43" customFormat="false" ht="15" hidden="false" customHeight="false" outlineLevel="0" collapsed="false">
      <c r="A43" s="27" t="s">
        <v>173</v>
      </c>
      <c r="B43" s="35" t="s">
        <v>103</v>
      </c>
      <c r="C43" s="34" t="s">
        <v>174</v>
      </c>
      <c r="D43" s="34" t="n">
        <v>1996</v>
      </c>
      <c r="H43" s="34"/>
    </row>
    <row r="44" customFormat="false" ht="15" hidden="false" customHeight="false" outlineLevel="0" collapsed="false">
      <c r="A44" s="27" t="s">
        <v>175</v>
      </c>
      <c r="B44" s="35" t="s">
        <v>103</v>
      </c>
      <c r="C44" s="34" t="s">
        <v>176</v>
      </c>
      <c r="D44" s="34" t="n">
        <v>6635</v>
      </c>
      <c r="H44" s="34"/>
    </row>
    <row r="45" customFormat="false" ht="15" hidden="false" customHeight="false" outlineLevel="0" collapsed="false">
      <c r="A45" s="27" t="s">
        <v>177</v>
      </c>
      <c r="B45" s="35" t="s">
        <v>103</v>
      </c>
      <c r="C45" s="34" t="s">
        <v>178</v>
      </c>
      <c r="D45" s="34" t="n">
        <v>4603</v>
      </c>
      <c r="H45" s="34"/>
    </row>
    <row r="46" customFormat="false" ht="15" hidden="false" customHeight="false" outlineLevel="0" collapsed="false">
      <c r="A46" s="27" t="s">
        <v>179</v>
      </c>
      <c r="B46" s="35" t="s">
        <v>103</v>
      </c>
      <c r="C46" s="34" t="s">
        <v>138</v>
      </c>
      <c r="D46" s="34" t="n">
        <v>1349</v>
      </c>
      <c r="H46" s="34"/>
    </row>
    <row r="47" customFormat="false" ht="15" hidden="false" customHeight="false" outlineLevel="0" collapsed="false">
      <c r="A47" s="27" t="s">
        <v>180</v>
      </c>
      <c r="B47" s="35" t="s">
        <v>103</v>
      </c>
      <c r="C47" s="34" t="s">
        <v>181</v>
      </c>
      <c r="D47" s="34" t="n">
        <v>80</v>
      </c>
      <c r="E47" s="32"/>
      <c r="F47" s="32"/>
      <c r="H47" s="34"/>
    </row>
    <row r="48" customFormat="false" ht="15" hidden="false" customHeight="false" outlineLevel="0" collapsed="false">
      <c r="A48" s="27" t="s">
        <v>182</v>
      </c>
      <c r="B48" s="34" t="s">
        <v>176</v>
      </c>
      <c r="C48" s="34" t="s">
        <v>183</v>
      </c>
      <c r="D48" s="34" t="n">
        <v>3362</v>
      </c>
      <c r="H48" s="34"/>
    </row>
    <row r="49" customFormat="false" ht="15" hidden="false" customHeight="false" outlineLevel="0" collapsed="false">
      <c r="A49" s="27" t="s">
        <v>184</v>
      </c>
      <c r="B49" s="34" t="s">
        <v>176</v>
      </c>
      <c r="C49" s="34" t="s">
        <v>185</v>
      </c>
      <c r="D49" s="34" t="n">
        <v>2527</v>
      </c>
      <c r="H49" s="34"/>
    </row>
    <row r="50" customFormat="false" ht="15" hidden="false" customHeight="false" outlineLevel="0" collapsed="false">
      <c r="A50" s="27" t="s">
        <v>186</v>
      </c>
      <c r="B50" s="34" t="s">
        <v>176</v>
      </c>
      <c r="C50" s="34" t="s">
        <v>187</v>
      </c>
      <c r="D50" s="34" t="n">
        <v>190</v>
      </c>
      <c r="H50" s="34"/>
    </row>
    <row r="51" customFormat="false" ht="15" hidden="false" customHeight="false" outlineLevel="0" collapsed="false">
      <c r="A51" s="27" t="s">
        <v>188</v>
      </c>
      <c r="B51" s="34" t="s">
        <v>176</v>
      </c>
      <c r="C51" s="34" t="s">
        <v>189</v>
      </c>
      <c r="D51" s="34" t="n">
        <v>449</v>
      </c>
      <c r="H51" s="34"/>
    </row>
    <row r="52" customFormat="false" ht="15" hidden="false" customHeight="false" outlineLevel="0" collapsed="false">
      <c r="A52" s="27" t="s">
        <v>190</v>
      </c>
      <c r="B52" s="34" t="s">
        <v>176</v>
      </c>
      <c r="C52" s="34" t="s">
        <v>191</v>
      </c>
      <c r="D52" s="34" t="n">
        <v>100</v>
      </c>
      <c r="H52" s="34"/>
    </row>
    <row r="53" customFormat="false" ht="15" hidden="false" customHeight="false" outlineLevel="0" collapsed="false">
      <c r="A53" s="27" t="s">
        <v>192</v>
      </c>
      <c r="B53" s="34" t="s">
        <v>176</v>
      </c>
      <c r="C53" s="34" t="s">
        <v>193</v>
      </c>
      <c r="D53" s="34" t="n">
        <v>7</v>
      </c>
      <c r="E53" s="32"/>
      <c r="F53" s="32"/>
      <c r="H53" s="34"/>
    </row>
    <row r="54" customFormat="false" ht="15" hidden="false" customHeight="false" outlineLevel="0" collapsed="false">
      <c r="A54" s="27" t="s">
        <v>194</v>
      </c>
      <c r="B54" s="34" t="s">
        <v>178</v>
      </c>
      <c r="C54" s="34" t="s">
        <v>195</v>
      </c>
      <c r="D54" s="34" t="n">
        <v>2830</v>
      </c>
      <c r="H54" s="34"/>
    </row>
    <row r="55" customFormat="false" ht="15" hidden="false" customHeight="false" outlineLevel="0" collapsed="false">
      <c r="A55" s="27" t="s">
        <v>196</v>
      </c>
      <c r="B55" s="34" t="s">
        <v>178</v>
      </c>
      <c r="C55" s="34" t="s">
        <v>197</v>
      </c>
      <c r="D55" s="34" t="n">
        <v>582</v>
      </c>
      <c r="H55" s="34"/>
    </row>
    <row r="56" customFormat="false" ht="15" hidden="false" customHeight="false" outlineLevel="0" collapsed="false">
      <c r="A56" s="27" t="s">
        <v>198</v>
      </c>
      <c r="B56" s="34" t="s">
        <v>178</v>
      </c>
      <c r="C56" s="34" t="s">
        <v>199</v>
      </c>
      <c r="D56" s="34" t="n">
        <v>581</v>
      </c>
      <c r="H56" s="34"/>
    </row>
    <row r="57" customFormat="false" ht="15" hidden="false" customHeight="false" outlineLevel="0" collapsed="false">
      <c r="A57" s="27" t="s">
        <v>200</v>
      </c>
      <c r="B57" s="34" t="s">
        <v>178</v>
      </c>
      <c r="C57" s="34" t="s">
        <v>201</v>
      </c>
      <c r="D57" s="34" t="n">
        <v>610</v>
      </c>
      <c r="E57" s="32"/>
      <c r="F57" s="32"/>
      <c r="H57" s="34"/>
    </row>
    <row r="58" customFormat="false" ht="15" hidden="false" customHeight="false" outlineLevel="0" collapsed="false">
      <c r="A58" s="27" t="s">
        <v>202</v>
      </c>
      <c r="B58" s="28" t="s">
        <v>109</v>
      </c>
      <c r="C58" s="34" t="s">
        <v>138</v>
      </c>
      <c r="D58" s="34" t="n">
        <v>2323</v>
      </c>
      <c r="H58" s="34"/>
    </row>
    <row r="59" customFormat="false" ht="15" hidden="false" customHeight="false" outlineLevel="0" collapsed="false">
      <c r="A59" s="27" t="s">
        <v>203</v>
      </c>
      <c r="B59" s="28" t="s">
        <v>109</v>
      </c>
      <c r="C59" s="34" t="s">
        <v>204</v>
      </c>
      <c r="D59" s="34" t="n">
        <v>680</v>
      </c>
      <c r="H59" s="34"/>
    </row>
    <row r="60" customFormat="false" ht="15" hidden="false" customHeight="false" outlineLevel="0" collapsed="false">
      <c r="A60" s="27" t="s">
        <v>205</v>
      </c>
      <c r="B60" s="28" t="s">
        <v>109</v>
      </c>
      <c r="C60" s="28" t="s">
        <v>206</v>
      </c>
      <c r="D60" s="28" t="n">
        <v>691</v>
      </c>
      <c r="H60" s="28"/>
    </row>
    <row r="61" customFormat="false" ht="15" hidden="false" customHeight="false" outlineLevel="0" collapsed="false">
      <c r="A61" s="27" t="s">
        <v>207</v>
      </c>
      <c r="B61" s="28" t="s">
        <v>109</v>
      </c>
      <c r="C61" s="34" t="s">
        <v>208</v>
      </c>
      <c r="D61" s="34" t="n">
        <v>693</v>
      </c>
      <c r="H61" s="34"/>
    </row>
    <row r="62" customFormat="false" ht="15" hidden="false" customHeight="false" outlineLevel="0" collapsed="false">
      <c r="A62" s="27" t="s">
        <v>209</v>
      </c>
      <c r="B62" s="28" t="s">
        <v>109</v>
      </c>
      <c r="C62" s="34" t="s">
        <v>210</v>
      </c>
      <c r="D62" s="34" t="n">
        <v>659</v>
      </c>
      <c r="E62" s="32"/>
      <c r="F62" s="32"/>
      <c r="H62" s="34"/>
    </row>
    <row r="63" customFormat="false" ht="15" hidden="false" customHeight="false" outlineLevel="0" collapsed="false">
      <c r="A63" s="27" t="s">
        <v>211</v>
      </c>
      <c r="B63" s="28" t="s">
        <v>206</v>
      </c>
      <c r="C63" s="34" t="s">
        <v>212</v>
      </c>
      <c r="D63" s="34" t="n">
        <v>105</v>
      </c>
      <c r="H63" s="34"/>
    </row>
    <row r="64" customFormat="false" ht="15" hidden="false" customHeight="false" outlineLevel="0" collapsed="false">
      <c r="A64" s="27" t="s">
        <v>213</v>
      </c>
      <c r="B64" s="28" t="s">
        <v>206</v>
      </c>
      <c r="C64" s="34" t="s">
        <v>214</v>
      </c>
      <c r="D64" s="34" t="n">
        <v>16</v>
      </c>
      <c r="H64" s="34"/>
    </row>
    <row r="65" customFormat="false" ht="15" hidden="false" customHeight="false" outlineLevel="0" collapsed="false">
      <c r="A65" s="27" t="s">
        <v>215</v>
      </c>
      <c r="B65" s="28" t="s">
        <v>206</v>
      </c>
      <c r="C65" s="34" t="s">
        <v>166</v>
      </c>
      <c r="D65" s="34" t="n">
        <v>570</v>
      </c>
      <c r="E65" s="32"/>
      <c r="F65" s="32"/>
      <c r="H65" s="34"/>
    </row>
    <row r="66" customFormat="false" ht="15" hidden="false" customHeight="false" outlineLevel="0" collapsed="false">
      <c r="A66" s="27" t="s">
        <v>216</v>
      </c>
      <c r="B66" s="33" t="s">
        <v>115</v>
      </c>
      <c r="C66" s="34" t="s">
        <v>217</v>
      </c>
      <c r="D66" s="34" t="n">
        <v>1715</v>
      </c>
      <c r="H66" s="34"/>
    </row>
    <row r="67" customFormat="false" ht="15" hidden="false" customHeight="false" outlineLevel="0" collapsed="false">
      <c r="A67" s="27" t="s">
        <v>218</v>
      </c>
      <c r="B67" s="33" t="s">
        <v>115</v>
      </c>
      <c r="C67" s="34" t="s">
        <v>219</v>
      </c>
      <c r="D67" s="34" t="n">
        <v>1385</v>
      </c>
      <c r="H67" s="34"/>
    </row>
    <row r="68" customFormat="false" ht="15" hidden="false" customHeight="false" outlineLevel="0" collapsed="false">
      <c r="A68" s="27" t="s">
        <v>220</v>
      </c>
      <c r="B68" s="33" t="s">
        <v>115</v>
      </c>
      <c r="C68" s="34" t="s">
        <v>221</v>
      </c>
      <c r="D68" s="34" t="n">
        <v>528</v>
      </c>
      <c r="H68" s="34"/>
    </row>
    <row r="69" customFormat="false" ht="15" hidden="false" customHeight="false" outlineLevel="0" collapsed="false">
      <c r="A69" s="27" t="s">
        <v>222</v>
      </c>
      <c r="B69" s="33" t="s">
        <v>115</v>
      </c>
      <c r="C69" s="34" t="s">
        <v>223</v>
      </c>
      <c r="D69" s="34" t="n">
        <v>455</v>
      </c>
      <c r="H69" s="34"/>
    </row>
    <row r="70" customFormat="false" ht="15" hidden="false" customHeight="false" outlineLevel="0" collapsed="false">
      <c r="A70" s="27" t="s">
        <v>224</v>
      </c>
      <c r="B70" s="33" t="s">
        <v>115</v>
      </c>
      <c r="C70" s="34" t="s">
        <v>225</v>
      </c>
      <c r="D70" s="34" t="n">
        <v>185</v>
      </c>
      <c r="H70" s="34"/>
    </row>
    <row r="71" customFormat="false" ht="15" hidden="false" customHeight="false" outlineLevel="0" collapsed="false">
      <c r="A71" s="27" t="s">
        <v>226</v>
      </c>
      <c r="B71" s="33" t="s">
        <v>115</v>
      </c>
      <c r="C71" s="34" t="s">
        <v>227</v>
      </c>
      <c r="D71" s="34" t="n">
        <v>151</v>
      </c>
      <c r="E71" s="32"/>
      <c r="F71" s="32"/>
      <c r="H71" s="34"/>
    </row>
    <row r="72" customFormat="false" ht="15" hidden="false" customHeight="false" outlineLevel="0" collapsed="false">
      <c r="A72" s="27" t="s">
        <v>228</v>
      </c>
      <c r="B72" s="33" t="s">
        <v>121</v>
      </c>
      <c r="C72" s="34" t="s">
        <v>229</v>
      </c>
      <c r="D72" s="34" t="n">
        <v>2270</v>
      </c>
      <c r="H72" s="34"/>
    </row>
    <row r="73" customFormat="false" ht="15" hidden="false" customHeight="false" outlineLevel="0" collapsed="false">
      <c r="A73" s="27" t="s">
        <v>230</v>
      </c>
      <c r="B73" s="33" t="s">
        <v>121</v>
      </c>
      <c r="C73" s="34" t="s">
        <v>231</v>
      </c>
      <c r="D73" s="34" t="n">
        <v>104</v>
      </c>
      <c r="E73" s="32"/>
      <c r="F73" s="32"/>
      <c r="H73" s="34"/>
    </row>
    <row r="74" customFormat="false" ht="15" hidden="false" customHeight="false" outlineLevel="0" collapsed="false">
      <c r="A74" s="27" t="s">
        <v>232</v>
      </c>
      <c r="B74" s="33" t="s">
        <v>117</v>
      </c>
      <c r="C74" s="34" t="s">
        <v>233</v>
      </c>
      <c r="D74" s="37" t="n">
        <v>2332</v>
      </c>
      <c r="H74" s="37"/>
    </row>
    <row r="75" customFormat="false" ht="15" hidden="false" customHeight="false" outlineLevel="0" collapsed="false">
      <c r="A75" s="27" t="s">
        <v>234</v>
      </c>
      <c r="B75" s="33" t="s">
        <v>117</v>
      </c>
      <c r="C75" s="34" t="s">
        <v>158</v>
      </c>
      <c r="D75" s="37" t="n">
        <v>60</v>
      </c>
      <c r="H75" s="37"/>
    </row>
    <row r="76" customFormat="false" ht="15" hidden="false" customHeight="false" outlineLevel="0" collapsed="false">
      <c r="A76" s="27" t="s">
        <v>235</v>
      </c>
      <c r="B76" s="33" t="s">
        <v>117</v>
      </c>
      <c r="C76" s="34" t="s">
        <v>142</v>
      </c>
      <c r="D76" s="37" t="n">
        <v>176</v>
      </c>
      <c r="H76" s="37"/>
    </row>
    <row r="77" customFormat="false" ht="15" hidden="false" customHeight="false" outlineLevel="0" collapsed="false">
      <c r="A77" s="27" t="s">
        <v>236</v>
      </c>
      <c r="B77" s="33" t="s">
        <v>117</v>
      </c>
      <c r="C77" s="34" t="s">
        <v>237</v>
      </c>
      <c r="D77" s="37" t="n">
        <v>3</v>
      </c>
      <c r="H77" s="37"/>
    </row>
    <row r="78" customFormat="false" ht="15" hidden="false" customHeight="false" outlineLevel="0" collapsed="false">
      <c r="A78" s="27" t="s">
        <v>238</v>
      </c>
      <c r="B78" s="33" t="s">
        <v>117</v>
      </c>
      <c r="C78" s="34" t="s">
        <v>111</v>
      </c>
      <c r="D78" s="37" t="n">
        <v>51</v>
      </c>
      <c r="E78" s="38"/>
      <c r="F78" s="32"/>
      <c r="H78" s="37"/>
    </row>
    <row r="79" customFormat="false" ht="15" hidden="false" customHeight="false" outlineLevel="0" collapsed="false">
      <c r="A79" s="27" t="s">
        <v>239</v>
      </c>
      <c r="B79" s="33" t="s">
        <v>119</v>
      </c>
      <c r="C79" s="34" t="s">
        <v>158</v>
      </c>
      <c r="D79" s="37" t="n">
        <v>460</v>
      </c>
      <c r="H79" s="37"/>
    </row>
    <row r="80" customFormat="false" ht="15" hidden="false" customHeight="false" outlineLevel="0" collapsed="false">
      <c r="A80" s="27" t="s">
        <v>240</v>
      </c>
      <c r="B80" s="33" t="s">
        <v>119</v>
      </c>
      <c r="C80" s="34" t="s">
        <v>241</v>
      </c>
      <c r="D80" s="37" t="n">
        <v>12</v>
      </c>
      <c r="H80" s="37"/>
    </row>
    <row r="81" customFormat="false" ht="15" hidden="false" customHeight="false" outlineLevel="0" collapsed="false">
      <c r="A81" s="27" t="s">
        <v>242</v>
      </c>
      <c r="B81" s="33" t="s">
        <v>119</v>
      </c>
      <c r="C81" s="34" t="s">
        <v>223</v>
      </c>
      <c r="D81" s="37" t="n">
        <v>1540</v>
      </c>
      <c r="H81" s="37"/>
    </row>
    <row r="82" customFormat="false" ht="15" hidden="false" customHeight="false" outlineLevel="0" collapsed="false">
      <c r="A82" s="27" t="s">
        <v>243</v>
      </c>
      <c r="B82" s="33" t="s">
        <v>119</v>
      </c>
      <c r="C82" s="34" t="s">
        <v>244</v>
      </c>
      <c r="D82" s="37" t="n">
        <v>966</v>
      </c>
      <c r="H82" s="37"/>
    </row>
    <row r="83" customFormat="false" ht="15" hidden="false" customHeight="false" outlineLevel="0" collapsed="false">
      <c r="A83" s="27" t="s">
        <v>245</v>
      </c>
      <c r="B83" s="33" t="s">
        <v>119</v>
      </c>
      <c r="C83" s="34" t="s">
        <v>111</v>
      </c>
      <c r="D83" s="37" t="n">
        <v>329</v>
      </c>
      <c r="E83" s="38"/>
      <c r="F83" s="32"/>
      <c r="H83" s="3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5" zeroHeight="false" outlineLevelRow="0" outlineLevelCol="0"/>
  <cols>
    <col collapsed="false" customWidth="true" hidden="false" outlineLevel="0" max="1" min="1" style="27" width="13.57"/>
    <col collapsed="false" customWidth="true" hidden="false" outlineLevel="0" max="2" min="2" style="28" width="23.42"/>
    <col collapsed="false" customWidth="true" hidden="false" outlineLevel="0" max="3" min="3" style="28" width="30.7"/>
    <col collapsed="false" customWidth="true" hidden="false" outlineLevel="0" max="4" min="4" style="28" width="12.71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20" t="s">
        <v>69</v>
      </c>
      <c r="B1" s="28" t="s">
        <v>18</v>
      </c>
      <c r="C1" s="28" t="s">
        <v>69</v>
      </c>
      <c r="D1" s="28" t="s">
        <v>69</v>
      </c>
    </row>
    <row r="2" customFormat="false" ht="15" hidden="false" customHeight="false" outlineLevel="0" collapsed="false">
      <c r="A2" s="13" t="s">
        <v>92</v>
      </c>
      <c r="B2" s="13" t="s">
        <v>90</v>
      </c>
      <c r="C2" s="14" t="s">
        <v>79</v>
      </c>
      <c r="D2" s="14" t="s">
        <v>246</v>
      </c>
    </row>
    <row r="3" customFormat="false" ht="15" hidden="false" customHeight="false" outlineLevel="0" collapsed="false">
      <c r="A3" s="13"/>
      <c r="B3" s="13"/>
      <c r="C3" s="13"/>
      <c r="D3" s="13"/>
    </row>
    <row r="4" customFormat="false" ht="15" hidden="false" customHeight="false" outlineLevel="0" collapsed="false">
      <c r="A4" s="29" t="s">
        <v>94</v>
      </c>
      <c r="B4" s="30" t="s">
        <v>95</v>
      </c>
      <c r="C4" s="30" t="s">
        <v>96</v>
      </c>
      <c r="D4" s="30" t="s">
        <v>247</v>
      </c>
    </row>
    <row r="5" customFormat="false" ht="15" hidden="false" customHeight="false" outlineLevel="0" collapsed="false">
      <c r="A5" s="27" t="s">
        <v>98</v>
      </c>
      <c r="B5" s="28" t="s">
        <v>99</v>
      </c>
      <c r="C5" s="28" t="s">
        <v>248</v>
      </c>
      <c r="D5" s="39" t="n">
        <v>85959</v>
      </c>
    </row>
    <row r="6" customFormat="false" ht="15" hidden="false" customHeight="false" outlineLevel="0" collapsed="false">
      <c r="A6" s="27" t="s">
        <v>100</v>
      </c>
      <c r="B6" s="28" t="s">
        <v>248</v>
      </c>
      <c r="C6" s="28" t="s">
        <v>249</v>
      </c>
      <c r="D6" s="39" t="n">
        <v>79537</v>
      </c>
    </row>
    <row r="7" customFormat="false" ht="15" hidden="false" customHeight="false" outlineLevel="0" collapsed="false">
      <c r="A7" s="27" t="s">
        <v>102</v>
      </c>
      <c r="B7" s="28" t="s">
        <v>248</v>
      </c>
      <c r="C7" s="28" t="s">
        <v>250</v>
      </c>
      <c r="D7" s="39" t="n">
        <v>1586</v>
      </c>
    </row>
    <row r="8" customFormat="false" ht="15" hidden="false" customHeight="false" outlineLevel="0" collapsed="false">
      <c r="A8" s="27" t="s">
        <v>104</v>
      </c>
      <c r="B8" s="28" t="s">
        <v>248</v>
      </c>
      <c r="C8" s="28" t="s">
        <v>251</v>
      </c>
      <c r="D8" s="39" t="n">
        <v>1684</v>
      </c>
    </row>
    <row r="9" customFormat="false" ht="15" hidden="false" customHeight="false" outlineLevel="0" collapsed="false">
      <c r="A9" s="27" t="s">
        <v>106</v>
      </c>
      <c r="B9" s="28" t="s">
        <v>248</v>
      </c>
      <c r="C9" s="28" t="s">
        <v>252</v>
      </c>
      <c r="D9" s="39" t="n">
        <v>2444</v>
      </c>
    </row>
    <row r="10" customFormat="false" ht="15" hidden="false" customHeight="false" outlineLevel="0" collapsed="false">
      <c r="A10" s="27" t="s">
        <v>108</v>
      </c>
      <c r="B10" s="28" t="s">
        <v>248</v>
      </c>
      <c r="C10" s="28" t="s">
        <v>253</v>
      </c>
      <c r="D10" s="39" t="n">
        <v>708</v>
      </c>
      <c r="E10" s="40"/>
    </row>
    <row r="11" customFormat="false" ht="15" hidden="false" customHeight="false" outlineLevel="0" collapsed="false">
      <c r="A11" s="27" t="s">
        <v>157</v>
      </c>
      <c r="B11" s="28" t="s">
        <v>249</v>
      </c>
      <c r="C11" s="28" t="s">
        <v>254</v>
      </c>
      <c r="D11" s="39" t="n">
        <v>35854</v>
      </c>
    </row>
    <row r="12" customFormat="false" ht="15" hidden="false" customHeight="false" outlineLevel="0" collapsed="false">
      <c r="A12" s="27" t="s">
        <v>159</v>
      </c>
      <c r="B12" s="28" t="s">
        <v>249</v>
      </c>
      <c r="C12" s="33" t="s">
        <v>255</v>
      </c>
      <c r="D12" s="39" t="n">
        <v>13680</v>
      </c>
    </row>
    <row r="13" customFormat="false" ht="15" hidden="false" customHeight="false" outlineLevel="0" collapsed="false">
      <c r="A13" s="27" t="s">
        <v>161</v>
      </c>
      <c r="B13" s="28" t="s">
        <v>249</v>
      </c>
      <c r="C13" s="33" t="s">
        <v>256</v>
      </c>
      <c r="D13" s="39" t="n">
        <v>20691</v>
      </c>
    </row>
    <row r="14" customFormat="false" ht="15" hidden="false" customHeight="false" outlineLevel="0" collapsed="false">
      <c r="A14" s="27" t="s">
        <v>163</v>
      </c>
      <c r="B14" s="28" t="s">
        <v>249</v>
      </c>
      <c r="C14" s="33" t="s">
        <v>257</v>
      </c>
      <c r="D14" s="39" t="n">
        <v>2307</v>
      </c>
    </row>
    <row r="15" customFormat="false" ht="15" hidden="false" customHeight="false" outlineLevel="0" collapsed="false">
      <c r="A15" s="27" t="s">
        <v>165</v>
      </c>
      <c r="B15" s="28" t="s">
        <v>249</v>
      </c>
      <c r="C15" s="33" t="s">
        <v>258</v>
      </c>
      <c r="D15" s="39" t="n">
        <v>7005</v>
      </c>
      <c r="E15" s="40"/>
      <c r="F15" s="41"/>
      <c r="G15" s="40"/>
    </row>
    <row r="16" customFormat="false" ht="15" hidden="false" customHeight="false" outlineLevel="0" collapsed="false">
      <c r="A16" s="27" t="s">
        <v>259</v>
      </c>
      <c r="B16" s="28" t="s">
        <v>254</v>
      </c>
      <c r="C16" s="33" t="s">
        <v>260</v>
      </c>
      <c r="D16" s="39" t="n">
        <v>30380</v>
      </c>
    </row>
    <row r="17" customFormat="false" ht="15" hidden="false" customHeight="false" outlineLevel="0" collapsed="false">
      <c r="A17" s="27" t="s">
        <v>261</v>
      </c>
      <c r="B17" s="28" t="s">
        <v>254</v>
      </c>
      <c r="C17" s="33" t="s">
        <v>262</v>
      </c>
      <c r="D17" s="39" t="n">
        <v>4884</v>
      </c>
    </row>
    <row r="18" customFormat="false" ht="15" hidden="false" customHeight="false" outlineLevel="0" collapsed="false">
      <c r="A18" s="27" t="s">
        <v>263</v>
      </c>
      <c r="B18" s="28" t="s">
        <v>254</v>
      </c>
      <c r="C18" s="33" t="s">
        <v>264</v>
      </c>
      <c r="D18" s="39" t="n">
        <v>555</v>
      </c>
      <c r="E18" s="40"/>
    </row>
    <row r="19" customFormat="false" ht="15" hidden="false" customHeight="false" outlineLevel="0" collapsed="false">
      <c r="A19" s="27" t="s">
        <v>167</v>
      </c>
      <c r="B19" s="28" t="s">
        <v>255</v>
      </c>
      <c r="C19" s="33" t="s">
        <v>265</v>
      </c>
      <c r="D19" s="39" t="n">
        <v>12435</v>
      </c>
    </row>
    <row r="20" customFormat="false" ht="15" hidden="false" customHeight="false" outlineLevel="0" collapsed="false">
      <c r="A20" s="27" t="s">
        <v>169</v>
      </c>
      <c r="B20" s="28" t="s">
        <v>255</v>
      </c>
      <c r="C20" s="33" t="s">
        <v>266</v>
      </c>
      <c r="D20" s="39" t="n">
        <v>638</v>
      </c>
    </row>
    <row r="21" customFormat="false" ht="15" hidden="false" customHeight="false" outlineLevel="0" collapsed="false">
      <c r="A21" s="27" t="s">
        <v>171</v>
      </c>
      <c r="B21" s="28" t="s">
        <v>255</v>
      </c>
      <c r="C21" s="33" t="s">
        <v>267</v>
      </c>
      <c r="D21" s="39" t="n">
        <v>3</v>
      </c>
      <c r="E21" s="40"/>
    </row>
    <row r="22" customFormat="false" ht="15" hidden="false" customHeight="false" outlineLevel="0" collapsed="false">
      <c r="A22" s="27" t="s">
        <v>268</v>
      </c>
      <c r="B22" s="28" t="s">
        <v>257</v>
      </c>
      <c r="C22" s="34" t="s">
        <v>269</v>
      </c>
      <c r="D22" s="39" t="n">
        <v>1545</v>
      </c>
    </row>
    <row r="23" customFormat="false" ht="15" hidden="false" customHeight="false" outlineLevel="0" collapsed="false">
      <c r="A23" s="27" t="s">
        <v>270</v>
      </c>
      <c r="B23" s="28" t="s">
        <v>257</v>
      </c>
      <c r="C23" s="34" t="s">
        <v>271</v>
      </c>
      <c r="D23" s="39" t="n">
        <v>762</v>
      </c>
      <c r="E23" s="40"/>
    </row>
    <row r="24" customFormat="false" ht="15" hidden="false" customHeight="false" outlineLevel="0" collapsed="false">
      <c r="A24" s="27" t="s">
        <v>272</v>
      </c>
      <c r="B24" s="28" t="s">
        <v>258</v>
      </c>
      <c r="C24" s="34" t="s">
        <v>273</v>
      </c>
      <c r="D24" s="39" t="n">
        <v>1505</v>
      </c>
    </row>
    <row r="25" customFormat="false" ht="15" hidden="false" customHeight="false" outlineLevel="0" collapsed="false">
      <c r="A25" s="27" t="s">
        <v>274</v>
      </c>
      <c r="B25" s="28" t="s">
        <v>258</v>
      </c>
      <c r="C25" s="34" t="s">
        <v>275</v>
      </c>
      <c r="D25" s="39" t="n">
        <v>396</v>
      </c>
    </row>
    <row r="26" customFormat="false" ht="15" hidden="false" customHeight="false" outlineLevel="0" collapsed="false">
      <c r="A26" s="27" t="s">
        <v>276</v>
      </c>
      <c r="B26" s="28" t="s">
        <v>258</v>
      </c>
      <c r="C26" s="34" t="s">
        <v>277</v>
      </c>
      <c r="D26" s="39" t="n">
        <v>1113</v>
      </c>
    </row>
    <row r="27" customFormat="false" ht="15" hidden="false" customHeight="false" outlineLevel="0" collapsed="false">
      <c r="A27" s="27" t="s">
        <v>278</v>
      </c>
      <c r="B27" s="34" t="s">
        <v>258</v>
      </c>
      <c r="C27" s="34" t="s">
        <v>279</v>
      </c>
      <c r="D27" s="39" t="n">
        <v>699</v>
      </c>
    </row>
    <row r="28" customFormat="false" ht="15" hidden="false" customHeight="false" outlineLevel="0" collapsed="false">
      <c r="A28" s="27" t="s">
        <v>280</v>
      </c>
      <c r="B28" s="34" t="s">
        <v>258</v>
      </c>
      <c r="C28" s="34" t="s">
        <v>281</v>
      </c>
      <c r="D28" s="39" t="n">
        <v>2656</v>
      </c>
    </row>
    <row r="29" customFormat="false" ht="15" hidden="false" customHeight="false" outlineLevel="0" collapsed="false">
      <c r="A29" s="27" t="s">
        <v>282</v>
      </c>
      <c r="B29" s="34" t="s">
        <v>258</v>
      </c>
      <c r="C29" s="34" t="s">
        <v>111</v>
      </c>
      <c r="D29" s="39" t="n">
        <v>563</v>
      </c>
      <c r="E29" s="40"/>
    </row>
    <row r="30" customFormat="false" ht="15" hidden="false" customHeight="false" outlineLevel="0" collapsed="false">
      <c r="A30" s="27" t="s">
        <v>173</v>
      </c>
      <c r="B30" s="34" t="s">
        <v>250</v>
      </c>
      <c r="C30" s="34" t="s">
        <v>283</v>
      </c>
      <c r="D30" s="39" t="n">
        <v>229</v>
      </c>
    </row>
    <row r="31" customFormat="false" ht="15" hidden="false" customHeight="false" outlineLevel="0" collapsed="false">
      <c r="A31" s="27" t="s">
        <v>175</v>
      </c>
      <c r="B31" s="34" t="s">
        <v>250</v>
      </c>
      <c r="C31" s="34" t="s">
        <v>284</v>
      </c>
      <c r="D31" s="39" t="n">
        <v>96</v>
      </c>
    </row>
    <row r="32" customFormat="false" ht="15" hidden="false" customHeight="false" outlineLevel="0" collapsed="false">
      <c r="A32" s="27" t="s">
        <v>177</v>
      </c>
      <c r="B32" s="34" t="s">
        <v>250</v>
      </c>
      <c r="C32" s="34" t="s">
        <v>285</v>
      </c>
      <c r="D32" s="39" t="n">
        <v>1261</v>
      </c>
      <c r="E32" s="40"/>
    </row>
    <row r="33" customFormat="false" ht="15" hidden="false" customHeight="false" outlineLevel="0" collapsed="false">
      <c r="A33" s="27" t="s">
        <v>133</v>
      </c>
      <c r="B33" s="34" t="s">
        <v>252</v>
      </c>
      <c r="C33" s="35" t="s">
        <v>286</v>
      </c>
      <c r="D33" s="39" t="n">
        <v>1143</v>
      </c>
    </row>
    <row r="34" customFormat="false" ht="15" hidden="false" customHeight="false" outlineLevel="0" collapsed="false">
      <c r="A34" s="27" t="s">
        <v>135</v>
      </c>
      <c r="B34" s="34" t="s">
        <v>252</v>
      </c>
      <c r="C34" s="34" t="s">
        <v>287</v>
      </c>
      <c r="D34" s="39" t="n">
        <v>1301</v>
      </c>
      <c r="E34" s="40"/>
      <c r="F34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6.86"/>
    <col collapsed="false" customWidth="true" hidden="false" outlineLevel="0" max="3" min="3" style="42" width="35.14"/>
    <col collapsed="false" customWidth="true" hidden="false" outlineLevel="0" max="1025" min="4" style="0" width="8.67"/>
  </cols>
  <sheetData>
    <row r="1" customFormat="false" ht="15" hidden="false" customHeight="true" outlineLevel="0" collapsed="false">
      <c r="A1" s="0" t="s">
        <v>18</v>
      </c>
      <c r="B1" s="0" t="s">
        <v>69</v>
      </c>
      <c r="C1" s="42" t="s">
        <v>69</v>
      </c>
    </row>
    <row r="2" customFormat="false" ht="15" hidden="false" customHeight="false" outlineLevel="0" collapsed="false">
      <c r="B2" s="0" t="s">
        <v>288</v>
      </c>
      <c r="C2" s="42" t="s">
        <v>71</v>
      </c>
    </row>
    <row r="3" customFormat="false" ht="15" hidden="false" customHeight="false" outlineLevel="0" collapsed="false">
      <c r="B3" s="43"/>
      <c r="C3" s="44"/>
    </row>
    <row r="4" customFormat="false" ht="15" hidden="false" customHeight="false" outlineLevel="0" collapsed="false">
      <c r="A4" s="15" t="s">
        <v>75</v>
      </c>
      <c r="B4" s="15" t="s">
        <v>75</v>
      </c>
      <c r="C4" s="45" t="s">
        <v>289</v>
      </c>
    </row>
    <row r="5" customFormat="false" ht="16.5" hidden="false" customHeight="false" outlineLevel="0" collapsed="false">
      <c r="A5" s="46" t="n">
        <v>2007</v>
      </c>
      <c r="B5" s="47" t="n">
        <v>39142</v>
      </c>
      <c r="C5" s="48" t="n">
        <v>3.9</v>
      </c>
    </row>
    <row r="6" customFormat="false" ht="16.5" hidden="false" customHeight="false" outlineLevel="0" collapsed="false">
      <c r="A6" s="46" t="n">
        <v>2007</v>
      </c>
      <c r="B6" s="47" t="n">
        <v>39234</v>
      </c>
      <c r="C6" s="48" t="n">
        <v>3.6</v>
      </c>
    </row>
    <row r="7" customFormat="false" ht="16.5" hidden="false" customHeight="false" outlineLevel="0" collapsed="false">
      <c r="A7" s="46" t="n">
        <v>2007</v>
      </c>
      <c r="B7" s="47" t="n">
        <v>39326</v>
      </c>
      <c r="C7" s="48" t="n">
        <v>3.5</v>
      </c>
    </row>
    <row r="8" customFormat="false" ht="16.5" hidden="false" customHeight="false" outlineLevel="0" collapsed="false">
      <c r="A8" s="46" t="n">
        <v>2007</v>
      </c>
      <c r="B8" s="47" t="n">
        <v>39417</v>
      </c>
      <c r="C8" s="48" t="n">
        <v>3.3</v>
      </c>
    </row>
    <row r="9" customFormat="false" ht="16.5" hidden="false" customHeight="false" outlineLevel="0" collapsed="false">
      <c r="A9" s="46" t="n">
        <v>2008</v>
      </c>
      <c r="B9" s="47" t="n">
        <v>39508</v>
      </c>
      <c r="C9" s="48" t="n">
        <v>3.8</v>
      </c>
    </row>
    <row r="10" customFormat="false" ht="16.5" hidden="false" customHeight="false" outlineLevel="0" collapsed="false">
      <c r="A10" s="46" t="n">
        <v>2008</v>
      </c>
      <c r="B10" s="47" t="n">
        <v>39600</v>
      </c>
      <c r="C10" s="48" t="n">
        <v>3.8</v>
      </c>
    </row>
    <row r="11" customFormat="false" ht="16.5" hidden="false" customHeight="false" outlineLevel="0" collapsed="false">
      <c r="A11" s="46" t="n">
        <v>2008</v>
      </c>
      <c r="B11" s="47" t="n">
        <v>39692</v>
      </c>
      <c r="C11" s="48" t="n">
        <v>4</v>
      </c>
    </row>
    <row r="12" customFormat="false" ht="16.5" hidden="false" customHeight="false" outlineLevel="0" collapsed="false">
      <c r="A12" s="46" t="n">
        <v>2008</v>
      </c>
      <c r="B12" s="47" t="n">
        <v>39783</v>
      </c>
      <c r="C12" s="48" t="n">
        <v>4.4</v>
      </c>
    </row>
    <row r="13" customFormat="false" ht="16.5" hidden="false" customHeight="false" outlineLevel="0" collapsed="false">
      <c r="A13" s="46" t="n">
        <v>2009</v>
      </c>
      <c r="B13" s="47" t="n">
        <v>39873</v>
      </c>
      <c r="C13" s="48" t="n">
        <v>5</v>
      </c>
    </row>
    <row r="14" customFormat="false" ht="16.5" hidden="false" customHeight="false" outlineLevel="0" collapsed="false">
      <c r="A14" s="46" t="n">
        <v>2009</v>
      </c>
      <c r="B14" s="47" t="n">
        <v>39965</v>
      </c>
      <c r="C14" s="48" t="n">
        <v>5.7</v>
      </c>
    </row>
    <row r="15" customFormat="false" ht="16.5" hidden="false" customHeight="false" outlineLevel="0" collapsed="false">
      <c r="A15" s="46" t="n">
        <v>2009</v>
      </c>
      <c r="B15" s="47" t="n">
        <v>40057</v>
      </c>
      <c r="C15" s="48" t="n">
        <v>6.1</v>
      </c>
    </row>
    <row r="16" customFormat="false" ht="16.5" hidden="false" customHeight="false" outlineLevel="0" collapsed="false">
      <c r="A16" s="46" t="n">
        <v>2009</v>
      </c>
      <c r="B16" s="47" t="n">
        <v>40148</v>
      </c>
      <c r="C16" s="48" t="n">
        <v>6.5</v>
      </c>
    </row>
    <row r="17" customFormat="false" ht="16.5" hidden="false" customHeight="false" outlineLevel="0" collapsed="false">
      <c r="A17" s="46" t="n">
        <v>2010</v>
      </c>
      <c r="B17" s="47" t="n">
        <v>40238</v>
      </c>
      <c r="C17" s="48" t="n">
        <v>5.9</v>
      </c>
    </row>
    <row r="18" customFormat="false" ht="16.5" hidden="false" customHeight="false" outlineLevel="0" collapsed="false">
      <c r="A18" s="46" t="n">
        <v>2010</v>
      </c>
      <c r="B18" s="47" t="n">
        <v>40330</v>
      </c>
      <c r="C18" s="48" t="n">
        <v>6.5</v>
      </c>
    </row>
    <row r="19" customFormat="false" ht="16.5" hidden="false" customHeight="false" outlineLevel="0" collapsed="false">
      <c r="A19" s="46" t="n">
        <v>2010</v>
      </c>
      <c r="B19" s="47" t="n">
        <v>40422</v>
      </c>
      <c r="C19" s="48" t="n">
        <v>6</v>
      </c>
    </row>
    <row r="20" customFormat="false" ht="16.5" hidden="false" customHeight="false" outlineLevel="0" collapsed="false">
      <c r="A20" s="46" t="n">
        <v>2010</v>
      </c>
      <c r="B20" s="47" t="n">
        <v>40513</v>
      </c>
      <c r="C20" s="48" t="n">
        <v>6.2</v>
      </c>
    </row>
    <row r="21" customFormat="false" ht="16.5" hidden="false" customHeight="false" outlineLevel="0" collapsed="false">
      <c r="A21" s="46" t="n">
        <v>2011</v>
      </c>
      <c r="B21" s="47" t="n">
        <v>40603</v>
      </c>
      <c r="C21" s="48" t="n">
        <v>6</v>
      </c>
    </row>
    <row r="22" customFormat="false" ht="16.5" hidden="false" customHeight="false" outlineLevel="0" collapsed="false">
      <c r="A22" s="46" t="n">
        <v>2011</v>
      </c>
      <c r="B22" s="47" t="n">
        <v>40695</v>
      </c>
      <c r="C22" s="48" t="n">
        <v>6</v>
      </c>
    </row>
    <row r="23" customFormat="false" ht="16.5" hidden="false" customHeight="false" outlineLevel="0" collapsed="false">
      <c r="A23" s="46" t="n">
        <v>2011</v>
      </c>
      <c r="B23" s="47" t="n">
        <v>40787</v>
      </c>
      <c r="C23" s="48" t="n">
        <v>5.9</v>
      </c>
    </row>
    <row r="24" customFormat="false" ht="16.5" hidden="false" customHeight="false" outlineLevel="0" collapsed="false">
      <c r="A24" s="46" t="n">
        <v>2011</v>
      </c>
      <c r="B24" s="47" t="n">
        <v>40878</v>
      </c>
      <c r="C24" s="48" t="n">
        <v>6</v>
      </c>
    </row>
    <row r="25" customFormat="false" ht="16.5" hidden="false" customHeight="false" outlineLevel="0" collapsed="false">
      <c r="A25" s="49" t="n">
        <v>2012</v>
      </c>
      <c r="B25" s="47" t="n">
        <v>40969</v>
      </c>
      <c r="C25" s="48" t="n">
        <v>6.3</v>
      </c>
    </row>
    <row r="26" customFormat="false" ht="16.5" hidden="false" customHeight="false" outlineLevel="0" collapsed="false">
      <c r="A26" s="49" t="n">
        <v>2012</v>
      </c>
      <c r="B26" s="47" t="n">
        <v>41061</v>
      </c>
      <c r="C26" s="48" t="n">
        <v>6.3</v>
      </c>
    </row>
    <row r="27" customFormat="false" ht="16.5" hidden="false" customHeight="false" outlineLevel="0" collapsed="false">
      <c r="A27" s="49" t="n">
        <v>2012</v>
      </c>
      <c r="B27" s="47" t="n">
        <v>41153</v>
      </c>
      <c r="C27" s="48" t="n">
        <v>6.7</v>
      </c>
    </row>
    <row r="28" customFormat="false" ht="16.5" hidden="false" customHeight="false" outlineLevel="0" collapsed="false">
      <c r="A28" s="49" t="n">
        <v>2012</v>
      </c>
      <c r="B28" s="47" t="n">
        <v>41244</v>
      </c>
      <c r="C28" s="48" t="n">
        <v>6.2</v>
      </c>
    </row>
    <row r="29" customFormat="false" ht="16.5" hidden="false" customHeight="false" outlineLevel="0" collapsed="false">
      <c r="A29" s="49" t="n">
        <v>2013</v>
      </c>
      <c r="B29" s="47" t="n">
        <v>41334</v>
      </c>
      <c r="C29" s="48" t="n">
        <v>5.7</v>
      </c>
    </row>
    <row r="30" customFormat="false" ht="16.5" hidden="false" customHeight="false" outlineLevel="0" collapsed="false">
      <c r="A30" s="49" t="n">
        <v>2013</v>
      </c>
      <c r="B30" s="47" t="n">
        <v>41426</v>
      </c>
      <c r="C30" s="48" t="n">
        <v>5.9</v>
      </c>
    </row>
    <row r="31" customFormat="false" ht="16.5" hidden="false" customHeight="false" outlineLevel="0" collapsed="false">
      <c r="A31" s="49" t="n">
        <v>2013</v>
      </c>
      <c r="B31" s="47" t="n">
        <v>41518</v>
      </c>
      <c r="C31" s="48" t="n">
        <v>5.8</v>
      </c>
    </row>
    <row r="32" customFormat="false" ht="16.5" hidden="false" customHeight="false" outlineLevel="0" collapsed="false">
      <c r="A32" s="49" t="n">
        <v>2013</v>
      </c>
      <c r="B32" s="47" t="n">
        <v>41609</v>
      </c>
      <c r="C32" s="48" t="n">
        <v>5.6</v>
      </c>
    </row>
    <row r="33" customFormat="false" ht="16.5" hidden="false" customHeight="false" outlineLevel="0" collapsed="false">
      <c r="A33" s="49" t="n">
        <v>2014</v>
      </c>
      <c r="B33" s="47" t="n">
        <v>41699</v>
      </c>
      <c r="C33" s="48" t="n">
        <v>5.5</v>
      </c>
    </row>
    <row r="34" customFormat="false" ht="16.5" hidden="false" customHeight="false" outlineLevel="0" collapsed="false">
      <c r="A34" s="49" t="n">
        <v>2014</v>
      </c>
      <c r="B34" s="47" t="n">
        <v>41791</v>
      </c>
      <c r="C34" s="48" t="n">
        <v>5.2</v>
      </c>
    </row>
    <row r="35" customFormat="false" ht="16.5" hidden="false" customHeight="false" outlineLevel="0" collapsed="false">
      <c r="A35" s="49" t="n">
        <v>2014</v>
      </c>
      <c r="B35" s="47" t="n">
        <v>41883</v>
      </c>
      <c r="C35" s="48" t="n">
        <v>5.2</v>
      </c>
    </row>
    <row r="36" customFormat="false" ht="16.5" hidden="false" customHeight="false" outlineLevel="0" collapsed="false">
      <c r="A36" s="49" t="n">
        <v>2014</v>
      </c>
      <c r="B36" s="47" t="n">
        <v>41974</v>
      </c>
      <c r="C36" s="48" t="n">
        <v>5.5</v>
      </c>
    </row>
    <row r="37" customFormat="false" ht="16.5" hidden="false" customHeight="false" outlineLevel="0" collapsed="false">
      <c r="A37" s="49" t="n">
        <v>2015</v>
      </c>
      <c r="B37" s="47" t="n">
        <v>42064</v>
      </c>
      <c r="C37" s="48" t="n">
        <v>5.4</v>
      </c>
    </row>
    <row r="38" customFormat="false" ht="16.5" hidden="false" customHeight="false" outlineLevel="0" collapsed="false">
      <c r="A38" s="49" t="n">
        <v>2015</v>
      </c>
      <c r="B38" s="47" t="n">
        <v>42156</v>
      </c>
      <c r="C38" s="48" t="n">
        <v>5.5</v>
      </c>
    </row>
    <row r="39" customFormat="false" ht="16.5" hidden="false" customHeight="false" outlineLevel="0" collapsed="false">
      <c r="A39" s="49" t="n">
        <v>2015</v>
      </c>
      <c r="B39" s="47" t="n">
        <v>42248</v>
      </c>
      <c r="C39" s="48" t="n">
        <v>5.6</v>
      </c>
    </row>
    <row r="40" customFormat="false" ht="16.5" hidden="false" customHeight="false" outlineLevel="0" collapsed="false">
      <c r="A40" s="49" t="n">
        <v>2015</v>
      </c>
      <c r="B40" s="47" t="n">
        <v>42339</v>
      </c>
      <c r="C40" s="48" t="n">
        <v>5</v>
      </c>
    </row>
    <row r="41" customFormat="false" ht="16.5" hidden="false" customHeight="false" outlineLevel="0" collapsed="false">
      <c r="A41" s="49" t="n">
        <v>2016</v>
      </c>
      <c r="B41" s="47" t="n">
        <v>42430</v>
      </c>
      <c r="C41" s="48" t="n">
        <v>5.2</v>
      </c>
    </row>
    <row r="42" customFormat="false" ht="16.5" hidden="false" customHeight="false" outlineLevel="0" collapsed="false">
      <c r="A42" s="49" t="n">
        <v>2016</v>
      </c>
      <c r="B42" s="47" t="n">
        <v>42522</v>
      </c>
      <c r="C42" s="48" t="n">
        <v>5</v>
      </c>
    </row>
    <row r="43" customFormat="false" ht="16.5" hidden="false" customHeight="false" outlineLevel="0" collapsed="false">
      <c r="A43" s="49" t="n">
        <v>2016</v>
      </c>
      <c r="B43" s="47" t="n">
        <v>42614</v>
      </c>
      <c r="C43" s="48" t="n">
        <v>4.9</v>
      </c>
    </row>
    <row r="44" customFormat="false" ht="16.5" hidden="false" customHeight="false" outlineLevel="0" collapsed="false">
      <c r="A44" s="49" t="n">
        <v>2016</v>
      </c>
      <c r="B44" s="47" t="n">
        <v>42705</v>
      </c>
      <c r="C44" s="48" t="n">
        <v>5.3</v>
      </c>
    </row>
    <row r="45" customFormat="false" ht="16.5" hidden="false" customHeight="false" outlineLevel="0" collapsed="false">
      <c r="A45" s="49" t="n">
        <v>2017</v>
      </c>
      <c r="B45" s="47" t="n">
        <v>42795</v>
      </c>
      <c r="C45" s="48" t="n">
        <v>4.9</v>
      </c>
    </row>
    <row r="46" customFormat="false" ht="16.5" hidden="false" customHeight="false" outlineLevel="0" collapsed="false">
      <c r="A46" s="49" t="n">
        <v>2017</v>
      </c>
      <c r="B46" s="47" t="n">
        <v>42887</v>
      </c>
      <c r="C46" s="48" t="n">
        <v>4.8</v>
      </c>
    </row>
    <row r="47" customFormat="false" ht="16.5" hidden="false" customHeight="false" outlineLevel="0" collapsed="false">
      <c r="A47" s="49" t="n">
        <v>2017</v>
      </c>
      <c r="B47" s="47" t="n">
        <v>42979</v>
      </c>
      <c r="C47" s="48" t="n">
        <v>4.6</v>
      </c>
    </row>
    <row r="48" customFormat="false" ht="16.5" hidden="false" customHeight="false" outlineLevel="0" collapsed="false">
      <c r="A48" s="49" t="n">
        <v>2017</v>
      </c>
      <c r="B48" s="47" t="n">
        <v>43070</v>
      </c>
      <c r="C48" s="48" t="n">
        <v>4.5</v>
      </c>
    </row>
    <row r="49" customFormat="false" ht="16.5" hidden="false" customHeight="false" outlineLevel="0" collapsed="false">
      <c r="A49" s="49" t="n">
        <v>2018</v>
      </c>
      <c r="B49" s="47" t="n">
        <v>43160</v>
      </c>
      <c r="C49" s="50" t="n">
        <v>4.5</v>
      </c>
    </row>
    <row r="50" customFormat="false" ht="16.5" hidden="false" customHeight="false" outlineLevel="0" collapsed="false">
      <c r="A50" s="49" t="n">
        <v>2018</v>
      </c>
      <c r="B50" s="47" t="n">
        <v>43252</v>
      </c>
      <c r="C50" s="50" t="n">
        <v>4.5</v>
      </c>
    </row>
    <row r="51" customFormat="false" ht="16.5" hidden="false" customHeight="false" outlineLevel="0" collapsed="false">
      <c r="A51" s="49" t="n">
        <v>2018</v>
      </c>
      <c r="B51" s="47" t="n">
        <v>43344</v>
      </c>
      <c r="C51" s="50" t="n">
        <v>4.5</v>
      </c>
    </row>
    <row r="52" customFormat="false" ht="16.5" hidden="false" customHeight="false" outlineLevel="0" collapsed="false">
      <c r="A52" s="49" t="n">
        <v>2018</v>
      </c>
      <c r="B52" s="47" t="n">
        <v>43435</v>
      </c>
      <c r="C52" s="50" t="n">
        <v>4.4</v>
      </c>
    </row>
    <row r="53" customFormat="false" ht="16.5" hidden="false" customHeight="false" outlineLevel="0" collapsed="false">
      <c r="A53" s="49" t="n">
        <v>2019</v>
      </c>
      <c r="B53" s="47" t="n">
        <v>43525</v>
      </c>
      <c r="C53" s="50" t="n">
        <v>4.3</v>
      </c>
    </row>
    <row r="54" customFormat="false" ht="16.5" hidden="false" customHeight="false" outlineLevel="0" collapsed="false">
      <c r="A54" s="49" t="n">
        <v>2019</v>
      </c>
      <c r="B54" s="47" t="n">
        <v>43617</v>
      </c>
      <c r="C54" s="50" t="n">
        <v>4.2</v>
      </c>
    </row>
    <row r="55" customFormat="false" ht="16.5" hidden="false" customHeight="false" outlineLevel="0" collapsed="false">
      <c r="A55" s="49" t="n">
        <v>2019</v>
      </c>
      <c r="B55" s="47" t="n">
        <v>43709</v>
      </c>
      <c r="C55" s="50" t="n">
        <v>4.1</v>
      </c>
    </row>
    <row r="56" customFormat="false" ht="16.5" hidden="false" customHeight="false" outlineLevel="0" collapsed="false">
      <c r="A56" s="49" t="n">
        <v>2019</v>
      </c>
      <c r="B56" s="47" t="n">
        <v>43800</v>
      </c>
      <c r="C56" s="50" t="n">
        <v>4.1</v>
      </c>
    </row>
    <row r="57" customFormat="false" ht="16.5" hidden="false" customHeight="false" outlineLevel="0" collapsed="false">
      <c r="A57" s="49" t="n">
        <v>2020</v>
      </c>
      <c r="B57" s="47" t="n">
        <v>43891</v>
      </c>
      <c r="C57" s="50" t="n">
        <v>4.1</v>
      </c>
    </row>
    <row r="58" customFormat="false" ht="16.5" hidden="false" customHeight="false" outlineLevel="0" collapsed="false">
      <c r="A58" s="49" t="n">
        <v>2020</v>
      </c>
      <c r="B58" s="47" t="n">
        <v>43983</v>
      </c>
      <c r="C58" s="50" t="n">
        <v>4.1</v>
      </c>
    </row>
    <row r="59" customFormat="false" ht="16.5" hidden="false" customHeight="false" outlineLevel="0" collapsed="false">
      <c r="A59" s="49" t="n">
        <v>2020</v>
      </c>
      <c r="B59" s="47" t="n">
        <v>44075</v>
      </c>
      <c r="C59" s="50" t="n">
        <v>4.1</v>
      </c>
    </row>
    <row r="60" customFormat="false" ht="16.5" hidden="false" customHeight="false" outlineLevel="0" collapsed="false">
      <c r="A60" s="49" t="n">
        <v>2020</v>
      </c>
      <c r="B60" s="47" t="n">
        <v>44166</v>
      </c>
      <c r="C60" s="50" t="n">
        <v>4.1</v>
      </c>
    </row>
    <row r="61" customFormat="false" ht="16.5" hidden="false" customHeight="false" outlineLevel="0" collapsed="false">
      <c r="A61" s="49" t="n">
        <v>2021</v>
      </c>
      <c r="B61" s="47" t="n">
        <v>44256</v>
      </c>
      <c r="C61" s="50" t="n">
        <v>4.1</v>
      </c>
    </row>
    <row r="62" customFormat="false" ht="16.5" hidden="false" customHeight="false" outlineLevel="0" collapsed="false">
      <c r="A62" s="49" t="n">
        <v>2021</v>
      </c>
      <c r="B62" s="47" t="n">
        <v>44348</v>
      </c>
      <c r="C62" s="50" t="n">
        <v>4.1</v>
      </c>
    </row>
    <row r="63" customFormat="false" ht="16.5" hidden="false" customHeight="false" outlineLevel="0" collapsed="false">
      <c r="A63" s="49" t="n">
        <v>2021</v>
      </c>
      <c r="B63" s="47" t="n">
        <v>44440</v>
      </c>
      <c r="C63" s="50" t="n">
        <v>4.1</v>
      </c>
    </row>
    <row r="64" customFormat="false" ht="16.5" hidden="false" customHeight="false" outlineLevel="0" collapsed="false">
      <c r="A64" s="49" t="n">
        <v>2021</v>
      </c>
      <c r="B64" s="47" t="n">
        <v>44531</v>
      </c>
      <c r="C64" s="50" t="n">
        <v>4.1</v>
      </c>
    </row>
    <row r="65" customFormat="false" ht="16.5" hidden="false" customHeight="false" outlineLevel="0" collapsed="false">
      <c r="A65" s="49" t="n">
        <v>2022</v>
      </c>
      <c r="B65" s="47" t="n">
        <v>44621</v>
      </c>
      <c r="C65" s="50" t="n">
        <v>4.2</v>
      </c>
    </row>
    <row r="66" customFormat="false" ht="16.5" hidden="false" customHeight="false" outlineLevel="0" collapsed="false">
      <c r="A66" s="49" t="n">
        <v>2022</v>
      </c>
      <c r="B66" s="47" t="n">
        <v>44713</v>
      </c>
      <c r="C66" s="50" t="n">
        <v>4.2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LibreOffice/6.0.2.1$Windows_X86_64 LibreOffice_project/f7f06a8f319e4b62f9bc5095aa112a65d2f3ac89</Application>
  <Company>NZ Government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2016-05-05T04:18:17Z</dcterms:created>
  <dc:creator>Niki Lomax [TSY]</dc:creator>
  <dc:description/>
  <dc:language>en-NZ</dc:language>
  <cp:lastModifiedBy>Dylan Neal [CASS]</cp:lastModifiedBy>
  <cp:lastPrinted>2018-05-02T22:42:16Z</cp:lastPrinted>
  <dcterms:modified xsi:type="dcterms:W3CDTF">2018-05-16T04:51:41Z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NZ Government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