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D/R Working Directory/System Analysis Dashboard/data archive/"/>
    </mc:Choice>
  </mc:AlternateContent>
  <xr:revisionPtr revIDLastSave="0" documentId="13_ncr:1_{D488BBD4-BAA9-3E46-918E-BFFFA287314C}" xr6:coauthVersionLast="47" xr6:coauthVersionMax="47" xr10:uidLastSave="{00000000-0000-0000-0000-000000000000}"/>
  <bookViews>
    <workbookView xWindow="0" yWindow="500" windowWidth="40960" windowHeight="22540" activeTab="6" xr2:uid="{00000000-000D-0000-FFFF-FFFF00000000}"/>
  </bookViews>
  <sheets>
    <sheet name="Worksheet" sheetId="1" r:id="rId1"/>
    <sheet name="Worksheet Cibolo Valley XmR " sheetId="80" r:id="rId2"/>
    <sheet name="Worksheet Elaine S Schl XmR " sheetId="76" r:id="rId3"/>
    <sheet name="Worksheet John A Sippel XmR " sheetId="72" r:id="rId4"/>
    <sheet name="Worksheet Green Valley  XmR " sheetId="68" r:id="rId5"/>
    <sheet name="Worksheet Norma J Pasch XmR " sheetId="64" r:id="rId6"/>
    <sheet name="Worksheet Schertz-Cibol XmR " sheetId="3" r:id="rId7"/>
    <sheet name="Worksheet  Samuel Cleme XmR " sheetId="15" r:id="rId8"/>
    <sheet name="Worksheet Allison L Ste XmR " sheetId="19" r:id="rId9"/>
    <sheet name="Worksheet Byron P Steel XmR " sheetId="23" r:id="rId10"/>
    <sheet name="Worksheet Ray D Corbett XmR " sheetId="27" r:id="rId11"/>
    <sheet name="Worksheet Dobie J H XmR " sheetId="31" r:id="rId12"/>
    <sheet name="Worksheet Wiederstein E XmR " sheetId="35" r:id="rId13"/>
    <sheet name="Worksheet Rose Garden E XmR " sheetId="44" r:id="rId14"/>
    <sheet name="Worksheet Schertz EL XmR " sheetId="48" r:id="rId15"/>
    <sheet name="Worksheet Laura Ingalls XmR " sheetId="52" r:id="rId16"/>
    <sheet name="Worksheet Schertz-Cibol XmR 11" sheetId="56" r:id="rId17"/>
    <sheet name="Worksheet Watts EL XmR " sheetId="60" r:id="rId18"/>
  </sheets>
  <definedNames>
    <definedName name="_xlnm.Print_Area" localSheetId="7">'Worksheet  Samuel Cleme XmR '!$C$1:$R$36</definedName>
    <definedName name="_xlnm.Print_Area" localSheetId="8">'Worksheet Allison L Ste XmR '!$C$1:$R$36</definedName>
    <definedName name="_xlnm.Print_Area" localSheetId="9">'Worksheet Byron P Steel XmR '!$C$1:$R$36</definedName>
    <definedName name="_xlnm.Print_Area" localSheetId="1">'Worksheet Cibolo Valley XmR '!$C$1:$R$36</definedName>
    <definedName name="_xlnm.Print_Area" localSheetId="11">'Worksheet Dobie J H XmR '!$C$1:$R$36</definedName>
    <definedName name="_xlnm.Print_Area" localSheetId="2">'Worksheet Elaine S Schl XmR '!$C$1:$R$36</definedName>
    <definedName name="_xlnm.Print_Area" localSheetId="4">'Worksheet Green Valley  XmR '!$C$1:$R$36</definedName>
    <definedName name="_xlnm.Print_Area" localSheetId="3">'Worksheet John A Sippel XmR '!$C$1:$R$36</definedName>
    <definedName name="_xlnm.Print_Area" localSheetId="15">'Worksheet Laura Ingalls XmR '!$C$1:$R$36</definedName>
    <definedName name="_xlnm.Print_Area" localSheetId="5">'Worksheet Norma J Pasch XmR '!$C$1:$R$36</definedName>
    <definedName name="_xlnm.Print_Area" localSheetId="10">'Worksheet Ray D Corbett XmR '!$C$1:$R$36</definedName>
    <definedName name="_xlnm.Print_Area" localSheetId="13">'Worksheet Rose Garden E XmR '!$C$1:$R$36</definedName>
    <definedName name="_xlnm.Print_Area" localSheetId="14">'Worksheet Schertz EL XmR '!$C$1:$R$36</definedName>
    <definedName name="_xlnm.Print_Area" localSheetId="6">'Worksheet Schertz-Cibol XmR '!$C$1:$R$36</definedName>
    <definedName name="_xlnm.Print_Area" localSheetId="16">'Worksheet Schertz-Cibol XmR 11'!$C$1:$R$36</definedName>
    <definedName name="_xlnm.Print_Area" localSheetId="17">'Worksheet Watts EL XmR '!$C$1:$R$36</definedName>
    <definedName name="_xlnm.Print_Area" localSheetId="12">'Worksheet Wiederstein E XmR '!$C$1:$R$36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80" l="1"/>
  <c r="F3" i="80"/>
  <c r="F4" i="80"/>
  <c r="F5" i="80"/>
  <c r="F6" i="80"/>
  <c r="F7" i="80"/>
  <c r="F8" i="80"/>
  <c r="F9" i="80"/>
  <c r="F10" i="80"/>
  <c r="F11" i="80"/>
  <c r="F12" i="80"/>
  <c r="F13" i="80"/>
  <c r="F14" i="80"/>
  <c r="F15" i="80"/>
  <c r="F16" i="80"/>
  <c r="F17" i="80"/>
  <c r="F18" i="80"/>
  <c r="F19" i="80"/>
  <c r="F20" i="80"/>
  <c r="F21" i="80"/>
  <c r="F22" i="80"/>
  <c r="F23" i="80"/>
  <c r="F24" i="80"/>
  <c r="F25" i="80"/>
  <c r="F26" i="80"/>
  <c r="K3" i="80"/>
  <c r="K7" i="80"/>
  <c r="K8" i="80"/>
  <c r="K9" i="80"/>
  <c r="K10" i="80"/>
  <c r="K11" i="80"/>
  <c r="K12" i="80"/>
  <c r="K13" i="80"/>
  <c r="K14" i="80"/>
  <c r="K15" i="80"/>
  <c r="K16" i="80"/>
  <c r="K17" i="80"/>
  <c r="K18" i="80"/>
  <c r="K19" i="80"/>
  <c r="K20" i="80"/>
  <c r="K21" i="80"/>
  <c r="K22" i="80"/>
  <c r="K23" i="80"/>
  <c r="K24" i="80"/>
  <c r="K25" i="80"/>
  <c r="K26" i="80"/>
  <c r="J3" i="80"/>
  <c r="K4" i="80" s="1"/>
  <c r="J4" i="80"/>
  <c r="K5" i="80" s="1"/>
  <c r="J5" i="80"/>
  <c r="K6" i="80" s="1"/>
  <c r="J6" i="80"/>
  <c r="J7" i="80" s="1"/>
  <c r="J8" i="80" s="1"/>
  <c r="J9" i="80" s="1"/>
  <c r="J10" i="80" s="1"/>
  <c r="J11" i="80" s="1"/>
  <c r="J12" i="80" s="1"/>
  <c r="J13" i="80" s="1"/>
  <c r="J14" i="80" s="1"/>
  <c r="J15" i="80" s="1"/>
  <c r="J16" i="80" s="1"/>
  <c r="J17" i="80" s="1"/>
  <c r="J18" i="80" s="1"/>
  <c r="J19" i="80" s="1"/>
  <c r="J20" i="80" s="1"/>
  <c r="J21" i="80" s="1"/>
  <c r="J22" i="80" s="1"/>
  <c r="J23" i="80" s="1"/>
  <c r="J24" i="80" s="1"/>
  <c r="J25" i="80" s="1"/>
  <c r="J26" i="80" s="1"/>
  <c r="J2" i="80"/>
  <c r="F2" i="76"/>
  <c r="F3" i="76"/>
  <c r="F4" i="76"/>
  <c r="F5" i="76"/>
  <c r="F6" i="76"/>
  <c r="F7" i="76"/>
  <c r="F8" i="76"/>
  <c r="F9" i="76"/>
  <c r="F10" i="76"/>
  <c r="F11" i="76"/>
  <c r="F12" i="76"/>
  <c r="F13" i="76"/>
  <c r="F14" i="76"/>
  <c r="F15" i="76"/>
  <c r="F16" i="76"/>
  <c r="F17" i="76"/>
  <c r="F18" i="76"/>
  <c r="F19" i="76"/>
  <c r="F20" i="76"/>
  <c r="F21" i="76"/>
  <c r="F22" i="76"/>
  <c r="F23" i="76"/>
  <c r="F24" i="76"/>
  <c r="F25" i="76"/>
  <c r="F26" i="76"/>
  <c r="K3" i="76"/>
  <c r="K7" i="76"/>
  <c r="K8" i="76"/>
  <c r="K9" i="76"/>
  <c r="K10" i="76"/>
  <c r="K11" i="76"/>
  <c r="K12" i="76"/>
  <c r="K13" i="76"/>
  <c r="K14" i="76"/>
  <c r="K15" i="76"/>
  <c r="K16" i="76"/>
  <c r="K17" i="76"/>
  <c r="K18" i="76"/>
  <c r="K19" i="76"/>
  <c r="K20" i="76"/>
  <c r="K21" i="76"/>
  <c r="K22" i="76"/>
  <c r="K23" i="76"/>
  <c r="K24" i="76"/>
  <c r="K25" i="76"/>
  <c r="K26" i="76"/>
  <c r="J3" i="76"/>
  <c r="K4" i="76" s="1"/>
  <c r="J4" i="76"/>
  <c r="K5" i="76" s="1"/>
  <c r="J5" i="76"/>
  <c r="K6" i="76" s="1"/>
  <c r="J6" i="76"/>
  <c r="J7" i="76" s="1"/>
  <c r="J8" i="76" s="1"/>
  <c r="J9" i="76" s="1"/>
  <c r="J10" i="76" s="1"/>
  <c r="J11" i="76" s="1"/>
  <c r="J12" i="76" s="1"/>
  <c r="J13" i="76" s="1"/>
  <c r="J14" i="76" s="1"/>
  <c r="J15" i="76" s="1"/>
  <c r="J16" i="76" s="1"/>
  <c r="J17" i="76" s="1"/>
  <c r="J18" i="76" s="1"/>
  <c r="J19" i="76" s="1"/>
  <c r="J20" i="76" s="1"/>
  <c r="J21" i="76" s="1"/>
  <c r="J22" i="76" s="1"/>
  <c r="J23" i="76" s="1"/>
  <c r="J24" i="76" s="1"/>
  <c r="J25" i="76" s="1"/>
  <c r="J26" i="76" s="1"/>
  <c r="J2" i="76"/>
  <c r="F2" i="72"/>
  <c r="F3" i="72"/>
  <c r="F4" i="72"/>
  <c r="F5" i="72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25" i="72"/>
  <c r="F26" i="72"/>
  <c r="K3" i="72"/>
  <c r="K7" i="72"/>
  <c r="K8" i="72"/>
  <c r="K9" i="72"/>
  <c r="K10" i="72"/>
  <c r="K11" i="72"/>
  <c r="K12" i="72"/>
  <c r="K13" i="72"/>
  <c r="K14" i="72"/>
  <c r="K15" i="72"/>
  <c r="K16" i="72"/>
  <c r="K17" i="72"/>
  <c r="K18" i="72"/>
  <c r="K19" i="72"/>
  <c r="K20" i="72"/>
  <c r="K21" i="72"/>
  <c r="K22" i="72"/>
  <c r="K23" i="72"/>
  <c r="K24" i="72"/>
  <c r="K25" i="72"/>
  <c r="K26" i="72"/>
  <c r="J3" i="72"/>
  <c r="K4" i="72" s="1"/>
  <c r="J4" i="72"/>
  <c r="K5" i="72" s="1"/>
  <c r="J5" i="72"/>
  <c r="K6" i="72" s="1"/>
  <c r="J6" i="72"/>
  <c r="J7" i="72" s="1"/>
  <c r="J8" i="72" s="1"/>
  <c r="J9" i="72" s="1"/>
  <c r="J10" i="72" s="1"/>
  <c r="J11" i="72" s="1"/>
  <c r="J12" i="72" s="1"/>
  <c r="J13" i="72" s="1"/>
  <c r="J14" i="72" s="1"/>
  <c r="J15" i="72" s="1"/>
  <c r="J16" i="72" s="1"/>
  <c r="J17" i="72" s="1"/>
  <c r="J18" i="72" s="1"/>
  <c r="J19" i="72" s="1"/>
  <c r="J20" i="72" s="1"/>
  <c r="J21" i="72" s="1"/>
  <c r="J22" i="72" s="1"/>
  <c r="J23" i="72" s="1"/>
  <c r="J24" i="72" s="1"/>
  <c r="J25" i="72" s="1"/>
  <c r="J26" i="72" s="1"/>
  <c r="J2" i="72"/>
  <c r="F2" i="68"/>
  <c r="F3" i="68"/>
  <c r="F4" i="68"/>
  <c r="F5" i="68"/>
  <c r="F6" i="68"/>
  <c r="F7" i="68"/>
  <c r="F8" i="68"/>
  <c r="F9" i="68"/>
  <c r="F10" i="68"/>
  <c r="F11" i="68"/>
  <c r="F12" i="68"/>
  <c r="F13" i="68"/>
  <c r="F14" i="68"/>
  <c r="F15" i="68"/>
  <c r="F16" i="68"/>
  <c r="F17" i="68"/>
  <c r="F18" i="68"/>
  <c r="F19" i="68"/>
  <c r="F20" i="68"/>
  <c r="F21" i="68"/>
  <c r="F22" i="68"/>
  <c r="F23" i="68"/>
  <c r="F24" i="68"/>
  <c r="F25" i="68"/>
  <c r="F26" i="68"/>
  <c r="K3" i="68"/>
  <c r="K7" i="68"/>
  <c r="K8" i="68"/>
  <c r="K9" i="68"/>
  <c r="K10" i="68"/>
  <c r="K11" i="68"/>
  <c r="K12" i="68"/>
  <c r="K13" i="68"/>
  <c r="K14" i="68"/>
  <c r="K15" i="68"/>
  <c r="K16" i="68"/>
  <c r="K17" i="68"/>
  <c r="K18" i="68"/>
  <c r="K19" i="68"/>
  <c r="K20" i="68"/>
  <c r="K21" i="68"/>
  <c r="K22" i="68"/>
  <c r="K23" i="68"/>
  <c r="K24" i="68"/>
  <c r="K25" i="68"/>
  <c r="K26" i="68"/>
  <c r="J3" i="68"/>
  <c r="K4" i="68" s="1"/>
  <c r="J4" i="68"/>
  <c r="K5" i="68" s="1"/>
  <c r="J5" i="68"/>
  <c r="K6" i="68" s="1"/>
  <c r="J6" i="68"/>
  <c r="J7" i="68" s="1"/>
  <c r="J8" i="68" s="1"/>
  <c r="J9" i="68" s="1"/>
  <c r="J10" i="68" s="1"/>
  <c r="J11" i="68" s="1"/>
  <c r="J12" i="68" s="1"/>
  <c r="J13" i="68" s="1"/>
  <c r="J14" i="68" s="1"/>
  <c r="J15" i="68" s="1"/>
  <c r="J16" i="68" s="1"/>
  <c r="J17" i="68" s="1"/>
  <c r="J18" i="68" s="1"/>
  <c r="J19" i="68" s="1"/>
  <c r="J20" i="68" s="1"/>
  <c r="J21" i="68" s="1"/>
  <c r="J22" i="68" s="1"/>
  <c r="J23" i="68" s="1"/>
  <c r="J24" i="68" s="1"/>
  <c r="J25" i="68" s="1"/>
  <c r="J26" i="68" s="1"/>
  <c r="J2" i="68"/>
  <c r="F2" i="64"/>
  <c r="F3" i="64"/>
  <c r="F4" i="64"/>
  <c r="F5" i="64"/>
  <c r="F6" i="64"/>
  <c r="F7" i="64"/>
  <c r="F8" i="64"/>
  <c r="F9" i="64"/>
  <c r="F10" i="64"/>
  <c r="F11" i="64"/>
  <c r="F12" i="64"/>
  <c r="F13" i="64"/>
  <c r="F14" i="64"/>
  <c r="F15" i="64"/>
  <c r="F16" i="64"/>
  <c r="F17" i="64"/>
  <c r="F18" i="64"/>
  <c r="F19" i="64"/>
  <c r="F20" i="64"/>
  <c r="F21" i="64"/>
  <c r="F22" i="64"/>
  <c r="F23" i="64"/>
  <c r="F24" i="64"/>
  <c r="F25" i="64"/>
  <c r="F26" i="64"/>
  <c r="K3" i="64"/>
  <c r="K7" i="64"/>
  <c r="K8" i="64"/>
  <c r="K9" i="64"/>
  <c r="K10" i="64"/>
  <c r="K11" i="64"/>
  <c r="K12" i="64"/>
  <c r="K13" i="64"/>
  <c r="K14" i="64"/>
  <c r="K15" i="64"/>
  <c r="K16" i="64"/>
  <c r="K17" i="64"/>
  <c r="K18" i="64"/>
  <c r="K19" i="64"/>
  <c r="K20" i="64"/>
  <c r="K21" i="64"/>
  <c r="K22" i="64"/>
  <c r="K23" i="64"/>
  <c r="K24" i="64"/>
  <c r="K25" i="64"/>
  <c r="K26" i="64"/>
  <c r="J3" i="64"/>
  <c r="K4" i="64" s="1"/>
  <c r="J4" i="64"/>
  <c r="K5" i="64" s="1"/>
  <c r="J5" i="64"/>
  <c r="K6" i="64" s="1"/>
  <c r="J6" i="64"/>
  <c r="J7" i="64" s="1"/>
  <c r="J8" i="64" s="1"/>
  <c r="J9" i="64" s="1"/>
  <c r="J10" i="64" s="1"/>
  <c r="J11" i="64" s="1"/>
  <c r="J12" i="64" s="1"/>
  <c r="J13" i="64" s="1"/>
  <c r="J14" i="64" s="1"/>
  <c r="J15" i="64" s="1"/>
  <c r="J16" i="64" s="1"/>
  <c r="J17" i="64" s="1"/>
  <c r="J18" i="64" s="1"/>
  <c r="J19" i="64" s="1"/>
  <c r="J20" i="64" s="1"/>
  <c r="J21" i="64" s="1"/>
  <c r="J22" i="64" s="1"/>
  <c r="J23" i="64" s="1"/>
  <c r="J24" i="64" s="1"/>
  <c r="J25" i="64" s="1"/>
  <c r="J26" i="64" s="1"/>
  <c r="J2" i="64"/>
  <c r="F2" i="60"/>
  <c r="F3" i="60"/>
  <c r="F4" i="60"/>
  <c r="F5" i="60"/>
  <c r="F6" i="60"/>
  <c r="F7" i="60"/>
  <c r="F8" i="60"/>
  <c r="F9" i="60"/>
  <c r="F10" i="60"/>
  <c r="F11" i="60"/>
  <c r="F12" i="60"/>
  <c r="F13" i="60"/>
  <c r="F14" i="60"/>
  <c r="F15" i="60"/>
  <c r="F16" i="60"/>
  <c r="F17" i="60"/>
  <c r="F18" i="60"/>
  <c r="F19" i="60"/>
  <c r="F20" i="60"/>
  <c r="F21" i="60"/>
  <c r="F22" i="60"/>
  <c r="F23" i="60"/>
  <c r="F24" i="60"/>
  <c r="F25" i="60"/>
  <c r="F26" i="60"/>
  <c r="K3" i="60"/>
  <c r="K7" i="60"/>
  <c r="K8" i="60"/>
  <c r="K9" i="60"/>
  <c r="K10" i="60"/>
  <c r="K11" i="60"/>
  <c r="K12" i="60"/>
  <c r="K13" i="60"/>
  <c r="K14" i="60"/>
  <c r="K15" i="60"/>
  <c r="K16" i="60"/>
  <c r="K17" i="60"/>
  <c r="K18" i="60"/>
  <c r="K19" i="60"/>
  <c r="K20" i="60"/>
  <c r="K21" i="60"/>
  <c r="K22" i="60"/>
  <c r="K23" i="60"/>
  <c r="K24" i="60"/>
  <c r="K25" i="60"/>
  <c r="K26" i="60"/>
  <c r="J3" i="60"/>
  <c r="K4" i="60" s="1"/>
  <c r="J4" i="60"/>
  <c r="K5" i="60" s="1"/>
  <c r="J5" i="60"/>
  <c r="K6" i="60" s="1"/>
  <c r="J6" i="60"/>
  <c r="J7" i="60" s="1"/>
  <c r="J8" i="60" s="1"/>
  <c r="J9" i="60" s="1"/>
  <c r="J10" i="60" s="1"/>
  <c r="J11" i="60" s="1"/>
  <c r="J12" i="60" s="1"/>
  <c r="J13" i="60" s="1"/>
  <c r="J14" i="60" s="1"/>
  <c r="J15" i="60" s="1"/>
  <c r="J16" i="60" s="1"/>
  <c r="J17" i="60" s="1"/>
  <c r="J18" i="60" s="1"/>
  <c r="J19" i="60" s="1"/>
  <c r="J20" i="60" s="1"/>
  <c r="J21" i="60" s="1"/>
  <c r="J22" i="60" s="1"/>
  <c r="J23" i="60" s="1"/>
  <c r="J24" i="60" s="1"/>
  <c r="J25" i="60" s="1"/>
  <c r="J26" i="60" s="1"/>
  <c r="J2" i="60"/>
  <c r="F2" i="56"/>
  <c r="F3" i="56"/>
  <c r="F4" i="56"/>
  <c r="F5" i="56"/>
  <c r="F6" i="56"/>
  <c r="F7" i="56"/>
  <c r="F8" i="56"/>
  <c r="F9" i="56"/>
  <c r="F10" i="56"/>
  <c r="F11" i="56"/>
  <c r="F12" i="56"/>
  <c r="F13" i="56"/>
  <c r="F14" i="56"/>
  <c r="F15" i="56"/>
  <c r="F16" i="56"/>
  <c r="F17" i="56"/>
  <c r="F18" i="56"/>
  <c r="F19" i="56"/>
  <c r="F20" i="56"/>
  <c r="F21" i="56"/>
  <c r="F22" i="56"/>
  <c r="F23" i="56"/>
  <c r="F24" i="56"/>
  <c r="F25" i="56"/>
  <c r="F26" i="56"/>
  <c r="K3" i="56"/>
  <c r="K7" i="56"/>
  <c r="K8" i="56"/>
  <c r="K9" i="56"/>
  <c r="K10" i="56"/>
  <c r="K11" i="56"/>
  <c r="K12" i="56"/>
  <c r="K13" i="56"/>
  <c r="K14" i="56"/>
  <c r="K15" i="56"/>
  <c r="K16" i="56"/>
  <c r="K17" i="56"/>
  <c r="K18" i="56"/>
  <c r="K19" i="56"/>
  <c r="K20" i="56"/>
  <c r="K21" i="56"/>
  <c r="K22" i="56"/>
  <c r="K23" i="56"/>
  <c r="K24" i="56"/>
  <c r="K25" i="56"/>
  <c r="K26" i="56"/>
  <c r="J3" i="56"/>
  <c r="K4" i="56" s="1"/>
  <c r="J4" i="56"/>
  <c r="K5" i="56" s="1"/>
  <c r="J5" i="56"/>
  <c r="K6" i="56" s="1"/>
  <c r="J6" i="56"/>
  <c r="J7" i="56" s="1"/>
  <c r="J8" i="56" s="1"/>
  <c r="J9" i="56" s="1"/>
  <c r="J10" i="56" s="1"/>
  <c r="J11" i="56" s="1"/>
  <c r="J12" i="56" s="1"/>
  <c r="J13" i="56" s="1"/>
  <c r="J14" i="56" s="1"/>
  <c r="J15" i="56" s="1"/>
  <c r="J16" i="56" s="1"/>
  <c r="J17" i="56" s="1"/>
  <c r="J18" i="56" s="1"/>
  <c r="J19" i="56" s="1"/>
  <c r="J20" i="56" s="1"/>
  <c r="J21" i="56" s="1"/>
  <c r="J22" i="56" s="1"/>
  <c r="J23" i="56" s="1"/>
  <c r="J24" i="56" s="1"/>
  <c r="J25" i="56" s="1"/>
  <c r="J26" i="56" s="1"/>
  <c r="J2" i="56"/>
  <c r="F2" i="52"/>
  <c r="F3" i="52"/>
  <c r="F4" i="52"/>
  <c r="F5" i="52"/>
  <c r="F6" i="52"/>
  <c r="F7" i="52"/>
  <c r="F8" i="52"/>
  <c r="F9" i="52"/>
  <c r="F10" i="52"/>
  <c r="F11" i="52"/>
  <c r="F12" i="52"/>
  <c r="F13" i="52"/>
  <c r="F14" i="52"/>
  <c r="F15" i="52"/>
  <c r="F16" i="52"/>
  <c r="F17" i="52"/>
  <c r="F18" i="52"/>
  <c r="F19" i="52"/>
  <c r="F20" i="52"/>
  <c r="F21" i="52"/>
  <c r="F22" i="52"/>
  <c r="F23" i="52"/>
  <c r="F24" i="52"/>
  <c r="F25" i="52"/>
  <c r="F26" i="52"/>
  <c r="K3" i="52"/>
  <c r="K7" i="52"/>
  <c r="K8" i="52"/>
  <c r="K9" i="52"/>
  <c r="K10" i="52"/>
  <c r="K11" i="52"/>
  <c r="K12" i="52"/>
  <c r="K13" i="52"/>
  <c r="K14" i="52"/>
  <c r="K15" i="52"/>
  <c r="K16" i="52"/>
  <c r="K17" i="52"/>
  <c r="K18" i="52"/>
  <c r="K19" i="52"/>
  <c r="K20" i="52"/>
  <c r="K21" i="52"/>
  <c r="K22" i="52"/>
  <c r="K23" i="52"/>
  <c r="K24" i="52"/>
  <c r="K25" i="52"/>
  <c r="K26" i="52"/>
  <c r="J3" i="52"/>
  <c r="K4" i="52" s="1"/>
  <c r="J4" i="52"/>
  <c r="K5" i="52" s="1"/>
  <c r="J5" i="52"/>
  <c r="K6" i="52" s="1"/>
  <c r="J6" i="52"/>
  <c r="J7" i="52" s="1"/>
  <c r="J8" i="52" s="1"/>
  <c r="J9" i="52" s="1"/>
  <c r="J10" i="52" s="1"/>
  <c r="J11" i="52" s="1"/>
  <c r="J12" i="52" s="1"/>
  <c r="J13" i="52" s="1"/>
  <c r="J14" i="52" s="1"/>
  <c r="J15" i="52" s="1"/>
  <c r="J16" i="52" s="1"/>
  <c r="J17" i="52" s="1"/>
  <c r="J18" i="52" s="1"/>
  <c r="J19" i="52" s="1"/>
  <c r="J20" i="52" s="1"/>
  <c r="J21" i="52" s="1"/>
  <c r="J22" i="52" s="1"/>
  <c r="J23" i="52" s="1"/>
  <c r="J24" i="52" s="1"/>
  <c r="J25" i="52" s="1"/>
  <c r="J26" i="52" s="1"/>
  <c r="J2" i="52"/>
  <c r="F2" i="48"/>
  <c r="F3" i="48"/>
  <c r="F4" i="48"/>
  <c r="F5" i="48"/>
  <c r="F6" i="48"/>
  <c r="F7" i="48"/>
  <c r="F8" i="48"/>
  <c r="F9" i="48"/>
  <c r="F10" i="48"/>
  <c r="F11" i="48"/>
  <c r="F12" i="48"/>
  <c r="F13" i="48"/>
  <c r="F14" i="48"/>
  <c r="F15" i="48"/>
  <c r="F16" i="48"/>
  <c r="F17" i="48"/>
  <c r="F18" i="48"/>
  <c r="F19" i="48"/>
  <c r="F20" i="48"/>
  <c r="F21" i="48"/>
  <c r="F22" i="48"/>
  <c r="F23" i="48"/>
  <c r="F24" i="48"/>
  <c r="F25" i="48"/>
  <c r="F26" i="48"/>
  <c r="K3" i="48"/>
  <c r="K7" i="48"/>
  <c r="K8" i="48"/>
  <c r="K9" i="48"/>
  <c r="K10" i="48"/>
  <c r="K11" i="48"/>
  <c r="K12" i="48"/>
  <c r="K13" i="48"/>
  <c r="K14" i="48"/>
  <c r="K15" i="48"/>
  <c r="K16" i="48"/>
  <c r="K17" i="48"/>
  <c r="K18" i="48"/>
  <c r="K19" i="48"/>
  <c r="K20" i="48"/>
  <c r="K21" i="48"/>
  <c r="K22" i="48"/>
  <c r="K23" i="48"/>
  <c r="K24" i="48"/>
  <c r="K25" i="48"/>
  <c r="K26" i="48"/>
  <c r="J3" i="48"/>
  <c r="K4" i="48" s="1"/>
  <c r="J4" i="48"/>
  <c r="K5" i="48" s="1"/>
  <c r="J5" i="48"/>
  <c r="K6" i="48" s="1"/>
  <c r="J6" i="48"/>
  <c r="J7" i="48" s="1"/>
  <c r="J8" i="48" s="1"/>
  <c r="J9" i="48" s="1"/>
  <c r="J10" i="48" s="1"/>
  <c r="J11" i="48" s="1"/>
  <c r="J12" i="48" s="1"/>
  <c r="J13" i="48" s="1"/>
  <c r="J14" i="48" s="1"/>
  <c r="J15" i="48" s="1"/>
  <c r="J16" i="48" s="1"/>
  <c r="J17" i="48" s="1"/>
  <c r="J18" i="48" s="1"/>
  <c r="J19" i="48" s="1"/>
  <c r="J20" i="48" s="1"/>
  <c r="J21" i="48" s="1"/>
  <c r="J22" i="48" s="1"/>
  <c r="J23" i="48" s="1"/>
  <c r="J24" i="48" s="1"/>
  <c r="J25" i="48" s="1"/>
  <c r="J26" i="48" s="1"/>
  <c r="J2" i="48"/>
  <c r="F2" i="44"/>
  <c r="F3" i="44"/>
  <c r="F4" i="44"/>
  <c r="F5" i="44"/>
  <c r="F6" i="44"/>
  <c r="F7" i="44"/>
  <c r="F8" i="44"/>
  <c r="F9" i="44"/>
  <c r="F10" i="44"/>
  <c r="F11" i="44"/>
  <c r="F12" i="44"/>
  <c r="F13" i="44"/>
  <c r="F14" i="44"/>
  <c r="F15" i="44"/>
  <c r="F16" i="44"/>
  <c r="F17" i="44"/>
  <c r="F18" i="44"/>
  <c r="F19" i="44"/>
  <c r="F20" i="44"/>
  <c r="F21" i="44"/>
  <c r="F22" i="44"/>
  <c r="F23" i="44"/>
  <c r="F24" i="44"/>
  <c r="F25" i="44"/>
  <c r="F26" i="44"/>
  <c r="K3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K19" i="44"/>
  <c r="K20" i="44"/>
  <c r="K21" i="44"/>
  <c r="K22" i="44"/>
  <c r="K23" i="44"/>
  <c r="K24" i="44"/>
  <c r="K25" i="44"/>
  <c r="K26" i="44"/>
  <c r="J3" i="44"/>
  <c r="K4" i="44" s="1"/>
  <c r="J4" i="44"/>
  <c r="K5" i="44" s="1"/>
  <c r="J5" i="44"/>
  <c r="K6" i="44" s="1"/>
  <c r="J6" i="44"/>
  <c r="J7" i="44" s="1"/>
  <c r="J8" i="44" s="1"/>
  <c r="J9" i="44" s="1"/>
  <c r="J10" i="44" s="1"/>
  <c r="J11" i="44" s="1"/>
  <c r="J12" i="44" s="1"/>
  <c r="J13" i="44" s="1"/>
  <c r="J14" i="44" s="1"/>
  <c r="J15" i="44" s="1"/>
  <c r="J16" i="44" s="1"/>
  <c r="J17" i="44" s="1"/>
  <c r="J18" i="44" s="1"/>
  <c r="J19" i="44" s="1"/>
  <c r="J20" i="44" s="1"/>
  <c r="J21" i="44" s="1"/>
  <c r="J22" i="44" s="1"/>
  <c r="J23" i="44" s="1"/>
  <c r="J24" i="44" s="1"/>
  <c r="J25" i="44" s="1"/>
  <c r="J26" i="44" s="1"/>
  <c r="J2" i="44"/>
  <c r="F2" i="35"/>
  <c r="F3" i="35"/>
  <c r="F4" i="35"/>
  <c r="F5" i="35"/>
  <c r="F6" i="35"/>
  <c r="F7" i="35"/>
  <c r="F8" i="35"/>
  <c r="F9" i="35"/>
  <c r="F10" i="35"/>
  <c r="F11" i="35"/>
  <c r="F12" i="35"/>
  <c r="F13" i="35"/>
  <c r="F14" i="35"/>
  <c r="F15" i="35"/>
  <c r="F16" i="35"/>
  <c r="F17" i="35"/>
  <c r="F18" i="35"/>
  <c r="F19" i="35"/>
  <c r="F20" i="35"/>
  <c r="F21" i="35"/>
  <c r="F22" i="35"/>
  <c r="F23" i="35"/>
  <c r="F24" i="35"/>
  <c r="F25" i="35"/>
  <c r="F26" i="35"/>
  <c r="K3" i="35"/>
  <c r="K7" i="35"/>
  <c r="K8" i="35"/>
  <c r="K9" i="35"/>
  <c r="K10" i="35"/>
  <c r="K11" i="35"/>
  <c r="K12" i="35"/>
  <c r="K13" i="35"/>
  <c r="K14" i="35"/>
  <c r="K15" i="35"/>
  <c r="K16" i="35"/>
  <c r="K17" i="35"/>
  <c r="K18" i="35"/>
  <c r="K19" i="35"/>
  <c r="K20" i="35"/>
  <c r="K21" i="35"/>
  <c r="K22" i="35"/>
  <c r="K23" i="35"/>
  <c r="K24" i="35"/>
  <c r="K25" i="35"/>
  <c r="K26" i="35"/>
  <c r="J3" i="35"/>
  <c r="K4" i="35" s="1"/>
  <c r="J4" i="35"/>
  <c r="K5" i="35" s="1"/>
  <c r="J5" i="35"/>
  <c r="K6" i="35" s="1"/>
  <c r="J6" i="35"/>
  <c r="J7" i="35" s="1"/>
  <c r="J8" i="35" s="1"/>
  <c r="J9" i="35" s="1"/>
  <c r="J10" i="35" s="1"/>
  <c r="J11" i="35" s="1"/>
  <c r="J12" i="35" s="1"/>
  <c r="J13" i="35" s="1"/>
  <c r="J14" i="35" s="1"/>
  <c r="J15" i="35" s="1"/>
  <c r="J16" i="35" s="1"/>
  <c r="J17" i="35" s="1"/>
  <c r="J18" i="35" s="1"/>
  <c r="J19" i="35" s="1"/>
  <c r="J20" i="35" s="1"/>
  <c r="J21" i="35" s="1"/>
  <c r="J22" i="35" s="1"/>
  <c r="J23" i="35" s="1"/>
  <c r="J24" i="35" s="1"/>
  <c r="J25" i="35" s="1"/>
  <c r="J26" i="35" s="1"/>
  <c r="J2" i="35"/>
  <c r="F2" i="31"/>
  <c r="F3" i="31"/>
  <c r="F4" i="31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K3" i="31"/>
  <c r="K7" i="31"/>
  <c r="K8" i="31"/>
  <c r="K9" i="31"/>
  <c r="K10" i="31"/>
  <c r="K11" i="31"/>
  <c r="K12" i="31"/>
  <c r="K13" i="31"/>
  <c r="K14" i="31"/>
  <c r="K15" i="31"/>
  <c r="K16" i="31"/>
  <c r="K17" i="31"/>
  <c r="K18" i="31"/>
  <c r="K19" i="31"/>
  <c r="K20" i="31"/>
  <c r="K21" i="31"/>
  <c r="K22" i="31"/>
  <c r="K23" i="31"/>
  <c r="K24" i="31"/>
  <c r="K25" i="31"/>
  <c r="K26" i="31"/>
  <c r="J3" i="31"/>
  <c r="K4" i="31" s="1"/>
  <c r="J4" i="31"/>
  <c r="K5" i="31" s="1"/>
  <c r="J5" i="31"/>
  <c r="K6" i="31" s="1"/>
  <c r="J6" i="31"/>
  <c r="J7" i="31" s="1"/>
  <c r="J8" i="31" s="1"/>
  <c r="J9" i="31" s="1"/>
  <c r="J10" i="31" s="1"/>
  <c r="J11" i="31" s="1"/>
  <c r="J12" i="31" s="1"/>
  <c r="J13" i="31" s="1"/>
  <c r="J14" i="31" s="1"/>
  <c r="J15" i="31" s="1"/>
  <c r="J16" i="31" s="1"/>
  <c r="J17" i="31" s="1"/>
  <c r="J18" i="31" s="1"/>
  <c r="J19" i="31" s="1"/>
  <c r="J20" i="31" s="1"/>
  <c r="J21" i="31" s="1"/>
  <c r="J22" i="31" s="1"/>
  <c r="J23" i="31" s="1"/>
  <c r="J24" i="31" s="1"/>
  <c r="J25" i="31" s="1"/>
  <c r="J26" i="31" s="1"/>
  <c r="J2" i="31"/>
  <c r="F2" i="27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K3" i="27"/>
  <c r="K7" i="27"/>
  <c r="K8" i="27"/>
  <c r="K9" i="27"/>
  <c r="K10" i="27"/>
  <c r="K11" i="27"/>
  <c r="K12" i="27"/>
  <c r="K13" i="27"/>
  <c r="K14" i="27"/>
  <c r="K15" i="27"/>
  <c r="K16" i="27"/>
  <c r="K17" i="27"/>
  <c r="K18" i="27"/>
  <c r="K19" i="27"/>
  <c r="K20" i="27"/>
  <c r="K21" i="27"/>
  <c r="K22" i="27"/>
  <c r="K23" i="27"/>
  <c r="K24" i="27"/>
  <c r="K25" i="27"/>
  <c r="K26" i="27"/>
  <c r="J3" i="27"/>
  <c r="K4" i="27" s="1"/>
  <c r="J4" i="27"/>
  <c r="K5" i="27" s="1"/>
  <c r="J5" i="27"/>
  <c r="K6" i="27" s="1"/>
  <c r="J6" i="27"/>
  <c r="J7" i="27" s="1"/>
  <c r="J8" i="27" s="1"/>
  <c r="J9" i="27" s="1"/>
  <c r="J10" i="27" s="1"/>
  <c r="J11" i="27" s="1"/>
  <c r="J12" i="27" s="1"/>
  <c r="J13" i="27" s="1"/>
  <c r="J14" i="27" s="1"/>
  <c r="J15" i="27" s="1"/>
  <c r="J16" i="27" s="1"/>
  <c r="J17" i="27" s="1"/>
  <c r="J18" i="27" s="1"/>
  <c r="J19" i="27" s="1"/>
  <c r="J20" i="27" s="1"/>
  <c r="J21" i="27" s="1"/>
  <c r="J22" i="27" s="1"/>
  <c r="J23" i="27" s="1"/>
  <c r="J24" i="27" s="1"/>
  <c r="J25" i="27" s="1"/>
  <c r="J26" i="27" s="1"/>
  <c r="J2" i="27"/>
  <c r="F2" i="23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K3" i="23"/>
  <c r="K7" i="23"/>
  <c r="K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J3" i="23"/>
  <c r="K4" i="23" s="1"/>
  <c r="J4" i="23"/>
  <c r="K5" i="23" s="1"/>
  <c r="J5" i="23"/>
  <c r="K6" i="23" s="1"/>
  <c r="J6" i="23"/>
  <c r="J7" i="23" s="1"/>
  <c r="J8" i="23" s="1"/>
  <c r="J9" i="23" s="1"/>
  <c r="J10" i="23" s="1"/>
  <c r="J11" i="23" s="1"/>
  <c r="J12" i="23" s="1"/>
  <c r="J13" i="23" s="1"/>
  <c r="J14" i="23" s="1"/>
  <c r="J15" i="23" s="1"/>
  <c r="J16" i="23" s="1"/>
  <c r="J17" i="23" s="1"/>
  <c r="J18" i="23" s="1"/>
  <c r="J19" i="23" s="1"/>
  <c r="J20" i="23" s="1"/>
  <c r="J21" i="23" s="1"/>
  <c r="J22" i="23" s="1"/>
  <c r="J23" i="23" s="1"/>
  <c r="J24" i="23" s="1"/>
  <c r="J25" i="23" s="1"/>
  <c r="J26" i="23" s="1"/>
  <c r="J2" i="23"/>
  <c r="F2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K3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J3" i="19"/>
  <c r="K4" i="19" s="1"/>
  <c r="J4" i="19"/>
  <c r="K5" i="19" s="1"/>
  <c r="J5" i="19"/>
  <c r="K6" i="19" s="1"/>
  <c r="J6" i="19"/>
  <c r="J7" i="19" s="1"/>
  <c r="J8" i="19" s="1"/>
  <c r="J9" i="19" s="1"/>
  <c r="J10" i="19" s="1"/>
  <c r="J11" i="19" s="1"/>
  <c r="J12" i="19" s="1"/>
  <c r="J13" i="19" s="1"/>
  <c r="J14" i="19" s="1"/>
  <c r="J15" i="19" s="1"/>
  <c r="J16" i="19" s="1"/>
  <c r="J17" i="19" s="1"/>
  <c r="J18" i="19" s="1"/>
  <c r="J19" i="19" s="1"/>
  <c r="J20" i="19" s="1"/>
  <c r="J21" i="19" s="1"/>
  <c r="J22" i="19" s="1"/>
  <c r="J23" i="19" s="1"/>
  <c r="J24" i="19" s="1"/>
  <c r="J25" i="19" s="1"/>
  <c r="J26" i="19" s="1"/>
  <c r="J2" i="19"/>
  <c r="F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K3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J3" i="15"/>
  <c r="K4" i="15" s="1"/>
  <c r="J4" i="15"/>
  <c r="K5" i="15" s="1"/>
  <c r="J5" i="15"/>
  <c r="K6" i="15" s="1"/>
  <c r="J6" i="15"/>
  <c r="J7" i="15" s="1"/>
  <c r="J8" i="15" s="1"/>
  <c r="J9" i="15" s="1"/>
  <c r="J10" i="15" s="1"/>
  <c r="J11" i="15" s="1"/>
  <c r="J12" i="15" s="1"/>
  <c r="J13" i="15" s="1"/>
  <c r="J14" i="15" s="1"/>
  <c r="J15" i="15" s="1"/>
  <c r="J16" i="15" s="1"/>
  <c r="J17" i="15" s="1"/>
  <c r="J18" i="15" s="1"/>
  <c r="J19" i="15" s="1"/>
  <c r="J20" i="15" s="1"/>
  <c r="J21" i="15" s="1"/>
  <c r="J22" i="15" s="1"/>
  <c r="J23" i="15" s="1"/>
  <c r="J24" i="15" s="1"/>
  <c r="J25" i="15" s="1"/>
  <c r="J26" i="15" s="1"/>
  <c r="J2" i="15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K3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J3" i="3"/>
  <c r="K4" i="3" s="1"/>
  <c r="J4" i="3"/>
  <c r="K5" i="3" s="1"/>
  <c r="J5" i="3"/>
  <c r="K6" i="3" s="1"/>
  <c r="J6" i="3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" i="3"/>
  <c r="O2" i="80" l="1"/>
  <c r="O25" i="80"/>
  <c r="O19" i="80"/>
  <c r="O13" i="80"/>
  <c r="O7" i="80"/>
  <c r="O24" i="80"/>
  <c r="O18" i="80"/>
  <c r="O12" i="80"/>
  <c r="O6" i="80"/>
  <c r="O23" i="80"/>
  <c r="O17" i="80"/>
  <c r="O11" i="80"/>
  <c r="O5" i="80"/>
  <c r="O22" i="80"/>
  <c r="O16" i="80"/>
  <c r="O10" i="80"/>
  <c r="O4" i="80"/>
  <c r="O21" i="80"/>
  <c r="O15" i="80"/>
  <c r="O9" i="80"/>
  <c r="O3" i="80"/>
  <c r="O26" i="80"/>
  <c r="O20" i="80"/>
  <c r="O14" i="80"/>
  <c r="O8" i="80"/>
  <c r="O5" i="76"/>
  <c r="O11" i="76"/>
  <c r="O17" i="76"/>
  <c r="O23" i="76"/>
  <c r="O6" i="76"/>
  <c r="O12" i="76"/>
  <c r="O18" i="76"/>
  <c r="O24" i="76"/>
  <c r="O7" i="76"/>
  <c r="O13" i="76"/>
  <c r="O19" i="76"/>
  <c r="O25" i="76"/>
  <c r="O2" i="76"/>
  <c r="O22" i="76"/>
  <c r="O16" i="76"/>
  <c r="O10" i="76"/>
  <c r="O4" i="76"/>
  <c r="O21" i="76"/>
  <c r="O15" i="76"/>
  <c r="O9" i="76"/>
  <c r="O3" i="76"/>
  <c r="O26" i="76"/>
  <c r="O20" i="76"/>
  <c r="O14" i="76"/>
  <c r="O8" i="76"/>
  <c r="O4" i="72"/>
  <c r="O5" i="72"/>
  <c r="O2" i="72"/>
  <c r="O25" i="72"/>
  <c r="O19" i="72"/>
  <c r="O13" i="72"/>
  <c r="O7" i="72"/>
  <c r="O24" i="72"/>
  <c r="O18" i="72"/>
  <c r="O12" i="72"/>
  <c r="O6" i="72"/>
  <c r="O23" i="72"/>
  <c r="O17" i="72"/>
  <c r="O11" i="72"/>
  <c r="O22" i="72"/>
  <c r="O16" i="72"/>
  <c r="O10" i="72"/>
  <c r="O21" i="72"/>
  <c r="O15" i="72"/>
  <c r="O9" i="72"/>
  <c r="O3" i="72"/>
  <c r="O26" i="72"/>
  <c r="O20" i="72"/>
  <c r="O14" i="72"/>
  <c r="O8" i="72"/>
  <c r="O10" i="68"/>
  <c r="O2" i="68"/>
  <c r="O25" i="68"/>
  <c r="O19" i="68"/>
  <c r="O13" i="68"/>
  <c r="O7" i="68"/>
  <c r="O24" i="68"/>
  <c r="O18" i="68"/>
  <c r="O12" i="68"/>
  <c r="O6" i="68"/>
  <c r="O23" i="68"/>
  <c r="O17" i="68"/>
  <c r="O11" i="68"/>
  <c r="O5" i="68"/>
  <c r="O22" i="68"/>
  <c r="O16" i="68"/>
  <c r="O4" i="68"/>
  <c r="O21" i="68"/>
  <c r="O15" i="68"/>
  <c r="O9" i="68"/>
  <c r="O3" i="68"/>
  <c r="O26" i="68"/>
  <c r="O20" i="68"/>
  <c r="O14" i="68"/>
  <c r="O8" i="68"/>
  <c r="O5" i="64"/>
  <c r="O11" i="64"/>
  <c r="O17" i="64"/>
  <c r="O23" i="64"/>
  <c r="O6" i="64"/>
  <c r="O12" i="64"/>
  <c r="O18" i="64"/>
  <c r="O24" i="64"/>
  <c r="O7" i="64"/>
  <c r="O13" i="64"/>
  <c r="O19" i="64"/>
  <c r="O25" i="64"/>
  <c r="O2" i="64"/>
  <c r="O22" i="64"/>
  <c r="O16" i="64"/>
  <c r="O10" i="64"/>
  <c r="O4" i="64"/>
  <c r="O21" i="64"/>
  <c r="O15" i="64"/>
  <c r="O9" i="64"/>
  <c r="O3" i="64"/>
  <c r="O26" i="64"/>
  <c r="O20" i="64"/>
  <c r="O14" i="64"/>
  <c r="O8" i="64"/>
  <c r="O16" i="60"/>
  <c r="O22" i="60"/>
  <c r="O5" i="60"/>
  <c r="O11" i="60"/>
  <c r="O17" i="60"/>
  <c r="O23" i="60"/>
  <c r="O6" i="60"/>
  <c r="O12" i="60"/>
  <c r="O18" i="60"/>
  <c r="O24" i="60"/>
  <c r="O7" i="60"/>
  <c r="O13" i="60"/>
  <c r="O19" i="60"/>
  <c r="O25" i="60"/>
  <c r="O2" i="60"/>
  <c r="O10" i="60"/>
  <c r="O4" i="60"/>
  <c r="O21" i="60"/>
  <c r="O15" i="60"/>
  <c r="O9" i="60"/>
  <c r="O3" i="60"/>
  <c r="O26" i="60"/>
  <c r="O20" i="60"/>
  <c r="O14" i="60"/>
  <c r="O8" i="60"/>
  <c r="O2" i="56"/>
  <c r="O23" i="56"/>
  <c r="O17" i="56"/>
  <c r="O4" i="56"/>
  <c r="O11" i="56"/>
  <c r="O5" i="56"/>
  <c r="O25" i="56"/>
  <c r="O19" i="56"/>
  <c r="O13" i="56"/>
  <c r="O7" i="56"/>
  <c r="O24" i="56"/>
  <c r="O18" i="56"/>
  <c r="O12" i="56"/>
  <c r="O6" i="56"/>
  <c r="O22" i="56"/>
  <c r="O16" i="56"/>
  <c r="O10" i="56"/>
  <c r="O21" i="56"/>
  <c r="O15" i="56"/>
  <c r="O9" i="56"/>
  <c r="O3" i="56"/>
  <c r="O26" i="56"/>
  <c r="O20" i="56"/>
  <c r="O14" i="56"/>
  <c r="O8" i="56"/>
  <c r="O7" i="52"/>
  <c r="O4" i="52"/>
  <c r="O2" i="52"/>
  <c r="O25" i="52"/>
  <c r="O19" i="52"/>
  <c r="O13" i="52"/>
  <c r="O24" i="52"/>
  <c r="O18" i="52"/>
  <c r="O12" i="52"/>
  <c r="O6" i="52"/>
  <c r="O23" i="52"/>
  <c r="O17" i="52"/>
  <c r="O11" i="52"/>
  <c r="O5" i="52"/>
  <c r="O22" i="52"/>
  <c r="O16" i="52"/>
  <c r="O10" i="52"/>
  <c r="O21" i="52"/>
  <c r="O15" i="52"/>
  <c r="O9" i="52"/>
  <c r="O3" i="52"/>
  <c r="O26" i="52"/>
  <c r="O20" i="52"/>
  <c r="O14" i="52"/>
  <c r="O8" i="52"/>
  <c r="O6" i="48"/>
  <c r="O2" i="48"/>
  <c r="O25" i="48"/>
  <c r="O19" i="48"/>
  <c r="O13" i="48"/>
  <c r="O7" i="48"/>
  <c r="O24" i="48"/>
  <c r="O18" i="48"/>
  <c r="O12" i="48"/>
  <c r="O23" i="48"/>
  <c r="O17" i="48"/>
  <c r="O11" i="48"/>
  <c r="O5" i="48"/>
  <c r="O22" i="48"/>
  <c r="O16" i="48"/>
  <c r="O10" i="48"/>
  <c r="O4" i="48"/>
  <c r="O21" i="48"/>
  <c r="O15" i="48"/>
  <c r="O9" i="48"/>
  <c r="O3" i="48"/>
  <c r="O26" i="48"/>
  <c r="O20" i="48"/>
  <c r="O14" i="48"/>
  <c r="O8" i="48"/>
  <c r="O25" i="44"/>
  <c r="O6" i="44"/>
  <c r="O2" i="44"/>
  <c r="O19" i="44"/>
  <c r="O13" i="44"/>
  <c r="O7" i="44"/>
  <c r="O24" i="44"/>
  <c r="O18" i="44"/>
  <c r="O12" i="44"/>
  <c r="O23" i="44"/>
  <c r="O17" i="44"/>
  <c r="O11" i="44"/>
  <c r="O5" i="44"/>
  <c r="O22" i="44"/>
  <c r="O16" i="44"/>
  <c r="O10" i="44"/>
  <c r="O4" i="44"/>
  <c r="O21" i="44"/>
  <c r="O15" i="44"/>
  <c r="O9" i="44"/>
  <c r="O3" i="44"/>
  <c r="O26" i="44"/>
  <c r="O20" i="44"/>
  <c r="O14" i="44"/>
  <c r="O8" i="44"/>
  <c r="O7" i="35"/>
  <c r="O4" i="35"/>
  <c r="O2" i="35"/>
  <c r="O25" i="35"/>
  <c r="O19" i="35"/>
  <c r="O13" i="35"/>
  <c r="O24" i="35"/>
  <c r="O18" i="35"/>
  <c r="O12" i="35"/>
  <c r="O6" i="35"/>
  <c r="O23" i="35"/>
  <c r="O17" i="35"/>
  <c r="O11" i="35"/>
  <c r="O5" i="35"/>
  <c r="O22" i="35"/>
  <c r="O16" i="35"/>
  <c r="O10" i="35"/>
  <c r="O21" i="35"/>
  <c r="O15" i="35"/>
  <c r="O9" i="35"/>
  <c r="O3" i="35"/>
  <c r="O26" i="35"/>
  <c r="O20" i="35"/>
  <c r="O14" i="35"/>
  <c r="O8" i="35"/>
  <c r="O4" i="31"/>
  <c r="O2" i="31"/>
  <c r="O25" i="31"/>
  <c r="O19" i="31"/>
  <c r="O13" i="31"/>
  <c r="O7" i="31"/>
  <c r="O24" i="31"/>
  <c r="O18" i="31"/>
  <c r="O12" i="31"/>
  <c r="O6" i="31"/>
  <c r="O23" i="31"/>
  <c r="O17" i="31"/>
  <c r="O11" i="31"/>
  <c r="O5" i="31"/>
  <c r="O22" i="31"/>
  <c r="O16" i="31"/>
  <c r="O10" i="31"/>
  <c r="O21" i="31"/>
  <c r="O15" i="31"/>
  <c r="O9" i="31"/>
  <c r="O3" i="31"/>
  <c r="O26" i="31"/>
  <c r="O20" i="31"/>
  <c r="O14" i="31"/>
  <c r="O8" i="31"/>
  <c r="O4" i="27"/>
  <c r="O2" i="27"/>
  <c r="O25" i="27"/>
  <c r="O19" i="27"/>
  <c r="O13" i="27"/>
  <c r="O7" i="27"/>
  <c r="O24" i="27"/>
  <c r="O18" i="27"/>
  <c r="O12" i="27"/>
  <c r="O6" i="27"/>
  <c r="O23" i="27"/>
  <c r="O17" i="27"/>
  <c r="O11" i="27"/>
  <c r="O5" i="27"/>
  <c r="O22" i="27"/>
  <c r="O16" i="27"/>
  <c r="O10" i="27"/>
  <c r="O21" i="27"/>
  <c r="O15" i="27"/>
  <c r="O9" i="27"/>
  <c r="O3" i="27"/>
  <c r="O26" i="27"/>
  <c r="O20" i="27"/>
  <c r="O14" i="27"/>
  <c r="O8" i="27"/>
  <c r="O7" i="23"/>
  <c r="O2" i="23"/>
  <c r="O25" i="23"/>
  <c r="O19" i="23"/>
  <c r="O13" i="23"/>
  <c r="O24" i="23"/>
  <c r="O18" i="23"/>
  <c r="O12" i="23"/>
  <c r="O6" i="23"/>
  <c r="O23" i="23"/>
  <c r="O17" i="23"/>
  <c r="O11" i="23"/>
  <c r="O5" i="23"/>
  <c r="O22" i="23"/>
  <c r="O16" i="23"/>
  <c r="O10" i="23"/>
  <c r="O4" i="23"/>
  <c r="O21" i="23"/>
  <c r="O15" i="23"/>
  <c r="O9" i="23"/>
  <c r="O3" i="23"/>
  <c r="O26" i="23"/>
  <c r="O20" i="23"/>
  <c r="O14" i="23"/>
  <c r="O8" i="23"/>
  <c r="O7" i="19"/>
  <c r="O20" i="19"/>
  <c r="O2" i="19"/>
  <c r="O25" i="19"/>
  <c r="O19" i="19"/>
  <c r="O13" i="19"/>
  <c r="O24" i="19"/>
  <c r="O18" i="19"/>
  <c r="O12" i="19"/>
  <c r="O6" i="19"/>
  <c r="O23" i="19"/>
  <c r="O17" i="19"/>
  <c r="O11" i="19"/>
  <c r="O5" i="19"/>
  <c r="O22" i="19"/>
  <c r="O16" i="19"/>
  <c r="O10" i="19"/>
  <c r="O4" i="19"/>
  <c r="O21" i="19"/>
  <c r="O15" i="19"/>
  <c r="O9" i="19"/>
  <c r="O3" i="19"/>
  <c r="O26" i="19"/>
  <c r="O14" i="19"/>
  <c r="O8" i="19"/>
  <c r="O7" i="15"/>
  <c r="O13" i="15"/>
  <c r="O19" i="15"/>
  <c r="O6" i="15"/>
  <c r="O12" i="15"/>
  <c r="O18" i="15"/>
  <c r="O24" i="15"/>
  <c r="O25" i="15"/>
  <c r="O2" i="15"/>
  <c r="O23" i="15"/>
  <c r="O17" i="15"/>
  <c r="O11" i="15"/>
  <c r="O5" i="15"/>
  <c r="O22" i="15"/>
  <c r="O16" i="15"/>
  <c r="O10" i="15"/>
  <c r="O4" i="15"/>
  <c r="O21" i="15"/>
  <c r="O15" i="15"/>
  <c r="O9" i="15"/>
  <c r="O3" i="15"/>
  <c r="O26" i="15"/>
  <c r="O20" i="15"/>
  <c r="O14" i="15"/>
  <c r="O8" i="15"/>
  <c r="O4" i="3"/>
  <c r="O2" i="3"/>
  <c r="O19" i="3"/>
  <c r="O13" i="3"/>
  <c r="O18" i="3"/>
  <c r="O6" i="3"/>
  <c r="O11" i="3"/>
  <c r="O21" i="3"/>
  <c r="O15" i="3"/>
  <c r="O9" i="3"/>
  <c r="O3" i="3"/>
  <c r="O25" i="3"/>
  <c r="O7" i="3"/>
  <c r="O24" i="3"/>
  <c r="O12" i="3"/>
  <c r="O23" i="3"/>
  <c r="O17" i="3"/>
  <c r="O5" i="3"/>
  <c r="O22" i="3"/>
  <c r="O16" i="3"/>
  <c r="O10" i="3"/>
  <c r="O26" i="3"/>
  <c r="O20" i="3"/>
  <c r="O14" i="3"/>
  <c r="O8" i="3"/>
  <c r="H14" i="80" l="1"/>
  <c r="I14" i="80"/>
  <c r="H21" i="80"/>
  <c r="I21" i="80"/>
  <c r="H11" i="80"/>
  <c r="I11" i="80"/>
  <c r="H24" i="80"/>
  <c r="I24" i="80"/>
  <c r="H20" i="80"/>
  <c r="I20" i="80"/>
  <c r="H4" i="80"/>
  <c r="I4" i="80"/>
  <c r="H17" i="80"/>
  <c r="I17" i="80"/>
  <c r="H7" i="80"/>
  <c r="I7" i="80"/>
  <c r="H26" i="80"/>
  <c r="I26" i="80"/>
  <c r="H10" i="80"/>
  <c r="I10" i="80"/>
  <c r="H23" i="80"/>
  <c r="I23" i="80"/>
  <c r="H13" i="80"/>
  <c r="I13" i="80"/>
  <c r="H3" i="80"/>
  <c r="I3" i="80"/>
  <c r="H16" i="80"/>
  <c r="I16" i="80"/>
  <c r="H6" i="80"/>
  <c r="I6" i="80"/>
  <c r="H19" i="80"/>
  <c r="I19" i="80"/>
  <c r="H9" i="80"/>
  <c r="I9" i="80"/>
  <c r="H22" i="80"/>
  <c r="I22" i="80"/>
  <c r="H12" i="80"/>
  <c r="I12" i="80"/>
  <c r="H25" i="80"/>
  <c r="I25" i="80"/>
  <c r="H8" i="80"/>
  <c r="I8" i="80"/>
  <c r="H15" i="80"/>
  <c r="I15" i="80"/>
  <c r="H5" i="80"/>
  <c r="I5" i="80"/>
  <c r="H18" i="80"/>
  <c r="I18" i="80"/>
  <c r="H2" i="80"/>
  <c r="I2" i="80"/>
  <c r="E14" i="80"/>
  <c r="G14" i="80"/>
  <c r="E21" i="80"/>
  <c r="G21" i="80"/>
  <c r="E11" i="80"/>
  <c r="G11" i="80"/>
  <c r="E24" i="80"/>
  <c r="G24" i="80"/>
  <c r="E20" i="80"/>
  <c r="G20" i="80"/>
  <c r="E4" i="80"/>
  <c r="G4" i="80"/>
  <c r="E17" i="80"/>
  <c r="G17" i="80"/>
  <c r="E7" i="80"/>
  <c r="G7" i="80"/>
  <c r="E26" i="80"/>
  <c r="G26" i="80"/>
  <c r="E10" i="80"/>
  <c r="G10" i="80"/>
  <c r="E23" i="80"/>
  <c r="G23" i="80"/>
  <c r="E13" i="80"/>
  <c r="G13" i="80"/>
  <c r="E3" i="80"/>
  <c r="G3" i="80"/>
  <c r="E16" i="80"/>
  <c r="G16" i="80"/>
  <c r="E6" i="80"/>
  <c r="G6" i="80"/>
  <c r="E19" i="80"/>
  <c r="G19" i="80"/>
  <c r="E9" i="80"/>
  <c r="G9" i="80"/>
  <c r="E22" i="80"/>
  <c r="G22" i="80"/>
  <c r="E12" i="80"/>
  <c r="G12" i="80"/>
  <c r="E25" i="80"/>
  <c r="G25" i="80"/>
  <c r="E8" i="80"/>
  <c r="G8" i="80"/>
  <c r="E15" i="80"/>
  <c r="G15" i="80"/>
  <c r="E5" i="80"/>
  <c r="G5" i="80"/>
  <c r="E18" i="80"/>
  <c r="G18" i="80"/>
  <c r="E2" i="80"/>
  <c r="G2" i="80"/>
  <c r="C14" i="80"/>
  <c r="D14" i="80"/>
  <c r="C21" i="80"/>
  <c r="D21" i="80"/>
  <c r="C11" i="80"/>
  <c r="D11" i="80"/>
  <c r="C24" i="80"/>
  <c r="D24" i="80"/>
  <c r="C20" i="80"/>
  <c r="D20" i="80"/>
  <c r="C4" i="80"/>
  <c r="D4" i="80"/>
  <c r="C17" i="80"/>
  <c r="D17" i="80"/>
  <c r="C7" i="80"/>
  <c r="D7" i="80"/>
  <c r="C26" i="80"/>
  <c r="D26" i="80"/>
  <c r="C10" i="80"/>
  <c r="D10" i="80"/>
  <c r="C23" i="80"/>
  <c r="D23" i="80"/>
  <c r="C13" i="80"/>
  <c r="D13" i="80"/>
  <c r="C3" i="80"/>
  <c r="D3" i="80"/>
  <c r="C16" i="80"/>
  <c r="D16" i="80"/>
  <c r="C6" i="80"/>
  <c r="D6" i="80"/>
  <c r="C19" i="80"/>
  <c r="D19" i="80"/>
  <c r="C9" i="80"/>
  <c r="D9" i="80"/>
  <c r="C22" i="80"/>
  <c r="D22" i="80"/>
  <c r="C12" i="80"/>
  <c r="D12" i="80"/>
  <c r="C25" i="80"/>
  <c r="D25" i="80"/>
  <c r="C8" i="80"/>
  <c r="D8" i="80"/>
  <c r="C15" i="80"/>
  <c r="D15" i="80"/>
  <c r="C5" i="80"/>
  <c r="D5" i="80"/>
  <c r="C18" i="80"/>
  <c r="D18" i="80"/>
  <c r="C2" i="80"/>
  <c r="D2" i="80"/>
  <c r="L14" i="80"/>
  <c r="Q14" i="80" s="1"/>
  <c r="L21" i="80"/>
  <c r="M21" i="80" s="1"/>
  <c r="L11" i="80"/>
  <c r="P11" i="80" s="1"/>
  <c r="L24" i="80"/>
  <c r="P24" i="80" s="1"/>
  <c r="L20" i="80"/>
  <c r="M20" i="80" s="1"/>
  <c r="L4" i="80"/>
  <c r="P4" i="80" s="1"/>
  <c r="L17" i="80"/>
  <c r="Q17" i="80" s="1"/>
  <c r="L7" i="80"/>
  <c r="M7" i="80" s="1"/>
  <c r="L26" i="80"/>
  <c r="P26" i="80" s="1"/>
  <c r="L10" i="80"/>
  <c r="Q10" i="80" s="1"/>
  <c r="L23" i="80"/>
  <c r="P23" i="80" s="1"/>
  <c r="L13" i="80"/>
  <c r="P13" i="80" s="1"/>
  <c r="L3" i="80"/>
  <c r="Q3" i="80" s="1"/>
  <c r="L16" i="80"/>
  <c r="M16" i="80" s="1"/>
  <c r="L6" i="80"/>
  <c r="P6" i="80" s="1"/>
  <c r="L19" i="80"/>
  <c r="Q19" i="80" s="1"/>
  <c r="L9" i="80"/>
  <c r="M9" i="80" s="1"/>
  <c r="L22" i="80"/>
  <c r="P22" i="80" s="1"/>
  <c r="L12" i="80"/>
  <c r="Q12" i="80" s="1"/>
  <c r="L25" i="80"/>
  <c r="M25" i="80" s="1"/>
  <c r="L8" i="80"/>
  <c r="P8" i="80" s="1"/>
  <c r="L15" i="80"/>
  <c r="P15" i="80" s="1"/>
  <c r="L5" i="80"/>
  <c r="M5" i="80" s="1"/>
  <c r="L18" i="80"/>
  <c r="P18" i="80" s="1"/>
  <c r="M14" i="80"/>
  <c r="H14" i="76"/>
  <c r="I14" i="76"/>
  <c r="H21" i="76"/>
  <c r="I21" i="76"/>
  <c r="H25" i="76"/>
  <c r="I25" i="76"/>
  <c r="H12" i="76"/>
  <c r="I12" i="76"/>
  <c r="H20" i="76"/>
  <c r="I20" i="76"/>
  <c r="H4" i="76"/>
  <c r="I4" i="76"/>
  <c r="H19" i="76"/>
  <c r="I19" i="76"/>
  <c r="H6" i="76"/>
  <c r="I6" i="76"/>
  <c r="H26" i="76"/>
  <c r="I26" i="76"/>
  <c r="H10" i="76"/>
  <c r="I10" i="76"/>
  <c r="H13" i="76"/>
  <c r="I13" i="76"/>
  <c r="H23" i="76"/>
  <c r="I23" i="76"/>
  <c r="H3" i="76"/>
  <c r="I3" i="76"/>
  <c r="H16" i="76"/>
  <c r="I16" i="76"/>
  <c r="H7" i="76"/>
  <c r="I7" i="76"/>
  <c r="H17" i="76"/>
  <c r="I17" i="76"/>
  <c r="H9" i="76"/>
  <c r="I9" i="76"/>
  <c r="H22" i="76"/>
  <c r="I22" i="76"/>
  <c r="H24" i="76"/>
  <c r="I24" i="76"/>
  <c r="H11" i="76"/>
  <c r="I11" i="76"/>
  <c r="H8" i="76"/>
  <c r="I8" i="76"/>
  <c r="H15" i="76"/>
  <c r="I15" i="76"/>
  <c r="H2" i="76"/>
  <c r="I2" i="76"/>
  <c r="H18" i="76"/>
  <c r="I18" i="76"/>
  <c r="H5" i="76"/>
  <c r="I5" i="76"/>
  <c r="E14" i="76"/>
  <c r="G14" i="76"/>
  <c r="E21" i="76"/>
  <c r="G21" i="76"/>
  <c r="E25" i="76"/>
  <c r="G25" i="76"/>
  <c r="E12" i="76"/>
  <c r="G12" i="76"/>
  <c r="E20" i="76"/>
  <c r="G20" i="76"/>
  <c r="E4" i="76"/>
  <c r="G4" i="76"/>
  <c r="E19" i="76"/>
  <c r="G19" i="76"/>
  <c r="E6" i="76"/>
  <c r="G6" i="76"/>
  <c r="E26" i="76"/>
  <c r="G26" i="76"/>
  <c r="E10" i="76"/>
  <c r="G10" i="76"/>
  <c r="E13" i="76"/>
  <c r="G13" i="76"/>
  <c r="E23" i="76"/>
  <c r="G23" i="76"/>
  <c r="E3" i="76"/>
  <c r="G3" i="76"/>
  <c r="E16" i="76"/>
  <c r="G16" i="76"/>
  <c r="E7" i="76"/>
  <c r="G7" i="76"/>
  <c r="E17" i="76"/>
  <c r="G17" i="76"/>
  <c r="E9" i="76"/>
  <c r="G9" i="76"/>
  <c r="E22" i="76"/>
  <c r="G22" i="76"/>
  <c r="E24" i="76"/>
  <c r="G24" i="76"/>
  <c r="E11" i="76"/>
  <c r="G11" i="76"/>
  <c r="E8" i="76"/>
  <c r="G8" i="76"/>
  <c r="E15" i="76"/>
  <c r="G15" i="76"/>
  <c r="E2" i="76"/>
  <c r="G2" i="76"/>
  <c r="E18" i="76"/>
  <c r="G18" i="76"/>
  <c r="E5" i="76"/>
  <c r="G5" i="76"/>
  <c r="C14" i="76"/>
  <c r="D14" i="76"/>
  <c r="C21" i="76"/>
  <c r="D21" i="76"/>
  <c r="C25" i="76"/>
  <c r="D25" i="76"/>
  <c r="C12" i="76"/>
  <c r="D12" i="76"/>
  <c r="C20" i="76"/>
  <c r="D20" i="76"/>
  <c r="C4" i="76"/>
  <c r="D4" i="76"/>
  <c r="C19" i="76"/>
  <c r="D19" i="76"/>
  <c r="C6" i="76"/>
  <c r="D6" i="76"/>
  <c r="C26" i="76"/>
  <c r="D26" i="76"/>
  <c r="C10" i="76"/>
  <c r="D10" i="76"/>
  <c r="C13" i="76"/>
  <c r="D13" i="76"/>
  <c r="C23" i="76"/>
  <c r="D23" i="76"/>
  <c r="C3" i="76"/>
  <c r="D3" i="76"/>
  <c r="C16" i="76"/>
  <c r="D16" i="76"/>
  <c r="C7" i="76"/>
  <c r="D7" i="76"/>
  <c r="C17" i="76"/>
  <c r="D17" i="76"/>
  <c r="C9" i="76"/>
  <c r="D9" i="76"/>
  <c r="C22" i="76"/>
  <c r="D22" i="76"/>
  <c r="C24" i="76"/>
  <c r="D24" i="76"/>
  <c r="C11" i="76"/>
  <c r="D11" i="76"/>
  <c r="C8" i="76"/>
  <c r="D8" i="76"/>
  <c r="C15" i="76"/>
  <c r="D15" i="76"/>
  <c r="C2" i="76"/>
  <c r="D2" i="76"/>
  <c r="C18" i="76"/>
  <c r="D18" i="76"/>
  <c r="C5" i="76"/>
  <c r="D5" i="76"/>
  <c r="L14" i="76"/>
  <c r="Q14" i="76" s="1"/>
  <c r="L21" i="76"/>
  <c r="Q21" i="76" s="1"/>
  <c r="L25" i="76"/>
  <c r="Q25" i="76" s="1"/>
  <c r="L12" i="76"/>
  <c r="Q12" i="76" s="1"/>
  <c r="L20" i="76"/>
  <c r="Q20" i="76" s="1"/>
  <c r="L4" i="76"/>
  <c r="Q4" i="76" s="1"/>
  <c r="L19" i="76"/>
  <c r="Q19" i="76" s="1"/>
  <c r="L6" i="76"/>
  <c r="Q6" i="76" s="1"/>
  <c r="L26" i="76"/>
  <c r="Q26" i="76" s="1"/>
  <c r="L10" i="76"/>
  <c r="P10" i="76" s="1"/>
  <c r="L13" i="76"/>
  <c r="Q13" i="76" s="1"/>
  <c r="L23" i="76"/>
  <c r="Q23" i="76" s="1"/>
  <c r="L3" i="76"/>
  <c r="Q3" i="76" s="1"/>
  <c r="L16" i="76"/>
  <c r="Q16" i="76" s="1"/>
  <c r="L7" i="76"/>
  <c r="Q7" i="76" s="1"/>
  <c r="L17" i="76"/>
  <c r="M17" i="76" s="1"/>
  <c r="L9" i="76"/>
  <c r="P9" i="76" s="1"/>
  <c r="L22" i="76"/>
  <c r="Q22" i="76" s="1"/>
  <c r="L24" i="76"/>
  <c r="Q24" i="76" s="1"/>
  <c r="L11" i="76"/>
  <c r="Q11" i="76" s="1"/>
  <c r="L8" i="76"/>
  <c r="Q8" i="76" s="1"/>
  <c r="L15" i="76"/>
  <c r="Q15" i="76" s="1"/>
  <c r="L18" i="76"/>
  <c r="Q18" i="76" s="1"/>
  <c r="L5" i="76"/>
  <c r="Q5" i="76" s="1"/>
  <c r="H14" i="72"/>
  <c r="I14" i="72"/>
  <c r="H21" i="72"/>
  <c r="I21" i="72"/>
  <c r="H23" i="72"/>
  <c r="I23" i="72"/>
  <c r="H13" i="72"/>
  <c r="I13" i="72"/>
  <c r="H20" i="72"/>
  <c r="I20" i="72"/>
  <c r="H10" i="72"/>
  <c r="I10" i="72"/>
  <c r="H6" i="72"/>
  <c r="I6" i="72"/>
  <c r="H19" i="72"/>
  <c r="I19" i="72"/>
  <c r="H26" i="72"/>
  <c r="I26" i="72"/>
  <c r="H16" i="72"/>
  <c r="I16" i="72"/>
  <c r="H12" i="72"/>
  <c r="I12" i="72"/>
  <c r="H25" i="72"/>
  <c r="I25" i="72"/>
  <c r="H3" i="72"/>
  <c r="I3" i="72"/>
  <c r="H22" i="72"/>
  <c r="I22" i="72"/>
  <c r="H18" i="72"/>
  <c r="I18" i="72"/>
  <c r="H2" i="72"/>
  <c r="I2" i="72"/>
  <c r="H9" i="72"/>
  <c r="I9" i="72"/>
  <c r="H11" i="72"/>
  <c r="I11" i="72"/>
  <c r="H24" i="72"/>
  <c r="I24" i="72"/>
  <c r="H5" i="72"/>
  <c r="I5" i="72"/>
  <c r="H8" i="72"/>
  <c r="I8" i="72"/>
  <c r="H15" i="72"/>
  <c r="I15" i="72"/>
  <c r="H17" i="72"/>
  <c r="I17" i="72"/>
  <c r="H7" i="72"/>
  <c r="I7" i="72"/>
  <c r="H4" i="72"/>
  <c r="I4" i="72"/>
  <c r="E14" i="72"/>
  <c r="G14" i="72"/>
  <c r="E21" i="72"/>
  <c r="G21" i="72"/>
  <c r="E23" i="72"/>
  <c r="G23" i="72"/>
  <c r="E13" i="72"/>
  <c r="G13" i="72"/>
  <c r="E20" i="72"/>
  <c r="G20" i="72"/>
  <c r="E10" i="72"/>
  <c r="G10" i="72"/>
  <c r="E6" i="72"/>
  <c r="G6" i="72"/>
  <c r="E19" i="72"/>
  <c r="G19" i="72"/>
  <c r="E26" i="72"/>
  <c r="G26" i="72"/>
  <c r="E16" i="72"/>
  <c r="G16" i="72"/>
  <c r="E12" i="72"/>
  <c r="G12" i="72"/>
  <c r="E25" i="72"/>
  <c r="G25" i="72"/>
  <c r="E3" i="72"/>
  <c r="G3" i="72"/>
  <c r="E22" i="72"/>
  <c r="G22" i="72"/>
  <c r="E18" i="72"/>
  <c r="G18" i="72"/>
  <c r="E2" i="72"/>
  <c r="G2" i="72"/>
  <c r="E9" i="72"/>
  <c r="G9" i="72"/>
  <c r="E11" i="72"/>
  <c r="G11" i="72"/>
  <c r="E24" i="72"/>
  <c r="G24" i="72"/>
  <c r="E5" i="72"/>
  <c r="G5" i="72"/>
  <c r="E8" i="72"/>
  <c r="G8" i="72"/>
  <c r="E15" i="72"/>
  <c r="G15" i="72"/>
  <c r="E17" i="72"/>
  <c r="G17" i="72"/>
  <c r="E7" i="72"/>
  <c r="G7" i="72"/>
  <c r="E4" i="72"/>
  <c r="G4" i="72"/>
  <c r="C14" i="72"/>
  <c r="D14" i="72"/>
  <c r="C21" i="72"/>
  <c r="D21" i="72"/>
  <c r="C23" i="72"/>
  <c r="D23" i="72"/>
  <c r="C13" i="72"/>
  <c r="D13" i="72"/>
  <c r="C20" i="72"/>
  <c r="D20" i="72"/>
  <c r="C10" i="72"/>
  <c r="D10" i="72"/>
  <c r="C6" i="72"/>
  <c r="D6" i="72"/>
  <c r="C19" i="72"/>
  <c r="D19" i="72"/>
  <c r="C26" i="72"/>
  <c r="D26" i="72"/>
  <c r="C16" i="72"/>
  <c r="D16" i="72"/>
  <c r="C12" i="72"/>
  <c r="D12" i="72"/>
  <c r="C25" i="72"/>
  <c r="D25" i="72"/>
  <c r="C3" i="72"/>
  <c r="D3" i="72"/>
  <c r="C22" i="72"/>
  <c r="D22" i="72"/>
  <c r="C18" i="72"/>
  <c r="D18" i="72"/>
  <c r="C2" i="72"/>
  <c r="D2" i="72"/>
  <c r="C9" i="72"/>
  <c r="D9" i="72"/>
  <c r="C11" i="72"/>
  <c r="D11" i="72"/>
  <c r="C24" i="72"/>
  <c r="D24" i="72"/>
  <c r="C5" i="72"/>
  <c r="D5" i="72"/>
  <c r="C8" i="72"/>
  <c r="D8" i="72"/>
  <c r="C15" i="72"/>
  <c r="D15" i="72"/>
  <c r="C17" i="72"/>
  <c r="D17" i="72"/>
  <c r="C7" i="72"/>
  <c r="D7" i="72"/>
  <c r="C4" i="72"/>
  <c r="D4" i="72"/>
  <c r="L14" i="72"/>
  <c r="Q14" i="72" s="1"/>
  <c r="L21" i="72"/>
  <c r="P21" i="72" s="1"/>
  <c r="L23" i="72"/>
  <c r="M23" i="72" s="1"/>
  <c r="L13" i="72"/>
  <c r="P13" i="72" s="1"/>
  <c r="L20" i="72"/>
  <c r="P20" i="72" s="1"/>
  <c r="L10" i="72"/>
  <c r="M10" i="72" s="1"/>
  <c r="L6" i="72"/>
  <c r="Q6" i="72" s="1"/>
  <c r="L19" i="72"/>
  <c r="P19" i="72" s="1"/>
  <c r="L26" i="72"/>
  <c r="N26" i="72" s="1"/>
  <c r="L16" i="72"/>
  <c r="Q16" i="72" s="1"/>
  <c r="L12" i="72"/>
  <c r="P12" i="72" s="1"/>
  <c r="L25" i="72"/>
  <c r="Q25" i="72" s="1"/>
  <c r="L3" i="72"/>
  <c r="Q3" i="72" s="1"/>
  <c r="L22" i="72"/>
  <c r="P22" i="72" s="1"/>
  <c r="L18" i="72"/>
  <c r="P18" i="72" s="1"/>
  <c r="L9" i="72"/>
  <c r="Q9" i="72" s="1"/>
  <c r="L11" i="72"/>
  <c r="P11" i="72" s="1"/>
  <c r="L24" i="72"/>
  <c r="M24" i="72" s="1"/>
  <c r="L5" i="72"/>
  <c r="Q5" i="72" s="1"/>
  <c r="L8" i="72"/>
  <c r="P8" i="72" s="1"/>
  <c r="L15" i="72"/>
  <c r="M15" i="72" s="1"/>
  <c r="L17" i="72"/>
  <c r="P17" i="72" s="1"/>
  <c r="L7" i="72"/>
  <c r="P7" i="72" s="1"/>
  <c r="L4" i="72"/>
  <c r="M4" i="72" s="1"/>
  <c r="H14" i="68"/>
  <c r="I14" i="68"/>
  <c r="H21" i="68"/>
  <c r="I21" i="68"/>
  <c r="H17" i="68"/>
  <c r="I17" i="68"/>
  <c r="H7" i="68"/>
  <c r="I7" i="68"/>
  <c r="H20" i="68"/>
  <c r="I20" i="68"/>
  <c r="H4" i="68"/>
  <c r="I4" i="68"/>
  <c r="H23" i="68"/>
  <c r="I23" i="68"/>
  <c r="H13" i="68"/>
  <c r="I13" i="68"/>
  <c r="H26" i="68"/>
  <c r="I26" i="68"/>
  <c r="H16" i="68"/>
  <c r="I16" i="68"/>
  <c r="H6" i="68"/>
  <c r="I6" i="68"/>
  <c r="H19" i="68"/>
  <c r="I19" i="68"/>
  <c r="H25" i="68"/>
  <c r="I25" i="68"/>
  <c r="H3" i="68"/>
  <c r="I3" i="68"/>
  <c r="H22" i="68"/>
  <c r="I22" i="68"/>
  <c r="H9" i="68"/>
  <c r="I9" i="68"/>
  <c r="H5" i="68"/>
  <c r="I5" i="68"/>
  <c r="H18" i="68"/>
  <c r="I18" i="68"/>
  <c r="H2" i="68"/>
  <c r="I2" i="68"/>
  <c r="H12" i="68"/>
  <c r="I12" i="68"/>
  <c r="H8" i="68"/>
  <c r="I8" i="68"/>
  <c r="H15" i="68"/>
  <c r="I15" i="68"/>
  <c r="H11" i="68"/>
  <c r="I11" i="68"/>
  <c r="H24" i="68"/>
  <c r="I24" i="68"/>
  <c r="H10" i="68"/>
  <c r="I10" i="68"/>
  <c r="E14" i="68"/>
  <c r="G14" i="68"/>
  <c r="E21" i="68"/>
  <c r="G21" i="68"/>
  <c r="E17" i="68"/>
  <c r="G17" i="68"/>
  <c r="E7" i="68"/>
  <c r="G7" i="68"/>
  <c r="E20" i="68"/>
  <c r="G20" i="68"/>
  <c r="E4" i="68"/>
  <c r="G4" i="68"/>
  <c r="E23" i="68"/>
  <c r="G23" i="68"/>
  <c r="E13" i="68"/>
  <c r="G13" i="68"/>
  <c r="E26" i="68"/>
  <c r="G26" i="68"/>
  <c r="E16" i="68"/>
  <c r="G16" i="68"/>
  <c r="E6" i="68"/>
  <c r="G6" i="68"/>
  <c r="E19" i="68"/>
  <c r="G19" i="68"/>
  <c r="E3" i="68"/>
  <c r="G3" i="68"/>
  <c r="E22" i="68"/>
  <c r="G22" i="68"/>
  <c r="E12" i="68"/>
  <c r="G12" i="68"/>
  <c r="E25" i="68"/>
  <c r="G25" i="68"/>
  <c r="E9" i="68"/>
  <c r="G9" i="68"/>
  <c r="E5" i="68"/>
  <c r="G5" i="68"/>
  <c r="E18" i="68"/>
  <c r="G18" i="68"/>
  <c r="E2" i="68"/>
  <c r="G2" i="68"/>
  <c r="E8" i="68"/>
  <c r="G8" i="68"/>
  <c r="E15" i="68"/>
  <c r="G15" i="68"/>
  <c r="E11" i="68"/>
  <c r="G11" i="68"/>
  <c r="E24" i="68"/>
  <c r="G24" i="68"/>
  <c r="E10" i="68"/>
  <c r="G10" i="68"/>
  <c r="C14" i="68"/>
  <c r="D14" i="68"/>
  <c r="C21" i="68"/>
  <c r="D21" i="68"/>
  <c r="C17" i="68"/>
  <c r="D17" i="68"/>
  <c r="C7" i="68"/>
  <c r="D7" i="68"/>
  <c r="C20" i="68"/>
  <c r="D20" i="68"/>
  <c r="C4" i="68"/>
  <c r="D4" i="68"/>
  <c r="C23" i="68"/>
  <c r="D23" i="68"/>
  <c r="C13" i="68"/>
  <c r="D13" i="68"/>
  <c r="C26" i="68"/>
  <c r="D26" i="68"/>
  <c r="C16" i="68"/>
  <c r="D16" i="68"/>
  <c r="C6" i="68"/>
  <c r="D6" i="68"/>
  <c r="C19" i="68"/>
  <c r="D19" i="68"/>
  <c r="C3" i="68"/>
  <c r="D3" i="68"/>
  <c r="C22" i="68"/>
  <c r="D22" i="68"/>
  <c r="C12" i="68"/>
  <c r="D12" i="68"/>
  <c r="C25" i="68"/>
  <c r="D25" i="68"/>
  <c r="C9" i="68"/>
  <c r="D9" i="68"/>
  <c r="C5" i="68"/>
  <c r="D5" i="68"/>
  <c r="C18" i="68"/>
  <c r="D18" i="68"/>
  <c r="C2" i="68"/>
  <c r="D2" i="68"/>
  <c r="C8" i="68"/>
  <c r="D8" i="68"/>
  <c r="C15" i="68"/>
  <c r="D15" i="68"/>
  <c r="C11" i="68"/>
  <c r="D11" i="68"/>
  <c r="C24" i="68"/>
  <c r="D24" i="68"/>
  <c r="C10" i="68"/>
  <c r="D10" i="68"/>
  <c r="L14" i="68"/>
  <c r="Q14" i="68" s="1"/>
  <c r="L21" i="68"/>
  <c r="Q21" i="68" s="1"/>
  <c r="L17" i="68"/>
  <c r="Q17" i="68" s="1"/>
  <c r="L7" i="68"/>
  <c r="Q7" i="68" s="1"/>
  <c r="L20" i="68"/>
  <c r="Q20" i="68" s="1"/>
  <c r="L4" i="68"/>
  <c r="Q4" i="68" s="1"/>
  <c r="L23" i="68"/>
  <c r="Q23" i="68" s="1"/>
  <c r="L13" i="68"/>
  <c r="Q13" i="68" s="1"/>
  <c r="L26" i="68"/>
  <c r="Q26" i="68" s="1"/>
  <c r="L16" i="68"/>
  <c r="Q16" i="68" s="1"/>
  <c r="L6" i="68"/>
  <c r="Q6" i="68" s="1"/>
  <c r="L19" i="68"/>
  <c r="Q19" i="68" s="1"/>
  <c r="L3" i="68"/>
  <c r="Q3" i="68" s="1"/>
  <c r="L22" i="68"/>
  <c r="Q22" i="68" s="1"/>
  <c r="L12" i="68"/>
  <c r="Q12" i="68" s="1"/>
  <c r="L25" i="68"/>
  <c r="P25" i="68" s="1"/>
  <c r="L9" i="68"/>
  <c r="Q9" i="68" s="1"/>
  <c r="L5" i="68"/>
  <c r="Q5" i="68" s="1"/>
  <c r="L18" i="68"/>
  <c r="Q18" i="68" s="1"/>
  <c r="L8" i="68"/>
  <c r="Q8" i="68" s="1"/>
  <c r="L15" i="68"/>
  <c r="Q15" i="68" s="1"/>
  <c r="L11" i="68"/>
  <c r="Q11" i="68" s="1"/>
  <c r="L24" i="68"/>
  <c r="Q24" i="68" s="1"/>
  <c r="L10" i="68"/>
  <c r="Q10" i="68" s="1"/>
  <c r="H14" i="64"/>
  <c r="I14" i="64"/>
  <c r="H21" i="64"/>
  <c r="I21" i="64"/>
  <c r="H25" i="64"/>
  <c r="I25" i="64"/>
  <c r="H12" i="64"/>
  <c r="I12" i="64"/>
  <c r="H20" i="64"/>
  <c r="I20" i="64"/>
  <c r="H4" i="64"/>
  <c r="I4" i="64"/>
  <c r="H19" i="64"/>
  <c r="I19" i="64"/>
  <c r="H6" i="64"/>
  <c r="I6" i="64"/>
  <c r="H26" i="64"/>
  <c r="I26" i="64"/>
  <c r="H10" i="64"/>
  <c r="I10" i="64"/>
  <c r="H13" i="64"/>
  <c r="I13" i="64"/>
  <c r="H23" i="64"/>
  <c r="I23" i="64"/>
  <c r="H3" i="64"/>
  <c r="I3" i="64"/>
  <c r="H16" i="64"/>
  <c r="I16" i="64"/>
  <c r="H7" i="64"/>
  <c r="I7" i="64"/>
  <c r="H17" i="64"/>
  <c r="I17" i="64"/>
  <c r="H9" i="64"/>
  <c r="I9" i="64"/>
  <c r="H22" i="64"/>
  <c r="I22" i="64"/>
  <c r="H24" i="64"/>
  <c r="I24" i="64"/>
  <c r="H11" i="64"/>
  <c r="I11" i="64"/>
  <c r="H8" i="64"/>
  <c r="I8" i="64"/>
  <c r="H15" i="64"/>
  <c r="I15" i="64"/>
  <c r="H2" i="64"/>
  <c r="I2" i="64"/>
  <c r="H18" i="64"/>
  <c r="I18" i="64"/>
  <c r="H5" i="64"/>
  <c r="I5" i="64"/>
  <c r="E14" i="64"/>
  <c r="G14" i="64"/>
  <c r="E21" i="64"/>
  <c r="G21" i="64"/>
  <c r="E25" i="64"/>
  <c r="G25" i="64"/>
  <c r="E12" i="64"/>
  <c r="G12" i="64"/>
  <c r="E20" i="64"/>
  <c r="G20" i="64"/>
  <c r="E4" i="64"/>
  <c r="G4" i="64"/>
  <c r="E19" i="64"/>
  <c r="G19" i="64"/>
  <c r="E6" i="64"/>
  <c r="G6" i="64"/>
  <c r="E26" i="64"/>
  <c r="G26" i="64"/>
  <c r="E10" i="64"/>
  <c r="G10" i="64"/>
  <c r="E13" i="64"/>
  <c r="G13" i="64"/>
  <c r="E23" i="64"/>
  <c r="G23" i="64"/>
  <c r="E3" i="64"/>
  <c r="G3" i="64"/>
  <c r="E16" i="64"/>
  <c r="G16" i="64"/>
  <c r="E7" i="64"/>
  <c r="G7" i="64"/>
  <c r="E17" i="64"/>
  <c r="G17" i="64"/>
  <c r="E9" i="64"/>
  <c r="G9" i="64"/>
  <c r="E22" i="64"/>
  <c r="G22" i="64"/>
  <c r="E24" i="64"/>
  <c r="G24" i="64"/>
  <c r="E11" i="64"/>
  <c r="G11" i="64"/>
  <c r="E8" i="64"/>
  <c r="G8" i="64"/>
  <c r="E15" i="64"/>
  <c r="G15" i="64"/>
  <c r="E2" i="64"/>
  <c r="G2" i="64"/>
  <c r="E18" i="64"/>
  <c r="G18" i="64"/>
  <c r="E5" i="64"/>
  <c r="G5" i="64"/>
  <c r="C14" i="64"/>
  <c r="D14" i="64"/>
  <c r="C21" i="64"/>
  <c r="D21" i="64"/>
  <c r="C25" i="64"/>
  <c r="D25" i="64"/>
  <c r="C12" i="64"/>
  <c r="D12" i="64"/>
  <c r="C20" i="64"/>
  <c r="D20" i="64"/>
  <c r="C4" i="64"/>
  <c r="D4" i="64"/>
  <c r="C19" i="64"/>
  <c r="D19" i="64"/>
  <c r="C6" i="64"/>
  <c r="D6" i="64"/>
  <c r="C26" i="64"/>
  <c r="D26" i="64"/>
  <c r="C10" i="64"/>
  <c r="D10" i="64"/>
  <c r="C13" i="64"/>
  <c r="D13" i="64"/>
  <c r="C23" i="64"/>
  <c r="D23" i="64"/>
  <c r="C3" i="64"/>
  <c r="D3" i="64"/>
  <c r="C16" i="64"/>
  <c r="D16" i="64"/>
  <c r="C7" i="64"/>
  <c r="D7" i="64"/>
  <c r="C17" i="64"/>
  <c r="D17" i="64"/>
  <c r="C9" i="64"/>
  <c r="D9" i="64"/>
  <c r="C22" i="64"/>
  <c r="D22" i="64"/>
  <c r="C24" i="64"/>
  <c r="D24" i="64"/>
  <c r="C11" i="64"/>
  <c r="D11" i="64"/>
  <c r="C8" i="64"/>
  <c r="D8" i="64"/>
  <c r="C15" i="64"/>
  <c r="D15" i="64"/>
  <c r="C2" i="64"/>
  <c r="D2" i="64"/>
  <c r="C18" i="64"/>
  <c r="D18" i="64"/>
  <c r="C5" i="64"/>
  <c r="D5" i="64"/>
  <c r="L14" i="64"/>
  <c r="Q14" i="64" s="1"/>
  <c r="L21" i="64"/>
  <c r="Q21" i="64" s="1"/>
  <c r="L25" i="64"/>
  <c r="Q25" i="64" s="1"/>
  <c r="L12" i="64"/>
  <c r="Q12" i="64" s="1"/>
  <c r="L20" i="64"/>
  <c r="Q20" i="64" s="1"/>
  <c r="L4" i="64"/>
  <c r="Q4" i="64" s="1"/>
  <c r="L19" i="64"/>
  <c r="Q19" i="64" s="1"/>
  <c r="L6" i="64"/>
  <c r="Q6" i="64" s="1"/>
  <c r="L26" i="64"/>
  <c r="Q26" i="64" s="1"/>
  <c r="L10" i="64"/>
  <c r="Q10" i="64" s="1"/>
  <c r="L13" i="64"/>
  <c r="Q13" i="64" s="1"/>
  <c r="L23" i="64"/>
  <c r="Q23" i="64" s="1"/>
  <c r="L3" i="64"/>
  <c r="Q3" i="64" s="1"/>
  <c r="L16" i="64"/>
  <c r="Q16" i="64" s="1"/>
  <c r="L7" i="64"/>
  <c r="Q7" i="64" s="1"/>
  <c r="L17" i="64"/>
  <c r="Q17" i="64" s="1"/>
  <c r="L9" i="64"/>
  <c r="Q9" i="64" s="1"/>
  <c r="L22" i="64"/>
  <c r="Q22" i="64" s="1"/>
  <c r="L24" i="64"/>
  <c r="Q24" i="64" s="1"/>
  <c r="L11" i="64"/>
  <c r="Q11" i="64" s="1"/>
  <c r="L8" i="64"/>
  <c r="Q8" i="64" s="1"/>
  <c r="L15" i="64"/>
  <c r="Q15" i="64" s="1"/>
  <c r="L18" i="64"/>
  <c r="Q18" i="64" s="1"/>
  <c r="L5" i="64"/>
  <c r="Q5" i="64" s="1"/>
  <c r="M14" i="64"/>
  <c r="H13" i="60"/>
  <c r="I13" i="60"/>
  <c r="H20" i="60"/>
  <c r="I20" i="60"/>
  <c r="H4" i="60"/>
  <c r="I4" i="60"/>
  <c r="H7" i="60"/>
  <c r="I7" i="60"/>
  <c r="H17" i="60"/>
  <c r="I17" i="60"/>
  <c r="H14" i="60"/>
  <c r="I14" i="60"/>
  <c r="H21" i="60"/>
  <c r="I21" i="60"/>
  <c r="H23" i="60"/>
  <c r="I23" i="60"/>
  <c r="H26" i="60"/>
  <c r="I26" i="60"/>
  <c r="H10" i="60"/>
  <c r="I10" i="60"/>
  <c r="H24" i="60"/>
  <c r="I24" i="60"/>
  <c r="H11" i="60"/>
  <c r="I11" i="60"/>
  <c r="H3" i="60"/>
  <c r="I3" i="60"/>
  <c r="H2" i="60"/>
  <c r="I2" i="60"/>
  <c r="H18" i="60"/>
  <c r="I18" i="60"/>
  <c r="H5" i="60"/>
  <c r="I5" i="60"/>
  <c r="H9" i="60"/>
  <c r="I9" i="60"/>
  <c r="H25" i="60"/>
  <c r="I25" i="60"/>
  <c r="H12" i="60"/>
  <c r="I12" i="60"/>
  <c r="H22" i="60"/>
  <c r="I22" i="60"/>
  <c r="H8" i="60"/>
  <c r="I8" i="60"/>
  <c r="H15" i="60"/>
  <c r="I15" i="60"/>
  <c r="H19" i="60"/>
  <c r="I19" i="60"/>
  <c r="H6" i="60"/>
  <c r="I6" i="60"/>
  <c r="H16" i="60"/>
  <c r="I16" i="60"/>
  <c r="E14" i="60"/>
  <c r="G14" i="60"/>
  <c r="E21" i="60"/>
  <c r="G21" i="60"/>
  <c r="E13" i="60"/>
  <c r="G13" i="60"/>
  <c r="E23" i="60"/>
  <c r="G23" i="60"/>
  <c r="E20" i="60"/>
  <c r="G20" i="60"/>
  <c r="E4" i="60"/>
  <c r="G4" i="60"/>
  <c r="E7" i="60"/>
  <c r="G7" i="60"/>
  <c r="E17" i="60"/>
  <c r="G17" i="60"/>
  <c r="E26" i="60"/>
  <c r="G26" i="60"/>
  <c r="E10" i="60"/>
  <c r="G10" i="60"/>
  <c r="E24" i="60"/>
  <c r="G24" i="60"/>
  <c r="E11" i="60"/>
  <c r="G11" i="60"/>
  <c r="E3" i="60"/>
  <c r="G3" i="60"/>
  <c r="E2" i="60"/>
  <c r="G2" i="60"/>
  <c r="E18" i="60"/>
  <c r="G18" i="60"/>
  <c r="E5" i="60"/>
  <c r="G5" i="60"/>
  <c r="E9" i="60"/>
  <c r="G9" i="60"/>
  <c r="E25" i="60"/>
  <c r="G25" i="60"/>
  <c r="E12" i="60"/>
  <c r="G12" i="60"/>
  <c r="E22" i="60"/>
  <c r="G22" i="60"/>
  <c r="E8" i="60"/>
  <c r="G8" i="60"/>
  <c r="E15" i="60"/>
  <c r="G15" i="60"/>
  <c r="E19" i="60"/>
  <c r="G19" i="60"/>
  <c r="E6" i="60"/>
  <c r="G6" i="60"/>
  <c r="E16" i="60"/>
  <c r="G16" i="60"/>
  <c r="C14" i="60"/>
  <c r="D14" i="60"/>
  <c r="C21" i="60"/>
  <c r="D21" i="60"/>
  <c r="C13" i="60"/>
  <c r="D13" i="60"/>
  <c r="C23" i="60"/>
  <c r="D23" i="60"/>
  <c r="C20" i="60"/>
  <c r="D20" i="60"/>
  <c r="C4" i="60"/>
  <c r="D4" i="60"/>
  <c r="C7" i="60"/>
  <c r="D7" i="60"/>
  <c r="C17" i="60"/>
  <c r="D17" i="60"/>
  <c r="C26" i="60"/>
  <c r="D26" i="60"/>
  <c r="C10" i="60"/>
  <c r="D10" i="60"/>
  <c r="C24" i="60"/>
  <c r="D24" i="60"/>
  <c r="C11" i="60"/>
  <c r="D11" i="60"/>
  <c r="C3" i="60"/>
  <c r="D3" i="60"/>
  <c r="C2" i="60"/>
  <c r="D2" i="60"/>
  <c r="C18" i="60"/>
  <c r="D18" i="60"/>
  <c r="C5" i="60"/>
  <c r="D5" i="60"/>
  <c r="C9" i="60"/>
  <c r="D9" i="60"/>
  <c r="C25" i="60"/>
  <c r="D25" i="60"/>
  <c r="C12" i="60"/>
  <c r="D12" i="60"/>
  <c r="C22" i="60"/>
  <c r="D22" i="60"/>
  <c r="C8" i="60"/>
  <c r="D8" i="60"/>
  <c r="C15" i="60"/>
  <c r="D15" i="60"/>
  <c r="C19" i="60"/>
  <c r="D19" i="60"/>
  <c r="C6" i="60"/>
  <c r="D6" i="60"/>
  <c r="C16" i="60"/>
  <c r="D16" i="60"/>
  <c r="L14" i="60"/>
  <c r="Q14" i="60" s="1"/>
  <c r="L21" i="60"/>
  <c r="Q21" i="60" s="1"/>
  <c r="L13" i="60"/>
  <c r="Q13" i="60" s="1"/>
  <c r="L23" i="60"/>
  <c r="Q23" i="60" s="1"/>
  <c r="L20" i="60"/>
  <c r="Q20" i="60" s="1"/>
  <c r="L4" i="60"/>
  <c r="Q4" i="60" s="1"/>
  <c r="L7" i="60"/>
  <c r="Q7" i="60" s="1"/>
  <c r="L17" i="60"/>
  <c r="Q17" i="60" s="1"/>
  <c r="L26" i="60"/>
  <c r="Q26" i="60" s="1"/>
  <c r="L10" i="60"/>
  <c r="P10" i="60" s="1"/>
  <c r="L24" i="60"/>
  <c r="Q24" i="60" s="1"/>
  <c r="L11" i="60"/>
  <c r="Q11" i="60" s="1"/>
  <c r="L3" i="60"/>
  <c r="Q3" i="60" s="1"/>
  <c r="L18" i="60"/>
  <c r="Q18" i="60" s="1"/>
  <c r="L5" i="60"/>
  <c r="Q5" i="60" s="1"/>
  <c r="L9" i="60"/>
  <c r="M9" i="60" s="1"/>
  <c r="L25" i="60"/>
  <c r="P25" i="60" s="1"/>
  <c r="L12" i="60"/>
  <c r="Q12" i="60" s="1"/>
  <c r="L22" i="60"/>
  <c r="Q22" i="60" s="1"/>
  <c r="L8" i="60"/>
  <c r="Q8" i="60" s="1"/>
  <c r="L15" i="60"/>
  <c r="Q15" i="60" s="1"/>
  <c r="L19" i="60"/>
  <c r="Q19" i="60" s="1"/>
  <c r="L6" i="60"/>
  <c r="Q6" i="60" s="1"/>
  <c r="L16" i="60"/>
  <c r="Q16" i="60" s="1"/>
  <c r="H14" i="56"/>
  <c r="I14" i="56"/>
  <c r="H21" i="56"/>
  <c r="I21" i="56"/>
  <c r="H18" i="56"/>
  <c r="I18" i="56"/>
  <c r="H5" i="56"/>
  <c r="I5" i="56"/>
  <c r="H20" i="56"/>
  <c r="I20" i="56"/>
  <c r="H10" i="56"/>
  <c r="I10" i="56"/>
  <c r="H24" i="56"/>
  <c r="I24" i="56"/>
  <c r="H11" i="56"/>
  <c r="I11" i="56"/>
  <c r="H26" i="56"/>
  <c r="I26" i="56"/>
  <c r="H16" i="56"/>
  <c r="I16" i="56"/>
  <c r="H7" i="56"/>
  <c r="I7" i="56"/>
  <c r="H4" i="56"/>
  <c r="I4" i="56"/>
  <c r="H3" i="56"/>
  <c r="I3" i="56"/>
  <c r="H22" i="56"/>
  <c r="I22" i="56"/>
  <c r="H13" i="56"/>
  <c r="I13" i="56"/>
  <c r="H17" i="56"/>
  <c r="I17" i="56"/>
  <c r="H9" i="56"/>
  <c r="I9" i="56"/>
  <c r="H6" i="56"/>
  <c r="I6" i="56"/>
  <c r="H19" i="56"/>
  <c r="I19" i="56"/>
  <c r="H23" i="56"/>
  <c r="I23" i="56"/>
  <c r="H8" i="56"/>
  <c r="I8" i="56"/>
  <c r="H15" i="56"/>
  <c r="I15" i="56"/>
  <c r="H12" i="56"/>
  <c r="I12" i="56"/>
  <c r="H25" i="56"/>
  <c r="I25" i="56"/>
  <c r="H2" i="56"/>
  <c r="I2" i="56"/>
  <c r="E14" i="56"/>
  <c r="G14" i="56"/>
  <c r="E21" i="56"/>
  <c r="G21" i="56"/>
  <c r="E18" i="56"/>
  <c r="G18" i="56"/>
  <c r="E5" i="56"/>
  <c r="G5" i="56"/>
  <c r="E20" i="56"/>
  <c r="G20" i="56"/>
  <c r="E10" i="56"/>
  <c r="G10" i="56"/>
  <c r="E24" i="56"/>
  <c r="G24" i="56"/>
  <c r="E11" i="56"/>
  <c r="G11" i="56"/>
  <c r="E26" i="56"/>
  <c r="G26" i="56"/>
  <c r="E16" i="56"/>
  <c r="G16" i="56"/>
  <c r="E4" i="56"/>
  <c r="G4" i="56"/>
  <c r="E7" i="56"/>
  <c r="G7" i="56"/>
  <c r="E3" i="56"/>
  <c r="G3" i="56"/>
  <c r="E22" i="56"/>
  <c r="G22" i="56"/>
  <c r="E13" i="56"/>
  <c r="G13" i="56"/>
  <c r="E17" i="56"/>
  <c r="G17" i="56"/>
  <c r="E9" i="56"/>
  <c r="G9" i="56"/>
  <c r="E6" i="56"/>
  <c r="G6" i="56"/>
  <c r="E19" i="56"/>
  <c r="G19" i="56"/>
  <c r="E23" i="56"/>
  <c r="G23" i="56"/>
  <c r="E8" i="56"/>
  <c r="G8" i="56"/>
  <c r="E15" i="56"/>
  <c r="G15" i="56"/>
  <c r="E12" i="56"/>
  <c r="G12" i="56"/>
  <c r="E25" i="56"/>
  <c r="G25" i="56"/>
  <c r="E2" i="56"/>
  <c r="G2" i="56"/>
  <c r="C14" i="56"/>
  <c r="D14" i="56"/>
  <c r="C21" i="56"/>
  <c r="D21" i="56"/>
  <c r="C18" i="56"/>
  <c r="D18" i="56"/>
  <c r="C5" i="56"/>
  <c r="D5" i="56"/>
  <c r="C20" i="56"/>
  <c r="D20" i="56"/>
  <c r="C10" i="56"/>
  <c r="D10" i="56"/>
  <c r="C24" i="56"/>
  <c r="D24" i="56"/>
  <c r="C11" i="56"/>
  <c r="D11" i="56"/>
  <c r="C26" i="56"/>
  <c r="D26" i="56"/>
  <c r="C16" i="56"/>
  <c r="D16" i="56"/>
  <c r="C7" i="56"/>
  <c r="D7" i="56"/>
  <c r="C4" i="56"/>
  <c r="D4" i="56"/>
  <c r="C3" i="56"/>
  <c r="D3" i="56"/>
  <c r="C22" i="56"/>
  <c r="D22" i="56"/>
  <c r="C13" i="56"/>
  <c r="D13" i="56"/>
  <c r="C17" i="56"/>
  <c r="D17" i="56"/>
  <c r="C9" i="56"/>
  <c r="D9" i="56"/>
  <c r="C6" i="56"/>
  <c r="D6" i="56"/>
  <c r="C19" i="56"/>
  <c r="D19" i="56"/>
  <c r="C23" i="56"/>
  <c r="D23" i="56"/>
  <c r="C8" i="56"/>
  <c r="D8" i="56"/>
  <c r="C15" i="56"/>
  <c r="D15" i="56"/>
  <c r="C12" i="56"/>
  <c r="D12" i="56"/>
  <c r="C25" i="56"/>
  <c r="D25" i="56"/>
  <c r="C2" i="56"/>
  <c r="D2" i="56"/>
  <c r="L14" i="56"/>
  <c r="Q14" i="56" s="1"/>
  <c r="L21" i="56"/>
  <c r="Q21" i="56" s="1"/>
  <c r="L18" i="56"/>
  <c r="Q18" i="56" s="1"/>
  <c r="L5" i="56"/>
  <c r="Q5" i="56" s="1"/>
  <c r="L20" i="56"/>
  <c r="Q20" i="56" s="1"/>
  <c r="L10" i="56"/>
  <c r="Q10" i="56" s="1"/>
  <c r="L24" i="56"/>
  <c r="Q24" i="56" s="1"/>
  <c r="L11" i="56"/>
  <c r="Q11" i="56" s="1"/>
  <c r="L26" i="56"/>
  <c r="Q26" i="56" s="1"/>
  <c r="L16" i="56"/>
  <c r="Q16" i="56" s="1"/>
  <c r="L7" i="56"/>
  <c r="Q7" i="56" s="1"/>
  <c r="L4" i="56"/>
  <c r="Q4" i="56" s="1"/>
  <c r="L3" i="56"/>
  <c r="Q3" i="56" s="1"/>
  <c r="L22" i="56"/>
  <c r="Q22" i="56" s="1"/>
  <c r="L13" i="56"/>
  <c r="Q13" i="56" s="1"/>
  <c r="L17" i="56"/>
  <c r="Q17" i="56" s="1"/>
  <c r="L9" i="56"/>
  <c r="Q9" i="56" s="1"/>
  <c r="L6" i="56"/>
  <c r="Q6" i="56" s="1"/>
  <c r="L19" i="56"/>
  <c r="Q19" i="56" s="1"/>
  <c r="L23" i="56"/>
  <c r="Q23" i="56" s="1"/>
  <c r="L8" i="56"/>
  <c r="Q8" i="56" s="1"/>
  <c r="L15" i="56"/>
  <c r="Q15" i="56" s="1"/>
  <c r="L12" i="56"/>
  <c r="Q12" i="56" s="1"/>
  <c r="L25" i="56"/>
  <c r="Q25" i="56" s="1"/>
  <c r="H14" i="52"/>
  <c r="I14" i="52"/>
  <c r="H21" i="52"/>
  <c r="I21" i="52"/>
  <c r="H17" i="52"/>
  <c r="I17" i="52"/>
  <c r="H13" i="52"/>
  <c r="I13" i="52"/>
  <c r="H20" i="52"/>
  <c r="I20" i="52"/>
  <c r="H10" i="52"/>
  <c r="I10" i="52"/>
  <c r="H23" i="52"/>
  <c r="I23" i="52"/>
  <c r="H19" i="52"/>
  <c r="I19" i="52"/>
  <c r="H26" i="52"/>
  <c r="I26" i="52"/>
  <c r="H16" i="52"/>
  <c r="I16" i="52"/>
  <c r="H6" i="52"/>
  <c r="I6" i="52"/>
  <c r="H25" i="52"/>
  <c r="I25" i="52"/>
  <c r="H3" i="52"/>
  <c r="I3" i="52"/>
  <c r="H22" i="52"/>
  <c r="I22" i="52"/>
  <c r="H12" i="52"/>
  <c r="I12" i="52"/>
  <c r="H2" i="52"/>
  <c r="I2" i="52"/>
  <c r="H9" i="52"/>
  <c r="I9" i="52"/>
  <c r="H5" i="52"/>
  <c r="I5" i="52"/>
  <c r="H18" i="52"/>
  <c r="I18" i="52"/>
  <c r="H4" i="52"/>
  <c r="I4" i="52"/>
  <c r="H8" i="52"/>
  <c r="I8" i="52"/>
  <c r="H15" i="52"/>
  <c r="I15" i="52"/>
  <c r="H11" i="52"/>
  <c r="I11" i="52"/>
  <c r="H24" i="52"/>
  <c r="I24" i="52"/>
  <c r="H7" i="52"/>
  <c r="I7" i="52"/>
  <c r="E14" i="52"/>
  <c r="G14" i="52"/>
  <c r="E21" i="52"/>
  <c r="G21" i="52"/>
  <c r="E17" i="52"/>
  <c r="G17" i="52"/>
  <c r="E13" i="52"/>
  <c r="G13" i="52"/>
  <c r="E20" i="52"/>
  <c r="G20" i="52"/>
  <c r="E10" i="52"/>
  <c r="G10" i="52"/>
  <c r="E23" i="52"/>
  <c r="G23" i="52"/>
  <c r="E19" i="52"/>
  <c r="G19" i="52"/>
  <c r="E26" i="52"/>
  <c r="G26" i="52"/>
  <c r="E16" i="52"/>
  <c r="G16" i="52"/>
  <c r="E6" i="52"/>
  <c r="G6" i="52"/>
  <c r="E25" i="52"/>
  <c r="G25" i="52"/>
  <c r="E3" i="52"/>
  <c r="G3" i="52"/>
  <c r="E22" i="52"/>
  <c r="G22" i="52"/>
  <c r="E12" i="52"/>
  <c r="G12" i="52"/>
  <c r="E2" i="52"/>
  <c r="G2" i="52"/>
  <c r="E9" i="52"/>
  <c r="G9" i="52"/>
  <c r="E5" i="52"/>
  <c r="G5" i="52"/>
  <c r="E18" i="52"/>
  <c r="G18" i="52"/>
  <c r="E4" i="52"/>
  <c r="G4" i="52"/>
  <c r="E8" i="52"/>
  <c r="G8" i="52"/>
  <c r="E15" i="52"/>
  <c r="G15" i="52"/>
  <c r="E11" i="52"/>
  <c r="G11" i="52"/>
  <c r="E24" i="52"/>
  <c r="G24" i="52"/>
  <c r="E7" i="52"/>
  <c r="G7" i="52"/>
  <c r="C14" i="52"/>
  <c r="D14" i="52"/>
  <c r="C21" i="52"/>
  <c r="D21" i="52"/>
  <c r="C17" i="52"/>
  <c r="D17" i="52"/>
  <c r="C13" i="52"/>
  <c r="D13" i="52"/>
  <c r="C20" i="52"/>
  <c r="D20" i="52"/>
  <c r="C10" i="52"/>
  <c r="D10" i="52"/>
  <c r="C23" i="52"/>
  <c r="D23" i="52"/>
  <c r="C19" i="52"/>
  <c r="D19" i="52"/>
  <c r="C26" i="52"/>
  <c r="D26" i="52"/>
  <c r="C16" i="52"/>
  <c r="D16" i="52"/>
  <c r="C6" i="52"/>
  <c r="D6" i="52"/>
  <c r="C25" i="52"/>
  <c r="D25" i="52"/>
  <c r="C3" i="52"/>
  <c r="D3" i="52"/>
  <c r="C22" i="52"/>
  <c r="D22" i="52"/>
  <c r="C12" i="52"/>
  <c r="D12" i="52"/>
  <c r="C2" i="52"/>
  <c r="D2" i="52"/>
  <c r="C9" i="52"/>
  <c r="D9" i="52"/>
  <c r="C5" i="52"/>
  <c r="D5" i="52"/>
  <c r="C18" i="52"/>
  <c r="D18" i="52"/>
  <c r="C4" i="52"/>
  <c r="D4" i="52"/>
  <c r="C8" i="52"/>
  <c r="D8" i="52"/>
  <c r="C15" i="52"/>
  <c r="D15" i="52"/>
  <c r="C11" i="52"/>
  <c r="D11" i="52"/>
  <c r="C24" i="52"/>
  <c r="D24" i="52"/>
  <c r="C7" i="52"/>
  <c r="D7" i="52"/>
  <c r="L14" i="52"/>
  <c r="Q14" i="52" s="1"/>
  <c r="L21" i="52"/>
  <c r="Q21" i="52" s="1"/>
  <c r="L17" i="52"/>
  <c r="Q17" i="52" s="1"/>
  <c r="L13" i="52"/>
  <c r="Q13" i="52" s="1"/>
  <c r="L20" i="52"/>
  <c r="Q20" i="52" s="1"/>
  <c r="L10" i="52"/>
  <c r="Q10" i="52" s="1"/>
  <c r="L23" i="52"/>
  <c r="Q23" i="52" s="1"/>
  <c r="L19" i="52"/>
  <c r="Q19" i="52" s="1"/>
  <c r="L26" i="52"/>
  <c r="Q26" i="52" s="1"/>
  <c r="L16" i="52"/>
  <c r="Q16" i="52" s="1"/>
  <c r="L6" i="52"/>
  <c r="Q6" i="52" s="1"/>
  <c r="L25" i="52"/>
  <c r="Q25" i="52" s="1"/>
  <c r="L3" i="52"/>
  <c r="Q3" i="52" s="1"/>
  <c r="L22" i="52"/>
  <c r="Q22" i="52" s="1"/>
  <c r="L12" i="52"/>
  <c r="Q12" i="52" s="1"/>
  <c r="L9" i="52"/>
  <c r="Q9" i="52" s="1"/>
  <c r="L5" i="52"/>
  <c r="Q5" i="52" s="1"/>
  <c r="L18" i="52"/>
  <c r="Q18" i="52" s="1"/>
  <c r="L4" i="52"/>
  <c r="Q4" i="52" s="1"/>
  <c r="L8" i="52"/>
  <c r="Q8" i="52" s="1"/>
  <c r="L15" i="52"/>
  <c r="Q15" i="52" s="1"/>
  <c r="L11" i="52"/>
  <c r="Q11" i="52" s="1"/>
  <c r="L24" i="52"/>
  <c r="Q24" i="52" s="1"/>
  <c r="L7" i="52"/>
  <c r="Q7" i="52" s="1"/>
  <c r="H14" i="48"/>
  <c r="I14" i="48"/>
  <c r="H21" i="48"/>
  <c r="I21" i="48"/>
  <c r="H11" i="48"/>
  <c r="I11" i="48"/>
  <c r="H7" i="48"/>
  <c r="I7" i="48"/>
  <c r="H20" i="48"/>
  <c r="I20" i="48"/>
  <c r="H4" i="48"/>
  <c r="I4" i="48"/>
  <c r="H17" i="48"/>
  <c r="I17" i="48"/>
  <c r="H13" i="48"/>
  <c r="I13" i="48"/>
  <c r="H26" i="48"/>
  <c r="I26" i="48"/>
  <c r="H10" i="48"/>
  <c r="I10" i="48"/>
  <c r="H23" i="48"/>
  <c r="I23" i="48"/>
  <c r="H19" i="48"/>
  <c r="I19" i="48"/>
  <c r="H3" i="48"/>
  <c r="I3" i="48"/>
  <c r="H16" i="48"/>
  <c r="I16" i="48"/>
  <c r="H12" i="48"/>
  <c r="I12" i="48"/>
  <c r="H25" i="48"/>
  <c r="I25" i="48"/>
  <c r="H9" i="48"/>
  <c r="I9" i="48"/>
  <c r="H22" i="48"/>
  <c r="I22" i="48"/>
  <c r="H18" i="48"/>
  <c r="I18" i="48"/>
  <c r="H2" i="48"/>
  <c r="I2" i="48"/>
  <c r="H8" i="48"/>
  <c r="I8" i="48"/>
  <c r="H15" i="48"/>
  <c r="I15" i="48"/>
  <c r="H5" i="48"/>
  <c r="I5" i="48"/>
  <c r="H24" i="48"/>
  <c r="I24" i="48"/>
  <c r="H6" i="48"/>
  <c r="I6" i="48"/>
  <c r="E14" i="48"/>
  <c r="G14" i="48"/>
  <c r="E21" i="48"/>
  <c r="G21" i="48"/>
  <c r="E11" i="48"/>
  <c r="G11" i="48"/>
  <c r="E7" i="48"/>
  <c r="G7" i="48"/>
  <c r="E20" i="48"/>
  <c r="G20" i="48"/>
  <c r="E4" i="48"/>
  <c r="G4" i="48"/>
  <c r="E17" i="48"/>
  <c r="G17" i="48"/>
  <c r="E13" i="48"/>
  <c r="G13" i="48"/>
  <c r="E26" i="48"/>
  <c r="G26" i="48"/>
  <c r="E10" i="48"/>
  <c r="G10" i="48"/>
  <c r="E23" i="48"/>
  <c r="G23" i="48"/>
  <c r="E19" i="48"/>
  <c r="G19" i="48"/>
  <c r="E3" i="48"/>
  <c r="G3" i="48"/>
  <c r="E16" i="48"/>
  <c r="G16" i="48"/>
  <c r="E12" i="48"/>
  <c r="G12" i="48"/>
  <c r="E25" i="48"/>
  <c r="G25" i="48"/>
  <c r="E9" i="48"/>
  <c r="G9" i="48"/>
  <c r="E22" i="48"/>
  <c r="G22" i="48"/>
  <c r="E18" i="48"/>
  <c r="G18" i="48"/>
  <c r="E2" i="48"/>
  <c r="G2" i="48"/>
  <c r="E8" i="48"/>
  <c r="G8" i="48"/>
  <c r="E15" i="48"/>
  <c r="G15" i="48"/>
  <c r="E5" i="48"/>
  <c r="G5" i="48"/>
  <c r="E24" i="48"/>
  <c r="G24" i="48"/>
  <c r="E6" i="48"/>
  <c r="G6" i="48"/>
  <c r="C14" i="48"/>
  <c r="D14" i="48"/>
  <c r="C21" i="48"/>
  <c r="D21" i="48"/>
  <c r="C11" i="48"/>
  <c r="D11" i="48"/>
  <c r="C7" i="48"/>
  <c r="D7" i="48"/>
  <c r="C20" i="48"/>
  <c r="D20" i="48"/>
  <c r="C4" i="48"/>
  <c r="D4" i="48"/>
  <c r="C17" i="48"/>
  <c r="D17" i="48"/>
  <c r="C13" i="48"/>
  <c r="D13" i="48"/>
  <c r="C26" i="48"/>
  <c r="D26" i="48"/>
  <c r="C10" i="48"/>
  <c r="D10" i="48"/>
  <c r="C23" i="48"/>
  <c r="D23" i="48"/>
  <c r="C19" i="48"/>
  <c r="D19" i="48"/>
  <c r="C3" i="48"/>
  <c r="D3" i="48"/>
  <c r="C16" i="48"/>
  <c r="D16" i="48"/>
  <c r="C12" i="48"/>
  <c r="D12" i="48"/>
  <c r="C25" i="48"/>
  <c r="D25" i="48"/>
  <c r="C9" i="48"/>
  <c r="D9" i="48"/>
  <c r="C22" i="48"/>
  <c r="D22" i="48"/>
  <c r="C18" i="48"/>
  <c r="D18" i="48"/>
  <c r="C2" i="48"/>
  <c r="D2" i="48"/>
  <c r="C8" i="48"/>
  <c r="D8" i="48"/>
  <c r="C15" i="48"/>
  <c r="D15" i="48"/>
  <c r="C5" i="48"/>
  <c r="D5" i="48"/>
  <c r="C24" i="48"/>
  <c r="D24" i="48"/>
  <c r="C6" i="48"/>
  <c r="D6" i="48"/>
  <c r="L14" i="48"/>
  <c r="Q14" i="48" s="1"/>
  <c r="L21" i="48"/>
  <c r="Q21" i="48" s="1"/>
  <c r="L11" i="48"/>
  <c r="Q11" i="48" s="1"/>
  <c r="L7" i="48"/>
  <c r="Q7" i="48" s="1"/>
  <c r="L20" i="48"/>
  <c r="Q20" i="48" s="1"/>
  <c r="L4" i="48"/>
  <c r="Q4" i="48" s="1"/>
  <c r="L17" i="48"/>
  <c r="Q17" i="48" s="1"/>
  <c r="L13" i="48"/>
  <c r="Q13" i="48" s="1"/>
  <c r="L26" i="48"/>
  <c r="Q26" i="48" s="1"/>
  <c r="L10" i="48"/>
  <c r="P10" i="48" s="1"/>
  <c r="L23" i="48"/>
  <c r="Q23" i="48" s="1"/>
  <c r="L19" i="48"/>
  <c r="Q19" i="48" s="1"/>
  <c r="L3" i="48"/>
  <c r="Q3" i="48" s="1"/>
  <c r="L16" i="48"/>
  <c r="Q16" i="48" s="1"/>
  <c r="L12" i="48"/>
  <c r="Q12" i="48" s="1"/>
  <c r="L25" i="48"/>
  <c r="M25" i="48" s="1"/>
  <c r="L9" i="48"/>
  <c r="P9" i="48" s="1"/>
  <c r="L22" i="48"/>
  <c r="Q22" i="48" s="1"/>
  <c r="L18" i="48"/>
  <c r="Q18" i="48" s="1"/>
  <c r="L8" i="48"/>
  <c r="Q8" i="48" s="1"/>
  <c r="L15" i="48"/>
  <c r="Q15" i="48" s="1"/>
  <c r="L5" i="48"/>
  <c r="Q5" i="48" s="1"/>
  <c r="L24" i="48"/>
  <c r="Q24" i="48" s="1"/>
  <c r="L6" i="48"/>
  <c r="Q6" i="48" s="1"/>
  <c r="H14" i="44"/>
  <c r="I14" i="44"/>
  <c r="H21" i="44"/>
  <c r="I21" i="44"/>
  <c r="H11" i="44"/>
  <c r="I11" i="44"/>
  <c r="H7" i="44"/>
  <c r="I7" i="44"/>
  <c r="H20" i="44"/>
  <c r="I20" i="44"/>
  <c r="H4" i="44"/>
  <c r="I4" i="44"/>
  <c r="H17" i="44"/>
  <c r="I17" i="44"/>
  <c r="H13" i="44"/>
  <c r="I13" i="44"/>
  <c r="H26" i="44"/>
  <c r="I26" i="44"/>
  <c r="H10" i="44"/>
  <c r="I10" i="44"/>
  <c r="H23" i="44"/>
  <c r="I23" i="44"/>
  <c r="H19" i="44"/>
  <c r="I19" i="44"/>
  <c r="H3" i="44"/>
  <c r="I3" i="44"/>
  <c r="H16" i="44"/>
  <c r="I16" i="44"/>
  <c r="H12" i="44"/>
  <c r="I12" i="44"/>
  <c r="H2" i="44"/>
  <c r="I2" i="44"/>
  <c r="H9" i="44"/>
  <c r="I9" i="44"/>
  <c r="H22" i="44"/>
  <c r="I22" i="44"/>
  <c r="H18" i="44"/>
  <c r="I18" i="44"/>
  <c r="H6" i="44"/>
  <c r="I6" i="44"/>
  <c r="H8" i="44"/>
  <c r="I8" i="44"/>
  <c r="H15" i="44"/>
  <c r="I15" i="44"/>
  <c r="H5" i="44"/>
  <c r="I5" i="44"/>
  <c r="H24" i="44"/>
  <c r="I24" i="44"/>
  <c r="H25" i="44"/>
  <c r="I25" i="44"/>
  <c r="E14" i="44"/>
  <c r="G14" i="44"/>
  <c r="E21" i="44"/>
  <c r="G21" i="44"/>
  <c r="E11" i="44"/>
  <c r="G11" i="44"/>
  <c r="E7" i="44"/>
  <c r="G7" i="44"/>
  <c r="E20" i="44"/>
  <c r="G20" i="44"/>
  <c r="E4" i="44"/>
  <c r="G4" i="44"/>
  <c r="E17" i="44"/>
  <c r="G17" i="44"/>
  <c r="E13" i="44"/>
  <c r="G13" i="44"/>
  <c r="E26" i="44"/>
  <c r="G26" i="44"/>
  <c r="E10" i="44"/>
  <c r="G10" i="44"/>
  <c r="E23" i="44"/>
  <c r="G23" i="44"/>
  <c r="E19" i="44"/>
  <c r="G19" i="44"/>
  <c r="E3" i="44"/>
  <c r="G3" i="44"/>
  <c r="E16" i="44"/>
  <c r="G16" i="44"/>
  <c r="E12" i="44"/>
  <c r="G12" i="44"/>
  <c r="E2" i="44"/>
  <c r="G2" i="44"/>
  <c r="E9" i="44"/>
  <c r="G9" i="44"/>
  <c r="E22" i="44"/>
  <c r="G22" i="44"/>
  <c r="E18" i="44"/>
  <c r="G18" i="44"/>
  <c r="E6" i="44"/>
  <c r="G6" i="44"/>
  <c r="E8" i="44"/>
  <c r="G8" i="44"/>
  <c r="E15" i="44"/>
  <c r="G15" i="44"/>
  <c r="E5" i="44"/>
  <c r="G5" i="44"/>
  <c r="E24" i="44"/>
  <c r="G24" i="44"/>
  <c r="E25" i="44"/>
  <c r="G25" i="44"/>
  <c r="C14" i="44"/>
  <c r="D14" i="44"/>
  <c r="C21" i="44"/>
  <c r="D21" i="44"/>
  <c r="C11" i="44"/>
  <c r="D11" i="44"/>
  <c r="C7" i="44"/>
  <c r="D7" i="44"/>
  <c r="C20" i="44"/>
  <c r="D20" i="44"/>
  <c r="C4" i="44"/>
  <c r="D4" i="44"/>
  <c r="C17" i="44"/>
  <c r="D17" i="44"/>
  <c r="C13" i="44"/>
  <c r="D13" i="44"/>
  <c r="C26" i="44"/>
  <c r="D26" i="44"/>
  <c r="C10" i="44"/>
  <c r="D10" i="44"/>
  <c r="C23" i="44"/>
  <c r="D23" i="44"/>
  <c r="C19" i="44"/>
  <c r="D19" i="44"/>
  <c r="C3" i="44"/>
  <c r="D3" i="44"/>
  <c r="C16" i="44"/>
  <c r="D16" i="44"/>
  <c r="C12" i="44"/>
  <c r="D12" i="44"/>
  <c r="C2" i="44"/>
  <c r="D2" i="44"/>
  <c r="C9" i="44"/>
  <c r="D9" i="44"/>
  <c r="C22" i="44"/>
  <c r="D22" i="44"/>
  <c r="C18" i="44"/>
  <c r="D18" i="44"/>
  <c r="C6" i="44"/>
  <c r="D6" i="44"/>
  <c r="C8" i="44"/>
  <c r="D8" i="44"/>
  <c r="C15" i="44"/>
  <c r="D15" i="44"/>
  <c r="C5" i="44"/>
  <c r="D5" i="44"/>
  <c r="C24" i="44"/>
  <c r="D24" i="44"/>
  <c r="C25" i="44"/>
  <c r="D25" i="44"/>
  <c r="L14" i="44"/>
  <c r="Q14" i="44" s="1"/>
  <c r="L21" i="44"/>
  <c r="Q21" i="44" s="1"/>
  <c r="L11" i="44"/>
  <c r="Q11" i="44" s="1"/>
  <c r="L7" i="44"/>
  <c r="Q7" i="44" s="1"/>
  <c r="L20" i="44"/>
  <c r="Q20" i="44" s="1"/>
  <c r="L4" i="44"/>
  <c r="Q4" i="44" s="1"/>
  <c r="L17" i="44"/>
  <c r="Q17" i="44" s="1"/>
  <c r="L13" i="44"/>
  <c r="Q13" i="44" s="1"/>
  <c r="L26" i="44"/>
  <c r="Q26" i="44" s="1"/>
  <c r="L10" i="44"/>
  <c r="Q10" i="44" s="1"/>
  <c r="L23" i="44"/>
  <c r="Q23" i="44" s="1"/>
  <c r="L19" i="44"/>
  <c r="Q19" i="44" s="1"/>
  <c r="L3" i="44"/>
  <c r="Q3" i="44" s="1"/>
  <c r="L16" i="44"/>
  <c r="Q16" i="44" s="1"/>
  <c r="L12" i="44"/>
  <c r="Q12" i="44" s="1"/>
  <c r="L9" i="44"/>
  <c r="Q9" i="44" s="1"/>
  <c r="L22" i="44"/>
  <c r="Q22" i="44" s="1"/>
  <c r="L18" i="44"/>
  <c r="Q18" i="44" s="1"/>
  <c r="L6" i="44"/>
  <c r="Q6" i="44" s="1"/>
  <c r="L8" i="44"/>
  <c r="Q8" i="44" s="1"/>
  <c r="L15" i="44"/>
  <c r="Q15" i="44" s="1"/>
  <c r="L5" i="44"/>
  <c r="P5" i="44" s="1"/>
  <c r="L24" i="44"/>
  <c r="P24" i="44" s="1"/>
  <c r="L25" i="44"/>
  <c r="Q25" i="44" s="1"/>
  <c r="H14" i="35"/>
  <c r="I14" i="35"/>
  <c r="H21" i="35"/>
  <c r="I21" i="35"/>
  <c r="H17" i="35"/>
  <c r="I17" i="35"/>
  <c r="H13" i="35"/>
  <c r="I13" i="35"/>
  <c r="H19" i="35"/>
  <c r="I19" i="35"/>
  <c r="H20" i="35"/>
  <c r="I20" i="35"/>
  <c r="H10" i="35"/>
  <c r="I10" i="35"/>
  <c r="H23" i="35"/>
  <c r="I23" i="35"/>
  <c r="H26" i="35"/>
  <c r="I26" i="35"/>
  <c r="H16" i="35"/>
  <c r="I16" i="35"/>
  <c r="H6" i="35"/>
  <c r="I6" i="35"/>
  <c r="H25" i="35"/>
  <c r="I25" i="35"/>
  <c r="H3" i="35"/>
  <c r="I3" i="35"/>
  <c r="H22" i="35"/>
  <c r="I22" i="35"/>
  <c r="H12" i="35"/>
  <c r="I12" i="35"/>
  <c r="H2" i="35"/>
  <c r="I2" i="35"/>
  <c r="H9" i="35"/>
  <c r="I9" i="35"/>
  <c r="H5" i="35"/>
  <c r="I5" i="35"/>
  <c r="H18" i="35"/>
  <c r="I18" i="35"/>
  <c r="H4" i="35"/>
  <c r="I4" i="35"/>
  <c r="H8" i="35"/>
  <c r="I8" i="35"/>
  <c r="H15" i="35"/>
  <c r="I15" i="35"/>
  <c r="H11" i="35"/>
  <c r="I11" i="35"/>
  <c r="H24" i="35"/>
  <c r="I24" i="35"/>
  <c r="H7" i="35"/>
  <c r="I7" i="35"/>
  <c r="E14" i="35"/>
  <c r="G14" i="35"/>
  <c r="E21" i="35"/>
  <c r="G21" i="35"/>
  <c r="E17" i="35"/>
  <c r="G17" i="35"/>
  <c r="E13" i="35"/>
  <c r="G13" i="35"/>
  <c r="E20" i="35"/>
  <c r="G20" i="35"/>
  <c r="E10" i="35"/>
  <c r="G10" i="35"/>
  <c r="E23" i="35"/>
  <c r="G23" i="35"/>
  <c r="E19" i="35"/>
  <c r="G19" i="35"/>
  <c r="E26" i="35"/>
  <c r="G26" i="35"/>
  <c r="E16" i="35"/>
  <c r="G16" i="35"/>
  <c r="E6" i="35"/>
  <c r="G6" i="35"/>
  <c r="E25" i="35"/>
  <c r="G25" i="35"/>
  <c r="E3" i="35"/>
  <c r="G3" i="35"/>
  <c r="E22" i="35"/>
  <c r="G22" i="35"/>
  <c r="E12" i="35"/>
  <c r="G12" i="35"/>
  <c r="E2" i="35"/>
  <c r="G2" i="35"/>
  <c r="E9" i="35"/>
  <c r="G9" i="35"/>
  <c r="E5" i="35"/>
  <c r="G5" i="35"/>
  <c r="E18" i="35"/>
  <c r="G18" i="35"/>
  <c r="E4" i="35"/>
  <c r="G4" i="35"/>
  <c r="E8" i="35"/>
  <c r="G8" i="35"/>
  <c r="E15" i="35"/>
  <c r="G15" i="35"/>
  <c r="E11" i="35"/>
  <c r="G11" i="35"/>
  <c r="E24" i="35"/>
  <c r="G24" i="35"/>
  <c r="E7" i="35"/>
  <c r="G7" i="35"/>
  <c r="C14" i="35"/>
  <c r="D14" i="35"/>
  <c r="C21" i="35"/>
  <c r="D21" i="35"/>
  <c r="C17" i="35"/>
  <c r="D17" i="35"/>
  <c r="C13" i="35"/>
  <c r="D13" i="35"/>
  <c r="C20" i="35"/>
  <c r="D20" i="35"/>
  <c r="C10" i="35"/>
  <c r="D10" i="35"/>
  <c r="C23" i="35"/>
  <c r="D23" i="35"/>
  <c r="C19" i="35"/>
  <c r="D19" i="35"/>
  <c r="C26" i="35"/>
  <c r="D26" i="35"/>
  <c r="C16" i="35"/>
  <c r="D16" i="35"/>
  <c r="C6" i="35"/>
  <c r="D6" i="35"/>
  <c r="C25" i="35"/>
  <c r="D25" i="35"/>
  <c r="C3" i="35"/>
  <c r="D3" i="35"/>
  <c r="C22" i="35"/>
  <c r="D22" i="35"/>
  <c r="C12" i="35"/>
  <c r="D12" i="35"/>
  <c r="C2" i="35"/>
  <c r="D2" i="35"/>
  <c r="C9" i="35"/>
  <c r="D9" i="35"/>
  <c r="C5" i="35"/>
  <c r="D5" i="35"/>
  <c r="C18" i="35"/>
  <c r="D18" i="35"/>
  <c r="C4" i="35"/>
  <c r="D4" i="35"/>
  <c r="C8" i="35"/>
  <c r="D8" i="35"/>
  <c r="C15" i="35"/>
  <c r="D15" i="35"/>
  <c r="C11" i="35"/>
  <c r="D11" i="35"/>
  <c r="C24" i="35"/>
  <c r="D24" i="35"/>
  <c r="C7" i="35"/>
  <c r="D7" i="35"/>
  <c r="L14" i="35"/>
  <c r="Q14" i="35" s="1"/>
  <c r="L21" i="35"/>
  <c r="M21" i="35" s="1"/>
  <c r="L17" i="35"/>
  <c r="P17" i="35" s="1"/>
  <c r="L13" i="35"/>
  <c r="P13" i="35" s="1"/>
  <c r="L20" i="35"/>
  <c r="N20" i="35" s="1"/>
  <c r="L10" i="35"/>
  <c r="P10" i="35" s="1"/>
  <c r="L23" i="35"/>
  <c r="Q23" i="35" s="1"/>
  <c r="L19" i="35"/>
  <c r="Q19" i="35" s="1"/>
  <c r="L26" i="35"/>
  <c r="P26" i="35" s="1"/>
  <c r="L16" i="35"/>
  <c r="Q16" i="35" s="1"/>
  <c r="L6" i="35"/>
  <c r="P6" i="35" s="1"/>
  <c r="L25" i="35"/>
  <c r="P25" i="35" s="1"/>
  <c r="L3" i="35"/>
  <c r="Q3" i="35" s="1"/>
  <c r="L22" i="35"/>
  <c r="Q22" i="35" s="1"/>
  <c r="L12" i="35"/>
  <c r="P12" i="35" s="1"/>
  <c r="L9" i="35"/>
  <c r="N9" i="35" s="1"/>
  <c r="L5" i="35"/>
  <c r="M5" i="35" s="1"/>
  <c r="L18" i="35"/>
  <c r="P18" i="35" s="1"/>
  <c r="L4" i="35"/>
  <c r="Q4" i="35" s="1"/>
  <c r="L8" i="35"/>
  <c r="M8" i="35" s="1"/>
  <c r="L15" i="35"/>
  <c r="P15" i="35" s="1"/>
  <c r="L11" i="35"/>
  <c r="P11" i="35" s="1"/>
  <c r="L24" i="35"/>
  <c r="N24" i="35" s="1"/>
  <c r="L7" i="35"/>
  <c r="P7" i="35" s="1"/>
  <c r="H14" i="31"/>
  <c r="I14" i="31"/>
  <c r="H21" i="31"/>
  <c r="I21" i="31"/>
  <c r="H17" i="31"/>
  <c r="I17" i="31"/>
  <c r="H7" i="31"/>
  <c r="I7" i="31"/>
  <c r="H20" i="31"/>
  <c r="I20" i="31"/>
  <c r="H10" i="31"/>
  <c r="I10" i="31"/>
  <c r="H23" i="31"/>
  <c r="I23" i="31"/>
  <c r="H13" i="31"/>
  <c r="I13" i="31"/>
  <c r="H26" i="31"/>
  <c r="I26" i="31"/>
  <c r="H16" i="31"/>
  <c r="I16" i="31"/>
  <c r="H6" i="31"/>
  <c r="I6" i="31"/>
  <c r="H19" i="31"/>
  <c r="I19" i="31"/>
  <c r="H3" i="31"/>
  <c r="I3" i="31"/>
  <c r="H22" i="31"/>
  <c r="I22" i="31"/>
  <c r="H12" i="31"/>
  <c r="I12" i="31"/>
  <c r="H25" i="31"/>
  <c r="I25" i="31"/>
  <c r="H9" i="31"/>
  <c r="I9" i="31"/>
  <c r="H5" i="31"/>
  <c r="I5" i="31"/>
  <c r="H18" i="31"/>
  <c r="I18" i="31"/>
  <c r="H2" i="31"/>
  <c r="I2" i="31"/>
  <c r="H8" i="31"/>
  <c r="I8" i="31"/>
  <c r="H15" i="31"/>
  <c r="I15" i="31"/>
  <c r="H11" i="31"/>
  <c r="I11" i="31"/>
  <c r="H24" i="31"/>
  <c r="I24" i="31"/>
  <c r="H4" i="31"/>
  <c r="I4" i="31"/>
  <c r="E14" i="31"/>
  <c r="G14" i="31"/>
  <c r="E21" i="31"/>
  <c r="G21" i="31"/>
  <c r="E17" i="31"/>
  <c r="G17" i="31"/>
  <c r="E7" i="31"/>
  <c r="G7" i="31"/>
  <c r="E20" i="31"/>
  <c r="G20" i="31"/>
  <c r="E10" i="31"/>
  <c r="G10" i="31"/>
  <c r="E23" i="31"/>
  <c r="G23" i="31"/>
  <c r="E13" i="31"/>
  <c r="G13" i="31"/>
  <c r="E26" i="31"/>
  <c r="G26" i="31"/>
  <c r="E16" i="31"/>
  <c r="G16" i="31"/>
  <c r="E6" i="31"/>
  <c r="G6" i="31"/>
  <c r="E19" i="31"/>
  <c r="G19" i="31"/>
  <c r="E3" i="31"/>
  <c r="G3" i="31"/>
  <c r="E22" i="31"/>
  <c r="G22" i="31"/>
  <c r="E12" i="31"/>
  <c r="G12" i="31"/>
  <c r="E25" i="31"/>
  <c r="G25" i="31"/>
  <c r="E9" i="31"/>
  <c r="G9" i="31"/>
  <c r="E5" i="31"/>
  <c r="G5" i="31"/>
  <c r="E18" i="31"/>
  <c r="G18" i="31"/>
  <c r="E2" i="31"/>
  <c r="G2" i="31"/>
  <c r="E8" i="31"/>
  <c r="G8" i="31"/>
  <c r="E15" i="31"/>
  <c r="G15" i="31"/>
  <c r="E11" i="31"/>
  <c r="G11" i="31"/>
  <c r="E24" i="31"/>
  <c r="G24" i="31"/>
  <c r="E4" i="31"/>
  <c r="G4" i="31"/>
  <c r="C14" i="31"/>
  <c r="D14" i="31"/>
  <c r="C21" i="31"/>
  <c r="D21" i="31"/>
  <c r="C17" i="31"/>
  <c r="D17" i="31"/>
  <c r="C7" i="31"/>
  <c r="D7" i="31"/>
  <c r="C20" i="31"/>
  <c r="D20" i="31"/>
  <c r="C10" i="31"/>
  <c r="D10" i="31"/>
  <c r="C23" i="31"/>
  <c r="D23" i="31"/>
  <c r="C13" i="31"/>
  <c r="D13" i="31"/>
  <c r="C26" i="31"/>
  <c r="D26" i="31"/>
  <c r="C16" i="31"/>
  <c r="D16" i="31"/>
  <c r="C6" i="31"/>
  <c r="D6" i="31"/>
  <c r="C19" i="31"/>
  <c r="D19" i="31"/>
  <c r="C3" i="31"/>
  <c r="D3" i="31"/>
  <c r="C22" i="31"/>
  <c r="D22" i="31"/>
  <c r="C12" i="31"/>
  <c r="D12" i="31"/>
  <c r="C25" i="31"/>
  <c r="D25" i="31"/>
  <c r="C9" i="31"/>
  <c r="D9" i="31"/>
  <c r="C5" i="31"/>
  <c r="D5" i="31"/>
  <c r="C18" i="31"/>
  <c r="D18" i="31"/>
  <c r="C2" i="31"/>
  <c r="D2" i="31"/>
  <c r="C8" i="31"/>
  <c r="D8" i="31"/>
  <c r="C15" i="31"/>
  <c r="D15" i="31"/>
  <c r="C11" i="31"/>
  <c r="D11" i="31"/>
  <c r="C24" i="31"/>
  <c r="D24" i="31"/>
  <c r="C4" i="31"/>
  <c r="D4" i="31"/>
  <c r="L14" i="31"/>
  <c r="Q14" i="31" s="1"/>
  <c r="L21" i="31"/>
  <c r="Q21" i="31" s="1"/>
  <c r="L7" i="31"/>
  <c r="M7" i="31" s="1"/>
  <c r="L17" i="31"/>
  <c r="Q17" i="31" s="1"/>
  <c r="L20" i="31"/>
  <c r="M20" i="31" s="1"/>
  <c r="L10" i="31"/>
  <c r="M10" i="31" s="1"/>
  <c r="L23" i="31"/>
  <c r="Q23" i="31" s="1"/>
  <c r="L13" i="31"/>
  <c r="M13" i="31" s="1"/>
  <c r="L26" i="31"/>
  <c r="Q26" i="31" s="1"/>
  <c r="L16" i="31"/>
  <c r="Q16" i="31" s="1"/>
  <c r="L6" i="31"/>
  <c r="M6" i="31" s="1"/>
  <c r="L19" i="31"/>
  <c r="M19" i="31" s="1"/>
  <c r="L3" i="31"/>
  <c r="Q3" i="31" s="1"/>
  <c r="L22" i="31"/>
  <c r="M22" i="31" s="1"/>
  <c r="L12" i="31"/>
  <c r="Q12" i="31" s="1"/>
  <c r="L25" i="31"/>
  <c r="Q25" i="31" s="1"/>
  <c r="L9" i="31"/>
  <c r="M9" i="31" s="1"/>
  <c r="L5" i="31"/>
  <c r="M5" i="31" s="1"/>
  <c r="L18" i="31"/>
  <c r="Q18" i="31" s="1"/>
  <c r="L8" i="31"/>
  <c r="M8" i="31" s="1"/>
  <c r="L15" i="31"/>
  <c r="Q15" i="31" s="1"/>
  <c r="L11" i="31"/>
  <c r="Q11" i="31" s="1"/>
  <c r="L24" i="31"/>
  <c r="M24" i="31" s="1"/>
  <c r="L4" i="31"/>
  <c r="M4" i="31" s="1"/>
  <c r="H14" i="27"/>
  <c r="I14" i="27"/>
  <c r="H21" i="27"/>
  <c r="I21" i="27"/>
  <c r="H17" i="27"/>
  <c r="I17" i="27"/>
  <c r="H7" i="27"/>
  <c r="I7" i="27"/>
  <c r="H13" i="27"/>
  <c r="I13" i="27"/>
  <c r="H10" i="27"/>
  <c r="I10" i="27"/>
  <c r="H16" i="27"/>
  <c r="I16" i="27"/>
  <c r="H19" i="27"/>
  <c r="I19" i="27"/>
  <c r="H3" i="27"/>
  <c r="I3" i="27"/>
  <c r="H22" i="27"/>
  <c r="I22" i="27"/>
  <c r="H12" i="27"/>
  <c r="I12" i="27"/>
  <c r="H25" i="27"/>
  <c r="I25" i="27"/>
  <c r="H20" i="27"/>
  <c r="I20" i="27"/>
  <c r="H23" i="27"/>
  <c r="I23" i="27"/>
  <c r="H9" i="27"/>
  <c r="I9" i="27"/>
  <c r="H5" i="27"/>
  <c r="I5" i="27"/>
  <c r="H18" i="27"/>
  <c r="I18" i="27"/>
  <c r="H2" i="27"/>
  <c r="I2" i="27"/>
  <c r="H26" i="27"/>
  <c r="I26" i="27"/>
  <c r="H6" i="27"/>
  <c r="I6" i="27"/>
  <c r="H8" i="27"/>
  <c r="I8" i="27"/>
  <c r="H15" i="27"/>
  <c r="I15" i="27"/>
  <c r="H11" i="27"/>
  <c r="I11" i="27"/>
  <c r="H24" i="27"/>
  <c r="I24" i="27"/>
  <c r="H4" i="27"/>
  <c r="I4" i="27"/>
  <c r="E14" i="27"/>
  <c r="G14" i="27"/>
  <c r="E21" i="27"/>
  <c r="G21" i="27"/>
  <c r="E17" i="27"/>
  <c r="G17" i="27"/>
  <c r="E7" i="27"/>
  <c r="G7" i="27"/>
  <c r="E20" i="27"/>
  <c r="G20" i="27"/>
  <c r="E10" i="27"/>
  <c r="G10" i="27"/>
  <c r="E23" i="27"/>
  <c r="G23" i="27"/>
  <c r="E13" i="27"/>
  <c r="G13" i="27"/>
  <c r="E26" i="27"/>
  <c r="G26" i="27"/>
  <c r="E16" i="27"/>
  <c r="G16" i="27"/>
  <c r="E6" i="27"/>
  <c r="G6" i="27"/>
  <c r="E19" i="27"/>
  <c r="G19" i="27"/>
  <c r="E3" i="27"/>
  <c r="G3" i="27"/>
  <c r="E22" i="27"/>
  <c r="G22" i="27"/>
  <c r="E12" i="27"/>
  <c r="G12" i="27"/>
  <c r="E25" i="27"/>
  <c r="G25" i="27"/>
  <c r="E9" i="27"/>
  <c r="G9" i="27"/>
  <c r="E5" i="27"/>
  <c r="G5" i="27"/>
  <c r="E18" i="27"/>
  <c r="G18" i="27"/>
  <c r="E2" i="27"/>
  <c r="G2" i="27"/>
  <c r="E8" i="27"/>
  <c r="G8" i="27"/>
  <c r="E15" i="27"/>
  <c r="G15" i="27"/>
  <c r="E11" i="27"/>
  <c r="G11" i="27"/>
  <c r="E24" i="27"/>
  <c r="G24" i="27"/>
  <c r="E4" i="27"/>
  <c r="G4" i="27"/>
  <c r="C14" i="27"/>
  <c r="D14" i="27"/>
  <c r="C21" i="27"/>
  <c r="D21" i="27"/>
  <c r="C17" i="27"/>
  <c r="D17" i="27"/>
  <c r="C7" i="27"/>
  <c r="D7" i="27"/>
  <c r="C20" i="27"/>
  <c r="D20" i="27"/>
  <c r="C10" i="27"/>
  <c r="D10" i="27"/>
  <c r="C23" i="27"/>
  <c r="D23" i="27"/>
  <c r="C13" i="27"/>
  <c r="D13" i="27"/>
  <c r="C26" i="27"/>
  <c r="D26" i="27"/>
  <c r="C16" i="27"/>
  <c r="D16" i="27"/>
  <c r="C6" i="27"/>
  <c r="D6" i="27"/>
  <c r="C19" i="27"/>
  <c r="D19" i="27"/>
  <c r="C3" i="27"/>
  <c r="D3" i="27"/>
  <c r="C22" i="27"/>
  <c r="D22" i="27"/>
  <c r="C12" i="27"/>
  <c r="D12" i="27"/>
  <c r="C25" i="27"/>
  <c r="D25" i="27"/>
  <c r="C9" i="27"/>
  <c r="D9" i="27"/>
  <c r="C5" i="27"/>
  <c r="D5" i="27"/>
  <c r="C18" i="27"/>
  <c r="D18" i="27"/>
  <c r="C2" i="27"/>
  <c r="D2" i="27"/>
  <c r="C8" i="27"/>
  <c r="D8" i="27"/>
  <c r="C15" i="27"/>
  <c r="D15" i="27"/>
  <c r="C11" i="27"/>
  <c r="D11" i="27"/>
  <c r="C24" i="27"/>
  <c r="D24" i="27"/>
  <c r="C4" i="27"/>
  <c r="D4" i="27"/>
  <c r="L14" i="27"/>
  <c r="Q14" i="27" s="1"/>
  <c r="L21" i="27"/>
  <c r="Q21" i="27" s="1"/>
  <c r="L17" i="27"/>
  <c r="Q17" i="27" s="1"/>
  <c r="L7" i="27"/>
  <c r="Q7" i="27" s="1"/>
  <c r="L20" i="27"/>
  <c r="Q20" i="27" s="1"/>
  <c r="L10" i="27"/>
  <c r="Q10" i="27" s="1"/>
  <c r="L23" i="27"/>
  <c r="Q23" i="27" s="1"/>
  <c r="L13" i="27"/>
  <c r="Q13" i="27" s="1"/>
  <c r="L26" i="27"/>
  <c r="P26" i="27" s="1"/>
  <c r="L16" i="27"/>
  <c r="Q16" i="27" s="1"/>
  <c r="L6" i="27"/>
  <c r="Q6" i="27" s="1"/>
  <c r="L19" i="27"/>
  <c r="Q19" i="27" s="1"/>
  <c r="L3" i="27"/>
  <c r="Q3" i="27" s="1"/>
  <c r="L12" i="27"/>
  <c r="Q12" i="27" s="1"/>
  <c r="L25" i="27"/>
  <c r="M25" i="27" s="1"/>
  <c r="L9" i="27"/>
  <c r="Q9" i="27" s="1"/>
  <c r="L5" i="27"/>
  <c r="Q5" i="27" s="1"/>
  <c r="L18" i="27"/>
  <c r="M18" i="27" s="1"/>
  <c r="L22" i="27"/>
  <c r="Q22" i="27" s="1"/>
  <c r="L8" i="27"/>
  <c r="Q8" i="27" s="1"/>
  <c r="L15" i="27"/>
  <c r="M15" i="27" s="1"/>
  <c r="L11" i="27"/>
  <c r="M11" i="27" s="1"/>
  <c r="L24" i="27"/>
  <c r="P24" i="27" s="1"/>
  <c r="L4" i="27"/>
  <c r="M4" i="27" s="1"/>
  <c r="H14" i="23"/>
  <c r="I14" i="23"/>
  <c r="H21" i="23"/>
  <c r="I21" i="23"/>
  <c r="H11" i="23"/>
  <c r="I11" i="23"/>
  <c r="H24" i="23"/>
  <c r="I24" i="23"/>
  <c r="H20" i="23"/>
  <c r="I20" i="23"/>
  <c r="H4" i="23"/>
  <c r="I4" i="23"/>
  <c r="H17" i="23"/>
  <c r="I17" i="23"/>
  <c r="H13" i="23"/>
  <c r="I13" i="23"/>
  <c r="H26" i="23"/>
  <c r="I26" i="23"/>
  <c r="H10" i="23"/>
  <c r="I10" i="23"/>
  <c r="H23" i="23"/>
  <c r="I23" i="23"/>
  <c r="H19" i="23"/>
  <c r="I19" i="23"/>
  <c r="H3" i="23"/>
  <c r="I3" i="23"/>
  <c r="H16" i="23"/>
  <c r="I16" i="23"/>
  <c r="H6" i="23"/>
  <c r="I6" i="23"/>
  <c r="H25" i="23"/>
  <c r="I25" i="23"/>
  <c r="H9" i="23"/>
  <c r="I9" i="23"/>
  <c r="H22" i="23"/>
  <c r="I22" i="23"/>
  <c r="H12" i="23"/>
  <c r="I12" i="23"/>
  <c r="H2" i="23"/>
  <c r="I2" i="23"/>
  <c r="H8" i="23"/>
  <c r="I8" i="23"/>
  <c r="H15" i="23"/>
  <c r="I15" i="23"/>
  <c r="H5" i="23"/>
  <c r="I5" i="23"/>
  <c r="H18" i="23"/>
  <c r="I18" i="23"/>
  <c r="H7" i="23"/>
  <c r="I7" i="23"/>
  <c r="E14" i="23"/>
  <c r="G14" i="23"/>
  <c r="E21" i="23"/>
  <c r="G21" i="23"/>
  <c r="E11" i="23"/>
  <c r="G11" i="23"/>
  <c r="E24" i="23"/>
  <c r="G24" i="23"/>
  <c r="E20" i="23"/>
  <c r="G20" i="23"/>
  <c r="E4" i="23"/>
  <c r="G4" i="23"/>
  <c r="E17" i="23"/>
  <c r="G17" i="23"/>
  <c r="E13" i="23"/>
  <c r="G13" i="23"/>
  <c r="E26" i="23"/>
  <c r="G26" i="23"/>
  <c r="E10" i="23"/>
  <c r="G10" i="23"/>
  <c r="E23" i="23"/>
  <c r="G23" i="23"/>
  <c r="E19" i="23"/>
  <c r="G19" i="23"/>
  <c r="E3" i="23"/>
  <c r="G3" i="23"/>
  <c r="E16" i="23"/>
  <c r="G16" i="23"/>
  <c r="E6" i="23"/>
  <c r="G6" i="23"/>
  <c r="E25" i="23"/>
  <c r="G25" i="23"/>
  <c r="E9" i="23"/>
  <c r="G9" i="23"/>
  <c r="E22" i="23"/>
  <c r="G22" i="23"/>
  <c r="E12" i="23"/>
  <c r="G12" i="23"/>
  <c r="E2" i="23"/>
  <c r="G2" i="23"/>
  <c r="E8" i="23"/>
  <c r="G8" i="23"/>
  <c r="E15" i="23"/>
  <c r="G15" i="23"/>
  <c r="E5" i="23"/>
  <c r="G5" i="23"/>
  <c r="E18" i="23"/>
  <c r="G18" i="23"/>
  <c r="E7" i="23"/>
  <c r="G7" i="23"/>
  <c r="C14" i="23"/>
  <c r="D14" i="23"/>
  <c r="C21" i="23"/>
  <c r="D21" i="23"/>
  <c r="C11" i="23"/>
  <c r="D11" i="23"/>
  <c r="C24" i="23"/>
  <c r="D24" i="23"/>
  <c r="C20" i="23"/>
  <c r="D20" i="23"/>
  <c r="C4" i="23"/>
  <c r="D4" i="23"/>
  <c r="C17" i="23"/>
  <c r="D17" i="23"/>
  <c r="C13" i="23"/>
  <c r="D13" i="23"/>
  <c r="C26" i="23"/>
  <c r="D26" i="23"/>
  <c r="C10" i="23"/>
  <c r="D10" i="23"/>
  <c r="C23" i="23"/>
  <c r="D23" i="23"/>
  <c r="C19" i="23"/>
  <c r="D19" i="23"/>
  <c r="C3" i="23"/>
  <c r="D3" i="23"/>
  <c r="C16" i="23"/>
  <c r="D16" i="23"/>
  <c r="C6" i="23"/>
  <c r="D6" i="23"/>
  <c r="C25" i="23"/>
  <c r="D25" i="23"/>
  <c r="C9" i="23"/>
  <c r="D9" i="23"/>
  <c r="C22" i="23"/>
  <c r="D22" i="23"/>
  <c r="C12" i="23"/>
  <c r="D12" i="23"/>
  <c r="C2" i="23"/>
  <c r="D2" i="23"/>
  <c r="C8" i="23"/>
  <c r="D8" i="23"/>
  <c r="C15" i="23"/>
  <c r="D15" i="23"/>
  <c r="C5" i="23"/>
  <c r="D5" i="23"/>
  <c r="C18" i="23"/>
  <c r="D18" i="23"/>
  <c r="C7" i="23"/>
  <c r="D7" i="23"/>
  <c r="L14" i="23"/>
  <c r="Q14" i="23" s="1"/>
  <c r="L21" i="23"/>
  <c r="M21" i="23" s="1"/>
  <c r="L11" i="23"/>
  <c r="P11" i="23" s="1"/>
  <c r="L24" i="23"/>
  <c r="P24" i="23" s="1"/>
  <c r="L20" i="23"/>
  <c r="N20" i="23" s="1"/>
  <c r="L4" i="23"/>
  <c r="P4" i="23" s="1"/>
  <c r="L17" i="23"/>
  <c r="Q17" i="23" s="1"/>
  <c r="L13" i="23"/>
  <c r="Q13" i="23" s="1"/>
  <c r="L26" i="23"/>
  <c r="P26" i="23" s="1"/>
  <c r="L10" i="23"/>
  <c r="M10" i="23" s="1"/>
  <c r="L23" i="23"/>
  <c r="P23" i="23" s="1"/>
  <c r="L19" i="23"/>
  <c r="P19" i="23" s="1"/>
  <c r="L3" i="23"/>
  <c r="Q3" i="23" s="1"/>
  <c r="L16" i="23"/>
  <c r="Q16" i="23" s="1"/>
  <c r="L6" i="23"/>
  <c r="P6" i="23" s="1"/>
  <c r="L25" i="23"/>
  <c r="N25" i="23" s="1"/>
  <c r="L9" i="23"/>
  <c r="M9" i="23" s="1"/>
  <c r="L22" i="23"/>
  <c r="P22" i="23" s="1"/>
  <c r="L12" i="23"/>
  <c r="Q12" i="23" s="1"/>
  <c r="L8" i="23"/>
  <c r="M8" i="23" s="1"/>
  <c r="L15" i="23"/>
  <c r="P15" i="23" s="1"/>
  <c r="L5" i="23"/>
  <c r="P5" i="23" s="1"/>
  <c r="L18" i="23"/>
  <c r="N18" i="23" s="1"/>
  <c r="L7" i="23"/>
  <c r="P7" i="23" s="1"/>
  <c r="H13" i="19"/>
  <c r="I13" i="19"/>
  <c r="H4" i="19"/>
  <c r="I4" i="19"/>
  <c r="H26" i="19"/>
  <c r="I26" i="19"/>
  <c r="H10" i="19"/>
  <c r="I10" i="19"/>
  <c r="H23" i="19"/>
  <c r="I23" i="19"/>
  <c r="H19" i="19"/>
  <c r="I19" i="19"/>
  <c r="H14" i="19"/>
  <c r="I14" i="19"/>
  <c r="H6" i="19"/>
  <c r="I6" i="19"/>
  <c r="H25" i="19"/>
  <c r="I25" i="19"/>
  <c r="H17" i="19"/>
  <c r="I17" i="19"/>
  <c r="H9" i="19"/>
  <c r="I9" i="19"/>
  <c r="H22" i="19"/>
  <c r="I22" i="19"/>
  <c r="H12" i="19"/>
  <c r="I12" i="19"/>
  <c r="H2" i="19"/>
  <c r="I2" i="19"/>
  <c r="H16" i="19"/>
  <c r="I16" i="19"/>
  <c r="H15" i="19"/>
  <c r="I15" i="19"/>
  <c r="H5" i="19"/>
  <c r="I5" i="19"/>
  <c r="H18" i="19"/>
  <c r="I18" i="19"/>
  <c r="H20" i="19"/>
  <c r="I20" i="19"/>
  <c r="H3" i="19"/>
  <c r="I3" i="19"/>
  <c r="H8" i="19"/>
  <c r="I8" i="19"/>
  <c r="H21" i="19"/>
  <c r="I21" i="19"/>
  <c r="H11" i="19"/>
  <c r="I11" i="19"/>
  <c r="H24" i="19"/>
  <c r="I24" i="19"/>
  <c r="H7" i="19"/>
  <c r="I7" i="19"/>
  <c r="E13" i="19"/>
  <c r="G13" i="19"/>
  <c r="E14" i="19"/>
  <c r="G14" i="19"/>
  <c r="E4" i="19"/>
  <c r="G4" i="19"/>
  <c r="E17" i="19"/>
  <c r="G17" i="19"/>
  <c r="E19" i="19"/>
  <c r="G19" i="19"/>
  <c r="E3" i="19"/>
  <c r="G3" i="19"/>
  <c r="E16" i="19"/>
  <c r="G16" i="19"/>
  <c r="E6" i="19"/>
  <c r="G6" i="19"/>
  <c r="E25" i="19"/>
  <c r="G25" i="19"/>
  <c r="E10" i="19"/>
  <c r="G10" i="19"/>
  <c r="E9" i="19"/>
  <c r="G9" i="19"/>
  <c r="E22" i="19"/>
  <c r="G22" i="19"/>
  <c r="E12" i="19"/>
  <c r="G12" i="19"/>
  <c r="E2" i="19"/>
  <c r="G2" i="19"/>
  <c r="E23" i="19"/>
  <c r="G23" i="19"/>
  <c r="E15" i="19"/>
  <c r="G15" i="19"/>
  <c r="E5" i="19"/>
  <c r="G5" i="19"/>
  <c r="E18" i="19"/>
  <c r="G18" i="19"/>
  <c r="E20" i="19"/>
  <c r="G20" i="19"/>
  <c r="E26" i="19"/>
  <c r="G26" i="19"/>
  <c r="E8" i="19"/>
  <c r="G8" i="19"/>
  <c r="E21" i="19"/>
  <c r="G21" i="19"/>
  <c r="E11" i="19"/>
  <c r="G11" i="19"/>
  <c r="E24" i="19"/>
  <c r="G24" i="19"/>
  <c r="E7" i="19"/>
  <c r="G7" i="19"/>
  <c r="C14" i="19"/>
  <c r="D14" i="19"/>
  <c r="C4" i="19"/>
  <c r="D4" i="19"/>
  <c r="C17" i="19"/>
  <c r="D17" i="19"/>
  <c r="C13" i="19"/>
  <c r="D13" i="19"/>
  <c r="C26" i="19"/>
  <c r="D26" i="19"/>
  <c r="C10" i="19"/>
  <c r="D10" i="19"/>
  <c r="C23" i="19"/>
  <c r="D23" i="19"/>
  <c r="C19" i="19"/>
  <c r="D19" i="19"/>
  <c r="C3" i="19"/>
  <c r="D3" i="19"/>
  <c r="C16" i="19"/>
  <c r="D16" i="19"/>
  <c r="C6" i="19"/>
  <c r="D6" i="19"/>
  <c r="C25" i="19"/>
  <c r="D25" i="19"/>
  <c r="C9" i="19"/>
  <c r="D9" i="19"/>
  <c r="C22" i="19"/>
  <c r="D22" i="19"/>
  <c r="C12" i="19"/>
  <c r="D12" i="19"/>
  <c r="C2" i="19"/>
  <c r="D2" i="19"/>
  <c r="C15" i="19"/>
  <c r="D15" i="19"/>
  <c r="C18" i="19"/>
  <c r="D18" i="19"/>
  <c r="C20" i="19"/>
  <c r="D20" i="19"/>
  <c r="C5" i="19"/>
  <c r="D5" i="19"/>
  <c r="C8" i="19"/>
  <c r="D8" i="19"/>
  <c r="C21" i="19"/>
  <c r="D21" i="19"/>
  <c r="C11" i="19"/>
  <c r="D11" i="19"/>
  <c r="C24" i="19"/>
  <c r="D24" i="19"/>
  <c r="C7" i="19"/>
  <c r="D7" i="19"/>
  <c r="L13" i="19"/>
  <c r="Q13" i="19" s="1"/>
  <c r="L17" i="19"/>
  <c r="M17" i="19" s="1"/>
  <c r="L26" i="19"/>
  <c r="Q26" i="19" s="1"/>
  <c r="L10" i="19"/>
  <c r="Q10" i="19" s="1"/>
  <c r="L23" i="19"/>
  <c r="M23" i="19" s="1"/>
  <c r="L19" i="19"/>
  <c r="M19" i="19" s="1"/>
  <c r="L4" i="19"/>
  <c r="Q4" i="19" s="1"/>
  <c r="L3" i="19"/>
  <c r="N3" i="19" s="1"/>
  <c r="L16" i="19"/>
  <c r="Q16" i="19" s="1"/>
  <c r="L6" i="19"/>
  <c r="Q6" i="19" s="1"/>
  <c r="L25" i="19"/>
  <c r="Q25" i="19" s="1"/>
  <c r="L14" i="19"/>
  <c r="M14" i="19" s="1"/>
  <c r="L9" i="19"/>
  <c r="Q9" i="19" s="1"/>
  <c r="L22" i="19"/>
  <c r="Q22" i="19" s="1"/>
  <c r="L12" i="19"/>
  <c r="M12" i="19" s="1"/>
  <c r="L15" i="19"/>
  <c r="Q15" i="19" s="1"/>
  <c r="L5" i="19"/>
  <c r="M5" i="19" s="1"/>
  <c r="L18" i="19"/>
  <c r="M18" i="19" s="1"/>
  <c r="L20" i="19"/>
  <c r="Q20" i="19" s="1"/>
  <c r="L8" i="19"/>
  <c r="M8" i="19" s="1"/>
  <c r="L21" i="19"/>
  <c r="Q21" i="19" s="1"/>
  <c r="L11" i="19"/>
  <c r="Q11" i="19" s="1"/>
  <c r="L24" i="19"/>
  <c r="M24" i="19" s="1"/>
  <c r="L7" i="19"/>
  <c r="M7" i="19" s="1"/>
  <c r="H14" i="15"/>
  <c r="I14" i="15"/>
  <c r="H21" i="15"/>
  <c r="I21" i="15"/>
  <c r="H18" i="15"/>
  <c r="I18" i="15"/>
  <c r="H12" i="15"/>
  <c r="I12" i="15"/>
  <c r="H17" i="15"/>
  <c r="I17" i="15"/>
  <c r="H26" i="15"/>
  <c r="I26" i="15"/>
  <c r="H10" i="15"/>
  <c r="I10" i="15"/>
  <c r="H23" i="15"/>
  <c r="I23" i="15"/>
  <c r="H6" i="15"/>
  <c r="I6" i="15"/>
  <c r="H16" i="15"/>
  <c r="I16" i="15"/>
  <c r="H19" i="15"/>
  <c r="I19" i="15"/>
  <c r="H11" i="15"/>
  <c r="I11" i="15"/>
  <c r="H20" i="15"/>
  <c r="I20" i="15"/>
  <c r="H3" i="15"/>
  <c r="I3" i="15"/>
  <c r="H9" i="15"/>
  <c r="I9" i="15"/>
  <c r="H22" i="15"/>
  <c r="I22" i="15"/>
  <c r="H25" i="15"/>
  <c r="I25" i="15"/>
  <c r="H13" i="15"/>
  <c r="I13" i="15"/>
  <c r="H4" i="15"/>
  <c r="I4" i="15"/>
  <c r="H2" i="15"/>
  <c r="I2" i="15"/>
  <c r="H8" i="15"/>
  <c r="I8" i="15"/>
  <c r="H15" i="15"/>
  <c r="I15" i="15"/>
  <c r="H5" i="15"/>
  <c r="I5" i="15"/>
  <c r="H24" i="15"/>
  <c r="I24" i="15"/>
  <c r="H7" i="15"/>
  <c r="I7" i="15"/>
  <c r="E20" i="15"/>
  <c r="G20" i="15"/>
  <c r="E21" i="15"/>
  <c r="G21" i="15"/>
  <c r="E18" i="15"/>
  <c r="G18" i="15"/>
  <c r="E26" i="15"/>
  <c r="G26" i="15"/>
  <c r="E10" i="15"/>
  <c r="G10" i="15"/>
  <c r="E23" i="15"/>
  <c r="G23" i="15"/>
  <c r="E6" i="15"/>
  <c r="G6" i="15"/>
  <c r="E14" i="15"/>
  <c r="G14" i="15"/>
  <c r="E11" i="15"/>
  <c r="G11" i="15"/>
  <c r="E17" i="15"/>
  <c r="G17" i="15"/>
  <c r="E3" i="15"/>
  <c r="G3" i="15"/>
  <c r="E16" i="15"/>
  <c r="G16" i="15"/>
  <c r="E2" i="15"/>
  <c r="G2" i="15"/>
  <c r="E19" i="15"/>
  <c r="G19" i="15"/>
  <c r="E4" i="15"/>
  <c r="G4" i="15"/>
  <c r="E9" i="15"/>
  <c r="G9" i="15"/>
  <c r="E22" i="15"/>
  <c r="G22" i="15"/>
  <c r="E25" i="15"/>
  <c r="G25" i="15"/>
  <c r="E13" i="15"/>
  <c r="G13" i="15"/>
  <c r="E12" i="15"/>
  <c r="G12" i="15"/>
  <c r="E8" i="15"/>
  <c r="G8" i="15"/>
  <c r="E15" i="15"/>
  <c r="G15" i="15"/>
  <c r="E5" i="15"/>
  <c r="G5" i="15"/>
  <c r="E24" i="15"/>
  <c r="G24" i="15"/>
  <c r="E7" i="15"/>
  <c r="G7" i="15"/>
  <c r="C11" i="15"/>
  <c r="D11" i="15"/>
  <c r="C14" i="15"/>
  <c r="D14" i="15"/>
  <c r="C20" i="15"/>
  <c r="D20" i="15"/>
  <c r="C4" i="15"/>
  <c r="D4" i="15"/>
  <c r="C17" i="15"/>
  <c r="D17" i="15"/>
  <c r="C12" i="15"/>
  <c r="D12" i="15"/>
  <c r="C18" i="15"/>
  <c r="D18" i="15"/>
  <c r="C26" i="15"/>
  <c r="D26" i="15"/>
  <c r="C10" i="15"/>
  <c r="D10" i="15"/>
  <c r="C23" i="15"/>
  <c r="D23" i="15"/>
  <c r="C6" i="15"/>
  <c r="D6" i="15"/>
  <c r="C21" i="15"/>
  <c r="D21" i="15"/>
  <c r="C3" i="15"/>
  <c r="D3" i="15"/>
  <c r="C16" i="15"/>
  <c r="D16" i="15"/>
  <c r="C19" i="15"/>
  <c r="D19" i="15"/>
  <c r="C9" i="15"/>
  <c r="D9" i="15"/>
  <c r="C22" i="15"/>
  <c r="D22" i="15"/>
  <c r="C25" i="15"/>
  <c r="D25" i="15"/>
  <c r="C13" i="15"/>
  <c r="D13" i="15"/>
  <c r="C2" i="15"/>
  <c r="D2" i="15"/>
  <c r="C8" i="15"/>
  <c r="D8" i="15"/>
  <c r="C15" i="15"/>
  <c r="D15" i="15"/>
  <c r="C5" i="15"/>
  <c r="D5" i="15"/>
  <c r="C24" i="15"/>
  <c r="D24" i="15"/>
  <c r="C7" i="15"/>
  <c r="D7" i="15"/>
  <c r="L12" i="15"/>
  <c r="Q12" i="15" s="1"/>
  <c r="L21" i="15"/>
  <c r="Q21" i="15" s="1"/>
  <c r="L17" i="15"/>
  <c r="M17" i="15" s="1"/>
  <c r="L26" i="15"/>
  <c r="Q26" i="15" s="1"/>
  <c r="L10" i="15"/>
  <c r="Q10" i="15" s="1"/>
  <c r="L23" i="15"/>
  <c r="Q23" i="15" s="1"/>
  <c r="L6" i="15"/>
  <c r="M6" i="15" s="1"/>
  <c r="L14" i="15"/>
  <c r="Q14" i="15" s="1"/>
  <c r="L18" i="15"/>
  <c r="M18" i="15" s="1"/>
  <c r="L3" i="15"/>
  <c r="N3" i="15" s="1"/>
  <c r="L19" i="15"/>
  <c r="M19" i="15" s="1"/>
  <c r="L4" i="15"/>
  <c r="M4" i="15" s="1"/>
  <c r="L16" i="15"/>
  <c r="Q16" i="15" s="1"/>
  <c r="L9" i="15"/>
  <c r="Q9" i="15" s="1"/>
  <c r="L22" i="15"/>
  <c r="M22" i="15" s="1"/>
  <c r="L25" i="15"/>
  <c r="Q25" i="15" s="1"/>
  <c r="L13" i="15"/>
  <c r="M13" i="15" s="1"/>
  <c r="L11" i="15"/>
  <c r="M11" i="15" s="1"/>
  <c r="L20" i="15"/>
  <c r="Q20" i="15" s="1"/>
  <c r="L8" i="15"/>
  <c r="Q8" i="15" s="1"/>
  <c r="L15" i="15"/>
  <c r="N15" i="15" s="1"/>
  <c r="L5" i="15"/>
  <c r="P5" i="15" s="1"/>
  <c r="L24" i="15"/>
  <c r="M24" i="15" s="1"/>
  <c r="L7" i="15"/>
  <c r="N7" i="15" s="1"/>
  <c r="H17" i="3"/>
  <c r="I17" i="3"/>
  <c r="H5" i="3"/>
  <c r="I5" i="3"/>
  <c r="H20" i="3"/>
  <c r="I20" i="3"/>
  <c r="H19" i="3"/>
  <c r="I19" i="3"/>
  <c r="H14" i="3"/>
  <c r="I14" i="3"/>
  <c r="H25" i="3"/>
  <c r="I25" i="3"/>
  <c r="H3" i="3"/>
  <c r="I3" i="3"/>
  <c r="H23" i="3"/>
  <c r="I23" i="3"/>
  <c r="H13" i="3"/>
  <c r="I13" i="3"/>
  <c r="H12" i="3"/>
  <c r="I12" i="3"/>
  <c r="H2" i="3"/>
  <c r="I2" i="3"/>
  <c r="H6" i="3"/>
  <c r="I6" i="3"/>
  <c r="H18" i="3"/>
  <c r="I18" i="3"/>
  <c r="H26" i="3"/>
  <c r="I26" i="3"/>
  <c r="H9" i="3"/>
  <c r="I9" i="3"/>
  <c r="H10" i="3"/>
  <c r="I10" i="3"/>
  <c r="H15" i="3"/>
  <c r="I15" i="3"/>
  <c r="H16" i="3"/>
  <c r="I16" i="3"/>
  <c r="H24" i="3"/>
  <c r="I24" i="3"/>
  <c r="H21" i="3"/>
  <c r="I21" i="3"/>
  <c r="H8" i="3"/>
  <c r="I8" i="3"/>
  <c r="H22" i="3"/>
  <c r="I22" i="3"/>
  <c r="H7" i="3"/>
  <c r="I7" i="3"/>
  <c r="H11" i="3"/>
  <c r="I11" i="3"/>
  <c r="H4" i="3"/>
  <c r="I4" i="3"/>
  <c r="E3" i="3"/>
  <c r="G3" i="3"/>
  <c r="E14" i="3"/>
  <c r="G14" i="3"/>
  <c r="E25" i="3"/>
  <c r="G25" i="3"/>
  <c r="E19" i="3"/>
  <c r="G19" i="3"/>
  <c r="E20" i="3"/>
  <c r="G20" i="3"/>
  <c r="E18" i="3"/>
  <c r="G18" i="3"/>
  <c r="E23" i="3"/>
  <c r="G23" i="3"/>
  <c r="E13" i="3"/>
  <c r="G13" i="3"/>
  <c r="E12" i="3"/>
  <c r="G12" i="3"/>
  <c r="E16" i="3"/>
  <c r="G16" i="3"/>
  <c r="E2" i="3"/>
  <c r="G2" i="3"/>
  <c r="E5" i="3"/>
  <c r="G5" i="3"/>
  <c r="E6" i="3"/>
  <c r="G6" i="3"/>
  <c r="E17" i="3"/>
  <c r="G17" i="3"/>
  <c r="E26" i="3"/>
  <c r="G26" i="3"/>
  <c r="E9" i="3"/>
  <c r="G9" i="3"/>
  <c r="E10" i="3"/>
  <c r="G10" i="3"/>
  <c r="E15" i="3"/>
  <c r="G15" i="3"/>
  <c r="E24" i="3"/>
  <c r="G24" i="3"/>
  <c r="E21" i="3"/>
  <c r="G21" i="3"/>
  <c r="E8" i="3"/>
  <c r="G8" i="3"/>
  <c r="E22" i="3"/>
  <c r="G22" i="3"/>
  <c r="E7" i="3"/>
  <c r="G7" i="3"/>
  <c r="E11" i="3"/>
  <c r="G11" i="3"/>
  <c r="E4" i="3"/>
  <c r="G4" i="3"/>
  <c r="C23" i="3"/>
  <c r="D23" i="3"/>
  <c r="C5" i="3"/>
  <c r="D5" i="3"/>
  <c r="C17" i="3"/>
  <c r="D17" i="3"/>
  <c r="C15" i="3"/>
  <c r="D15" i="3"/>
  <c r="C25" i="3"/>
  <c r="D25" i="3"/>
  <c r="C20" i="3"/>
  <c r="D20" i="3"/>
  <c r="C18" i="3"/>
  <c r="D18" i="3"/>
  <c r="C9" i="3"/>
  <c r="D9" i="3"/>
  <c r="C2" i="3"/>
  <c r="D2" i="3"/>
  <c r="C14" i="3"/>
  <c r="D14" i="3"/>
  <c r="C6" i="3"/>
  <c r="D6" i="3"/>
  <c r="C3" i="3"/>
  <c r="D3" i="3"/>
  <c r="C26" i="3"/>
  <c r="D26" i="3"/>
  <c r="C13" i="3"/>
  <c r="D13" i="3"/>
  <c r="C10" i="3"/>
  <c r="D10" i="3"/>
  <c r="C12" i="3"/>
  <c r="D12" i="3"/>
  <c r="C19" i="3"/>
  <c r="D19" i="3"/>
  <c r="C16" i="3"/>
  <c r="D16" i="3"/>
  <c r="C24" i="3"/>
  <c r="D24" i="3"/>
  <c r="C21" i="3"/>
  <c r="D21" i="3"/>
  <c r="C8" i="3"/>
  <c r="D8" i="3"/>
  <c r="C22" i="3"/>
  <c r="D22" i="3"/>
  <c r="C7" i="3"/>
  <c r="D7" i="3"/>
  <c r="C11" i="3"/>
  <c r="D11" i="3"/>
  <c r="C4" i="3"/>
  <c r="D4" i="3"/>
  <c r="L5" i="3"/>
  <c r="Q5" i="3" s="1"/>
  <c r="L6" i="3"/>
  <c r="Q6" i="3" s="1"/>
  <c r="L20" i="3"/>
  <c r="Q20" i="3" s="1"/>
  <c r="L3" i="3"/>
  <c r="Q3" i="3" s="1"/>
  <c r="L26" i="3"/>
  <c r="M26" i="3" s="1"/>
  <c r="L19" i="3"/>
  <c r="M19" i="3" s="1"/>
  <c r="L17" i="3"/>
  <c r="N17" i="3" s="1"/>
  <c r="L18" i="3"/>
  <c r="Q18" i="3" s="1"/>
  <c r="L23" i="3"/>
  <c r="N23" i="3" s="1"/>
  <c r="L14" i="3"/>
  <c r="Q14" i="3" s="1"/>
  <c r="L25" i="3"/>
  <c r="Q25" i="3" s="1"/>
  <c r="L9" i="3"/>
  <c r="N9" i="3" s="1"/>
  <c r="L13" i="3"/>
  <c r="Q13" i="3" s="1"/>
  <c r="L10" i="3"/>
  <c r="Q10" i="3" s="1"/>
  <c r="L12" i="3"/>
  <c r="M12" i="3" s="1"/>
  <c r="L15" i="3"/>
  <c r="Q15" i="3" s="1"/>
  <c r="L16" i="3"/>
  <c r="M16" i="3" s="1"/>
  <c r="L24" i="3"/>
  <c r="M24" i="3" s="1"/>
  <c r="L21" i="3"/>
  <c r="Q21" i="3" s="1"/>
  <c r="L8" i="3"/>
  <c r="Q8" i="3" s="1"/>
  <c r="L22" i="3"/>
  <c r="Q22" i="3" s="1"/>
  <c r="L7" i="3"/>
  <c r="N7" i="3" s="1"/>
  <c r="L11" i="3"/>
  <c r="M11" i="3" s="1"/>
  <c r="L4" i="3"/>
  <c r="M4" i="3" s="1"/>
  <c r="N5" i="80" l="1"/>
  <c r="M22" i="80"/>
  <c r="N14" i="80"/>
  <c r="P25" i="80"/>
  <c r="N19" i="80"/>
  <c r="N26" i="80"/>
  <c r="M11" i="80"/>
  <c r="P19" i="80"/>
  <c r="P17" i="80"/>
  <c r="P21" i="80"/>
  <c r="M19" i="80"/>
  <c r="P5" i="80"/>
  <c r="P12" i="80"/>
  <c r="M26" i="80"/>
  <c r="N15" i="80"/>
  <c r="N6" i="80"/>
  <c r="N12" i="80"/>
  <c r="M6" i="80"/>
  <c r="M12" i="80"/>
  <c r="M13" i="80"/>
  <c r="Q5" i="80"/>
  <c r="N8" i="80"/>
  <c r="M8" i="80"/>
  <c r="N17" i="80"/>
  <c r="M17" i="80"/>
  <c r="Q6" i="80"/>
  <c r="N13" i="80"/>
  <c r="N4" i="80"/>
  <c r="Q13" i="80"/>
  <c r="P20" i="80"/>
  <c r="P14" i="80"/>
  <c r="P3" i="80"/>
  <c r="P7" i="80"/>
  <c r="Q7" i="80"/>
  <c r="N20" i="80"/>
  <c r="Q15" i="80"/>
  <c r="Q20" i="80"/>
  <c r="N18" i="80"/>
  <c r="N7" i="80"/>
  <c r="N24" i="80"/>
  <c r="Q8" i="80"/>
  <c r="Q24" i="80"/>
  <c r="N22" i="80"/>
  <c r="N3" i="80"/>
  <c r="N11" i="80"/>
  <c r="P16" i="80"/>
  <c r="Q11" i="80"/>
  <c r="N10" i="80"/>
  <c r="Q18" i="80"/>
  <c r="Q22" i="80"/>
  <c r="Q4" i="80"/>
  <c r="M15" i="80"/>
  <c r="M3" i="80"/>
  <c r="M10" i="80"/>
  <c r="M24" i="80"/>
  <c r="P9" i="80"/>
  <c r="P10" i="80"/>
  <c r="Q9" i="80"/>
  <c r="Q23" i="80"/>
  <c r="M18" i="80"/>
  <c r="M4" i="80"/>
  <c r="Q26" i="80"/>
  <c r="N25" i="80"/>
  <c r="N9" i="80"/>
  <c r="N16" i="80"/>
  <c r="N23" i="80"/>
  <c r="N21" i="80"/>
  <c r="Q25" i="80"/>
  <c r="Q16" i="80"/>
  <c r="Q21" i="80"/>
  <c r="M23" i="80"/>
  <c r="N11" i="76"/>
  <c r="M11" i="76"/>
  <c r="M21" i="76"/>
  <c r="N20" i="76"/>
  <c r="P14" i="76"/>
  <c r="M20" i="76"/>
  <c r="N12" i="76"/>
  <c r="P18" i="76"/>
  <c r="N14" i="76"/>
  <c r="M14" i="76"/>
  <c r="N16" i="76"/>
  <c r="M5" i="76"/>
  <c r="M26" i="76"/>
  <c r="P20" i="76"/>
  <c r="N18" i="76"/>
  <c r="N6" i="76"/>
  <c r="M18" i="76"/>
  <c r="P24" i="76"/>
  <c r="P16" i="76"/>
  <c r="N15" i="76"/>
  <c r="P15" i="76"/>
  <c r="P21" i="76"/>
  <c r="N9" i="76"/>
  <c r="M23" i="76"/>
  <c r="M12" i="76"/>
  <c r="M8" i="76"/>
  <c r="M13" i="76"/>
  <c r="M15" i="76"/>
  <c r="M9" i="76"/>
  <c r="M6" i="76"/>
  <c r="M25" i="76"/>
  <c r="N8" i="76"/>
  <c r="M4" i="76"/>
  <c r="N21" i="76"/>
  <c r="P6" i="76"/>
  <c r="P12" i="76"/>
  <c r="M7" i="76"/>
  <c r="N24" i="76"/>
  <c r="M24" i="76"/>
  <c r="M16" i="76"/>
  <c r="M22" i="76"/>
  <c r="N19" i="76"/>
  <c r="P17" i="76"/>
  <c r="N13" i="76"/>
  <c r="M19" i="76"/>
  <c r="N25" i="76"/>
  <c r="P13" i="76"/>
  <c r="P19" i="76"/>
  <c r="P11" i="76"/>
  <c r="P3" i="76"/>
  <c r="Q9" i="76"/>
  <c r="Q17" i="76"/>
  <c r="N17" i="76"/>
  <c r="N3" i="76"/>
  <c r="N10" i="76"/>
  <c r="Q10" i="76"/>
  <c r="M3" i="76"/>
  <c r="M10" i="76"/>
  <c r="N5" i="76"/>
  <c r="N22" i="76"/>
  <c r="N7" i="76"/>
  <c r="N23" i="76"/>
  <c r="N26" i="76"/>
  <c r="N4" i="76"/>
  <c r="P5" i="76"/>
  <c r="P8" i="76"/>
  <c r="P22" i="76"/>
  <c r="P7" i="76"/>
  <c r="P23" i="76"/>
  <c r="P26" i="76"/>
  <c r="P4" i="76"/>
  <c r="P25" i="76"/>
  <c r="P23" i="72"/>
  <c r="M13" i="72"/>
  <c r="N4" i="72"/>
  <c r="M7" i="72"/>
  <c r="N10" i="72"/>
  <c r="N13" i="72"/>
  <c r="N25" i="72"/>
  <c r="N18" i="72"/>
  <c r="M25" i="72"/>
  <c r="N6" i="72"/>
  <c r="M5" i="72"/>
  <c r="M12" i="72"/>
  <c r="N9" i="72"/>
  <c r="P25" i="72"/>
  <c r="M9" i="72"/>
  <c r="P15" i="72"/>
  <c r="P9" i="72"/>
  <c r="M26" i="72"/>
  <c r="N19" i="72"/>
  <c r="N23" i="72"/>
  <c r="M18" i="72"/>
  <c r="M19" i="72"/>
  <c r="P26" i="72"/>
  <c r="Q12" i="72"/>
  <c r="Q7" i="72"/>
  <c r="N17" i="72"/>
  <c r="Q17" i="72"/>
  <c r="Q26" i="72"/>
  <c r="M17" i="72"/>
  <c r="N16" i="72"/>
  <c r="N14" i="72"/>
  <c r="Q11" i="72"/>
  <c r="Q19" i="72"/>
  <c r="N15" i="72"/>
  <c r="M16" i="72"/>
  <c r="M14" i="72"/>
  <c r="Q20" i="72"/>
  <c r="N5" i="72"/>
  <c r="N3" i="72"/>
  <c r="M20" i="72"/>
  <c r="P5" i="72"/>
  <c r="P16" i="72"/>
  <c r="P14" i="72"/>
  <c r="Q18" i="72"/>
  <c r="Q13" i="72"/>
  <c r="M8" i="72"/>
  <c r="M11" i="72"/>
  <c r="M22" i="72"/>
  <c r="P24" i="72"/>
  <c r="P6" i="72"/>
  <c r="Q4" i="72"/>
  <c r="Q24" i="72"/>
  <c r="Q10" i="72"/>
  <c r="M3" i="72"/>
  <c r="M6" i="72"/>
  <c r="P4" i="72"/>
  <c r="P3" i="72"/>
  <c r="P10" i="72"/>
  <c r="N24" i="72"/>
  <c r="Q15" i="72"/>
  <c r="Q23" i="72"/>
  <c r="Q8" i="72"/>
  <c r="Q22" i="72"/>
  <c r="Q21" i="72"/>
  <c r="N7" i="72"/>
  <c r="N8" i="72"/>
  <c r="N11" i="72"/>
  <c r="N22" i="72"/>
  <c r="N12" i="72"/>
  <c r="N20" i="72"/>
  <c r="M21" i="72"/>
  <c r="N21" i="72"/>
  <c r="N26" i="68"/>
  <c r="M20" i="68"/>
  <c r="P4" i="68"/>
  <c r="M10" i="68"/>
  <c r="M6" i="68"/>
  <c r="M4" i="68"/>
  <c r="N23" i="68"/>
  <c r="N10" i="68"/>
  <c r="P12" i="68"/>
  <c r="P24" i="68"/>
  <c r="P5" i="68"/>
  <c r="M26" i="68"/>
  <c r="N7" i="68"/>
  <c r="N24" i="68"/>
  <c r="N17" i="68"/>
  <c r="M5" i="68"/>
  <c r="M23" i="68"/>
  <c r="N21" i="68"/>
  <c r="N6" i="68"/>
  <c r="N4" i="68"/>
  <c r="P26" i="68"/>
  <c r="M19" i="68"/>
  <c r="P6" i="68"/>
  <c r="P21" i="68"/>
  <c r="N8" i="68"/>
  <c r="N14" i="64"/>
  <c r="N5" i="68"/>
  <c r="P9" i="68"/>
  <c r="M13" i="68"/>
  <c r="P13" i="68"/>
  <c r="M24" i="68"/>
  <c r="N12" i="68"/>
  <c r="M17" i="68"/>
  <c r="N11" i="68"/>
  <c r="M12" i="68"/>
  <c r="N15" i="68"/>
  <c r="N19" i="68"/>
  <c r="N13" i="68"/>
  <c r="N20" i="68"/>
  <c r="P10" i="68"/>
  <c r="P8" i="68"/>
  <c r="P19" i="68"/>
  <c r="P20" i="68"/>
  <c r="M15" i="68"/>
  <c r="N9" i="68"/>
  <c r="N22" i="68"/>
  <c r="M8" i="68"/>
  <c r="M9" i="68"/>
  <c r="M22" i="68"/>
  <c r="M21" i="68"/>
  <c r="N18" i="68"/>
  <c r="N25" i="68"/>
  <c r="N3" i="68"/>
  <c r="N16" i="68"/>
  <c r="N14" i="68"/>
  <c r="M11" i="68"/>
  <c r="M18" i="68"/>
  <c r="M25" i="68"/>
  <c r="M3" i="68"/>
  <c r="M16" i="68"/>
  <c r="M7" i="68"/>
  <c r="M14" i="68"/>
  <c r="P15" i="68"/>
  <c r="P22" i="68"/>
  <c r="P17" i="68"/>
  <c r="Q25" i="68"/>
  <c r="P11" i="68"/>
  <c r="P18" i="68"/>
  <c r="P3" i="68"/>
  <c r="P16" i="68"/>
  <c r="P23" i="68"/>
  <c r="P7" i="68"/>
  <c r="P14" i="68"/>
  <c r="N21" i="64"/>
  <c r="M5" i="64"/>
  <c r="N4" i="64"/>
  <c r="P5" i="64"/>
  <c r="P21" i="64"/>
  <c r="N24" i="64"/>
  <c r="M3" i="64"/>
  <c r="P13" i="64"/>
  <c r="P4" i="64"/>
  <c r="N18" i="64"/>
  <c r="N26" i="64"/>
  <c r="M18" i="64"/>
  <c r="M26" i="64"/>
  <c r="N22" i="64"/>
  <c r="N20" i="64"/>
  <c r="P16" i="64"/>
  <c r="N3" i="64"/>
  <c r="M20" i="64"/>
  <c r="P18" i="64"/>
  <c r="P22" i="64"/>
  <c r="P26" i="64"/>
  <c r="P20" i="64"/>
  <c r="P25" i="64"/>
  <c r="N15" i="64"/>
  <c r="M8" i="64"/>
  <c r="M10" i="64"/>
  <c r="N5" i="64"/>
  <c r="M11" i="64"/>
  <c r="M21" i="64"/>
  <c r="M17" i="64"/>
  <c r="N8" i="64"/>
  <c r="M4" i="64"/>
  <c r="P8" i="64"/>
  <c r="P9" i="64"/>
  <c r="M24" i="64"/>
  <c r="N23" i="64"/>
  <c r="N19" i="64"/>
  <c r="N12" i="64"/>
  <c r="M22" i="64"/>
  <c r="M23" i="64"/>
  <c r="M19" i="64"/>
  <c r="N25" i="64"/>
  <c r="N11" i="64"/>
  <c r="N17" i="64"/>
  <c r="N10" i="64"/>
  <c r="M25" i="64"/>
  <c r="P11" i="64"/>
  <c r="P23" i="64"/>
  <c r="M15" i="64"/>
  <c r="M12" i="64"/>
  <c r="N7" i="64"/>
  <c r="M7" i="64"/>
  <c r="N9" i="64"/>
  <c r="N16" i="64"/>
  <c r="N13" i="64"/>
  <c r="N6" i="64"/>
  <c r="M9" i="64"/>
  <c r="M16" i="64"/>
  <c r="M13" i="64"/>
  <c r="M6" i="64"/>
  <c r="P7" i="64"/>
  <c r="P6" i="64"/>
  <c r="P15" i="64"/>
  <c r="P24" i="64"/>
  <c r="P17" i="64"/>
  <c r="P3" i="64"/>
  <c r="P10" i="64"/>
  <c r="P19" i="64"/>
  <c r="P12" i="64"/>
  <c r="P14" i="64"/>
  <c r="P14" i="60"/>
  <c r="P20" i="60"/>
  <c r="P21" i="60"/>
  <c r="P6" i="60"/>
  <c r="P3" i="60"/>
  <c r="P17" i="60"/>
  <c r="M15" i="60"/>
  <c r="P22" i="60"/>
  <c r="M7" i="60"/>
  <c r="M24" i="60"/>
  <c r="N7" i="60"/>
  <c r="P24" i="60"/>
  <c r="P7" i="60"/>
  <c r="N23" i="60"/>
  <c r="N8" i="60"/>
  <c r="M13" i="60"/>
  <c r="N24" i="60"/>
  <c r="N21" i="60"/>
  <c r="P8" i="60"/>
  <c r="P9" i="60"/>
  <c r="P23" i="60"/>
  <c r="M12" i="60"/>
  <c r="N18" i="60"/>
  <c r="N19" i="60"/>
  <c r="M18" i="60"/>
  <c r="Q25" i="60"/>
  <c r="M19" i="60"/>
  <c r="N3" i="60"/>
  <c r="M23" i="60"/>
  <c r="P19" i="60"/>
  <c r="P18" i="60"/>
  <c r="N25" i="60"/>
  <c r="N10" i="60"/>
  <c r="Q9" i="60"/>
  <c r="M16" i="60"/>
  <c r="M25" i="60"/>
  <c r="M10" i="60"/>
  <c r="M4" i="60"/>
  <c r="N6" i="60"/>
  <c r="M8" i="60"/>
  <c r="N9" i="60"/>
  <c r="M3" i="60"/>
  <c r="M26" i="60"/>
  <c r="N20" i="60"/>
  <c r="M21" i="60"/>
  <c r="Q10" i="60"/>
  <c r="M6" i="60"/>
  <c r="N22" i="60"/>
  <c r="M11" i="60"/>
  <c r="N17" i="60"/>
  <c r="M20" i="60"/>
  <c r="N14" i="60"/>
  <c r="M22" i="60"/>
  <c r="M5" i="60"/>
  <c r="M17" i="60"/>
  <c r="M14" i="60"/>
  <c r="N16" i="60"/>
  <c r="N15" i="60"/>
  <c r="N12" i="60"/>
  <c r="N5" i="60"/>
  <c r="N11" i="60"/>
  <c r="N26" i="60"/>
  <c r="N4" i="60"/>
  <c r="N13" i="60"/>
  <c r="P16" i="60"/>
  <c r="P15" i="60"/>
  <c r="P12" i="60"/>
  <c r="P5" i="60"/>
  <c r="P11" i="60"/>
  <c r="P26" i="60"/>
  <c r="P4" i="60"/>
  <c r="P13" i="60"/>
  <c r="N24" i="56"/>
  <c r="P24" i="56"/>
  <c r="M13" i="56"/>
  <c r="P17" i="56"/>
  <c r="P7" i="56"/>
  <c r="P11" i="56"/>
  <c r="P5" i="56"/>
  <c r="N19" i="56"/>
  <c r="M7" i="56"/>
  <c r="N11" i="56"/>
  <c r="M23" i="56"/>
  <c r="P21" i="56"/>
  <c r="N5" i="56"/>
  <c r="M17" i="56"/>
  <c r="M21" i="56"/>
  <c r="P14" i="56"/>
  <c r="M19" i="56"/>
  <c r="M5" i="56"/>
  <c r="M22" i="56"/>
  <c r="M18" i="56"/>
  <c r="N12" i="56"/>
  <c r="M11" i="56"/>
  <c r="M3" i="56"/>
  <c r="M4" i="56"/>
  <c r="M24" i="56"/>
  <c r="N14" i="56"/>
  <c r="N17" i="56"/>
  <c r="N7" i="56"/>
  <c r="N20" i="56"/>
  <c r="P3" i="56"/>
  <c r="P20" i="56"/>
  <c r="M6" i="56"/>
  <c r="M12" i="56"/>
  <c r="N22" i="56"/>
  <c r="M26" i="56"/>
  <c r="M20" i="56"/>
  <c r="M14" i="56"/>
  <c r="P22" i="56"/>
  <c r="N15" i="56"/>
  <c r="M15" i="56"/>
  <c r="P19" i="56"/>
  <c r="M8" i="56"/>
  <c r="N9" i="56"/>
  <c r="N16" i="56"/>
  <c r="M25" i="56"/>
  <c r="N23" i="56"/>
  <c r="M9" i="56"/>
  <c r="N3" i="56"/>
  <c r="M16" i="56"/>
  <c r="M10" i="56"/>
  <c r="N21" i="56"/>
  <c r="P15" i="56"/>
  <c r="P16" i="56"/>
  <c r="P12" i="56"/>
  <c r="P23" i="56"/>
  <c r="P9" i="56"/>
  <c r="N25" i="56"/>
  <c r="N8" i="56"/>
  <c r="N6" i="56"/>
  <c r="N13" i="56"/>
  <c r="N4" i="56"/>
  <c r="N26" i="56"/>
  <c r="N10" i="56"/>
  <c r="N18" i="56"/>
  <c r="P25" i="56"/>
  <c r="P8" i="56"/>
  <c r="P6" i="56"/>
  <c r="P13" i="56"/>
  <c r="P4" i="56"/>
  <c r="P26" i="56"/>
  <c r="P10" i="56"/>
  <c r="P18" i="56"/>
  <c r="M21" i="52"/>
  <c r="N21" i="52"/>
  <c r="P21" i="52"/>
  <c r="P3" i="52"/>
  <c r="P19" i="52"/>
  <c r="P14" i="52"/>
  <c r="M6" i="52"/>
  <c r="N8" i="52"/>
  <c r="P8" i="52"/>
  <c r="M17" i="52"/>
  <c r="P4" i="52"/>
  <c r="P22" i="52"/>
  <c r="N19" i="52"/>
  <c r="M13" i="52"/>
  <c r="P11" i="52"/>
  <c r="P13" i="52"/>
  <c r="N4" i="52"/>
  <c r="M18" i="52"/>
  <c r="N14" i="52"/>
  <c r="N13" i="52"/>
  <c r="N23" i="52"/>
  <c r="N22" i="52"/>
  <c r="M23" i="52"/>
  <c r="M11" i="52"/>
  <c r="M22" i="52"/>
  <c r="M10" i="52"/>
  <c r="M15" i="52"/>
  <c r="N3" i="52"/>
  <c r="P6" i="52"/>
  <c r="P23" i="52"/>
  <c r="N5" i="52"/>
  <c r="N16" i="52"/>
  <c r="P24" i="52"/>
  <c r="P9" i="52"/>
  <c r="P20" i="52"/>
  <c r="M7" i="52"/>
  <c r="M5" i="52"/>
  <c r="M16" i="52"/>
  <c r="N24" i="52"/>
  <c r="M8" i="52"/>
  <c r="N9" i="52"/>
  <c r="M3" i="52"/>
  <c r="M26" i="52"/>
  <c r="N20" i="52"/>
  <c r="M24" i="52"/>
  <c r="M9" i="52"/>
  <c r="M25" i="52"/>
  <c r="M20" i="52"/>
  <c r="N11" i="52"/>
  <c r="M4" i="52"/>
  <c r="M12" i="52"/>
  <c r="N6" i="52"/>
  <c r="M19" i="52"/>
  <c r="M14" i="52"/>
  <c r="P5" i="52"/>
  <c r="P16" i="52"/>
  <c r="N7" i="52"/>
  <c r="N15" i="52"/>
  <c r="N18" i="52"/>
  <c r="N12" i="52"/>
  <c r="N25" i="52"/>
  <c r="N26" i="52"/>
  <c r="N10" i="52"/>
  <c r="N17" i="52"/>
  <c r="P7" i="52"/>
  <c r="P15" i="52"/>
  <c r="P18" i="52"/>
  <c r="P12" i="52"/>
  <c r="P25" i="52"/>
  <c r="P26" i="52"/>
  <c r="P10" i="52"/>
  <c r="P17" i="52"/>
  <c r="M11" i="48"/>
  <c r="P16" i="48"/>
  <c r="P21" i="48"/>
  <c r="N16" i="48"/>
  <c r="P20" i="48"/>
  <c r="P14" i="48"/>
  <c r="M7" i="48"/>
  <c r="P8" i="48"/>
  <c r="M16" i="48"/>
  <c r="P25" i="48"/>
  <c r="N5" i="48"/>
  <c r="M5" i="48"/>
  <c r="P5" i="48"/>
  <c r="N17" i="48"/>
  <c r="N24" i="48"/>
  <c r="N20" i="48"/>
  <c r="P17" i="48"/>
  <c r="M17" i="48"/>
  <c r="M15" i="48"/>
  <c r="N7" i="48"/>
  <c r="P3" i="48"/>
  <c r="P7" i="48"/>
  <c r="N23" i="48"/>
  <c r="M23" i="48"/>
  <c r="M22" i="48"/>
  <c r="Q25" i="48"/>
  <c r="N25" i="48"/>
  <c r="P24" i="48"/>
  <c r="P23" i="48"/>
  <c r="Q9" i="48"/>
  <c r="N9" i="48"/>
  <c r="N10" i="48"/>
  <c r="M6" i="48"/>
  <c r="N8" i="48"/>
  <c r="M9" i="48"/>
  <c r="N3" i="48"/>
  <c r="M10" i="48"/>
  <c r="M4" i="48"/>
  <c r="N21" i="48"/>
  <c r="P18" i="48"/>
  <c r="P13" i="48"/>
  <c r="M8" i="48"/>
  <c r="M3" i="48"/>
  <c r="M26" i="48"/>
  <c r="M21" i="48"/>
  <c r="Q10" i="48"/>
  <c r="M24" i="48"/>
  <c r="N18" i="48"/>
  <c r="M19" i="48"/>
  <c r="N13" i="48"/>
  <c r="M20" i="48"/>
  <c r="N14" i="48"/>
  <c r="M18" i="48"/>
  <c r="M12" i="48"/>
  <c r="M13" i="48"/>
  <c r="M14" i="48"/>
  <c r="N6" i="48"/>
  <c r="N15" i="48"/>
  <c r="N22" i="48"/>
  <c r="N12" i="48"/>
  <c r="N19" i="48"/>
  <c r="N26" i="48"/>
  <c r="N4" i="48"/>
  <c r="N11" i="48"/>
  <c r="P6" i="48"/>
  <c r="P15" i="48"/>
  <c r="P22" i="48"/>
  <c r="P12" i="48"/>
  <c r="P19" i="48"/>
  <c r="P26" i="48"/>
  <c r="P4" i="48"/>
  <c r="P11" i="48"/>
  <c r="N19" i="44"/>
  <c r="M7" i="44"/>
  <c r="N13" i="44"/>
  <c r="M13" i="44"/>
  <c r="M6" i="44"/>
  <c r="P26" i="44"/>
  <c r="M22" i="44"/>
  <c r="M14" i="44"/>
  <c r="M9" i="44"/>
  <c r="P19" i="44"/>
  <c r="P13" i="44"/>
  <c r="N22" i="44"/>
  <c r="N21" i="44"/>
  <c r="P15" i="44"/>
  <c r="P22" i="44"/>
  <c r="P20" i="44"/>
  <c r="N4" i="44"/>
  <c r="M21" i="44"/>
  <c r="M4" i="44"/>
  <c r="M15" i="44"/>
  <c r="N20" i="44"/>
  <c r="N8" i="44"/>
  <c r="M19" i="44"/>
  <c r="M20" i="44"/>
  <c r="P18" i="44"/>
  <c r="P16" i="44"/>
  <c r="P4" i="44"/>
  <c r="P21" i="44"/>
  <c r="M11" i="44"/>
  <c r="N25" i="44"/>
  <c r="M25" i="44"/>
  <c r="P25" i="44"/>
  <c r="M10" i="44"/>
  <c r="N26" i="44"/>
  <c r="M16" i="44"/>
  <c r="M26" i="44"/>
  <c r="M8" i="44"/>
  <c r="M3" i="44"/>
  <c r="P11" i="44"/>
  <c r="N24" i="44"/>
  <c r="M24" i="44"/>
  <c r="N12" i="44"/>
  <c r="M5" i="44"/>
  <c r="N18" i="44"/>
  <c r="M12" i="44"/>
  <c r="N23" i="44"/>
  <c r="N15" i="44"/>
  <c r="M18" i="44"/>
  <c r="N16" i="44"/>
  <c r="M23" i="44"/>
  <c r="M17" i="44"/>
  <c r="N11" i="44"/>
  <c r="P12" i="44"/>
  <c r="Q24" i="44"/>
  <c r="Q5" i="44"/>
  <c r="P8" i="44"/>
  <c r="P23" i="44"/>
  <c r="N5" i="44"/>
  <c r="N6" i="44"/>
  <c r="N9" i="44"/>
  <c r="N3" i="44"/>
  <c r="N10" i="44"/>
  <c r="N17" i="44"/>
  <c r="N7" i="44"/>
  <c r="N14" i="44"/>
  <c r="P6" i="44"/>
  <c r="P9" i="44"/>
  <c r="P3" i="44"/>
  <c r="P10" i="44"/>
  <c r="P17" i="44"/>
  <c r="P7" i="44"/>
  <c r="P14" i="44"/>
  <c r="M14" i="35"/>
  <c r="P14" i="35"/>
  <c r="P4" i="35"/>
  <c r="P22" i="35"/>
  <c r="P24" i="35"/>
  <c r="P16" i="35"/>
  <c r="P20" i="35"/>
  <c r="M12" i="35"/>
  <c r="P9" i="35"/>
  <c r="P5" i="35"/>
  <c r="M25" i="35"/>
  <c r="N21" i="35"/>
  <c r="N14" i="35"/>
  <c r="P19" i="35"/>
  <c r="M7" i="35"/>
  <c r="N19" i="35"/>
  <c r="M24" i="35"/>
  <c r="N4" i="35"/>
  <c r="M4" i="35"/>
  <c r="P8" i="35"/>
  <c r="P3" i="35"/>
  <c r="Q12" i="35"/>
  <c r="N16" i="35"/>
  <c r="M16" i="35"/>
  <c r="Q5" i="35"/>
  <c r="N5" i="35"/>
  <c r="M9" i="35"/>
  <c r="M19" i="35"/>
  <c r="P21" i="35"/>
  <c r="Q25" i="35"/>
  <c r="N8" i="35"/>
  <c r="N3" i="35"/>
  <c r="M10" i="35"/>
  <c r="Q7" i="35"/>
  <c r="Q10" i="35"/>
  <c r="M20" i="35"/>
  <c r="P23" i="35"/>
  <c r="Q24" i="35"/>
  <c r="Q20" i="35"/>
  <c r="Q18" i="35"/>
  <c r="N11" i="35"/>
  <c r="N6" i="35"/>
  <c r="N13" i="35"/>
  <c r="Q6" i="35"/>
  <c r="M11" i="35"/>
  <c r="M18" i="35"/>
  <c r="N22" i="35"/>
  <c r="M6" i="35"/>
  <c r="N23" i="35"/>
  <c r="M13" i="35"/>
  <c r="Q11" i="35"/>
  <c r="Q9" i="35"/>
  <c r="Q13" i="35"/>
  <c r="M15" i="35"/>
  <c r="M22" i="35"/>
  <c r="M23" i="35"/>
  <c r="M17" i="35"/>
  <c r="Q15" i="35"/>
  <c r="Q26" i="35"/>
  <c r="Q17" i="35"/>
  <c r="Q8" i="35"/>
  <c r="Q21" i="35"/>
  <c r="M3" i="35"/>
  <c r="M26" i="35"/>
  <c r="N7" i="35"/>
  <c r="N15" i="35"/>
  <c r="N18" i="35"/>
  <c r="N12" i="35"/>
  <c r="N25" i="35"/>
  <c r="N26" i="35"/>
  <c r="N10" i="35"/>
  <c r="N17" i="35"/>
  <c r="P14" i="31"/>
  <c r="P25" i="31"/>
  <c r="P3" i="31"/>
  <c r="P26" i="31"/>
  <c r="P17" i="31"/>
  <c r="P19" i="31"/>
  <c r="N25" i="31"/>
  <c r="N13" i="31"/>
  <c r="M23" i="31"/>
  <c r="N21" i="31"/>
  <c r="N17" i="31"/>
  <c r="M11" i="31"/>
  <c r="P5" i="31"/>
  <c r="M17" i="31"/>
  <c r="N16" i="31"/>
  <c r="N26" i="31"/>
  <c r="N14" i="31"/>
  <c r="P10" i="31"/>
  <c r="N23" i="31"/>
  <c r="P4" i="31"/>
  <c r="P18" i="31"/>
  <c r="P23" i="31"/>
  <c r="N15" i="31"/>
  <c r="M16" i="31"/>
  <c r="M25" i="31"/>
  <c r="M21" i="31"/>
  <c r="P11" i="31"/>
  <c r="P12" i="31"/>
  <c r="N3" i="31"/>
  <c r="N11" i="31"/>
  <c r="M3" i="31"/>
  <c r="M14" i="31"/>
  <c r="P15" i="31"/>
  <c r="P16" i="31"/>
  <c r="P7" i="31"/>
  <c r="P24" i="31"/>
  <c r="P8" i="31"/>
  <c r="P9" i="31"/>
  <c r="P22" i="31"/>
  <c r="P6" i="31"/>
  <c r="P13" i="31"/>
  <c r="P20" i="31"/>
  <c r="P21" i="31"/>
  <c r="N8" i="31"/>
  <c r="N18" i="31"/>
  <c r="Q24" i="31"/>
  <c r="M18" i="31"/>
  <c r="Q4" i="31"/>
  <c r="Q19" i="31"/>
  <c r="N5" i="31"/>
  <c r="N19" i="31"/>
  <c r="Q6" i="31"/>
  <c r="N9" i="31"/>
  <c r="N6" i="31"/>
  <c r="Q5" i="31"/>
  <c r="Q10" i="31"/>
  <c r="N4" i="31"/>
  <c r="N12" i="31"/>
  <c r="N10" i="31"/>
  <c r="Q9" i="31"/>
  <c r="Q20" i="31"/>
  <c r="N24" i="31"/>
  <c r="N22" i="31"/>
  <c r="N20" i="31"/>
  <c r="Q7" i="31"/>
  <c r="M15" i="31"/>
  <c r="M12" i="31"/>
  <c r="M26" i="31"/>
  <c r="Q8" i="31"/>
  <c r="Q22" i="31"/>
  <c r="Q13" i="31"/>
  <c r="N7" i="31"/>
  <c r="M8" i="27"/>
  <c r="P23" i="27"/>
  <c r="P21" i="27"/>
  <c r="P11" i="27"/>
  <c r="P6" i="27"/>
  <c r="P16" i="27"/>
  <c r="P14" i="27"/>
  <c r="N5" i="27"/>
  <c r="P3" i="27"/>
  <c r="P5" i="27"/>
  <c r="M5" i="27"/>
  <c r="P22" i="27"/>
  <c r="M3" i="27"/>
  <c r="P12" i="27"/>
  <c r="M16" i="27"/>
  <c r="N23" i="27"/>
  <c r="N22" i="27"/>
  <c r="M23" i="27"/>
  <c r="M22" i="27"/>
  <c r="M10" i="27"/>
  <c r="N3" i="27"/>
  <c r="N21" i="27"/>
  <c r="M6" i="27"/>
  <c r="M12" i="27"/>
  <c r="N16" i="27"/>
  <c r="M21" i="27"/>
  <c r="P13" i="27"/>
  <c r="P7" i="27"/>
  <c r="N24" i="27"/>
  <c r="N20" i="27"/>
  <c r="N14" i="27"/>
  <c r="Q24" i="27"/>
  <c r="M24" i="27"/>
  <c r="N9" i="27"/>
  <c r="N13" i="27"/>
  <c r="M20" i="27"/>
  <c r="M14" i="27"/>
  <c r="Q11" i="27"/>
  <c r="N11" i="27"/>
  <c r="M9" i="27"/>
  <c r="M19" i="27"/>
  <c r="M13" i="27"/>
  <c r="N7" i="27"/>
  <c r="P8" i="27"/>
  <c r="N6" i="27"/>
  <c r="M7" i="27"/>
  <c r="P9" i="27"/>
  <c r="P20" i="27"/>
  <c r="M26" i="27"/>
  <c r="M17" i="27"/>
  <c r="Q18" i="27"/>
  <c r="Q26" i="27"/>
  <c r="N8" i="27"/>
  <c r="N12" i="27"/>
  <c r="N19" i="27"/>
  <c r="N26" i="27"/>
  <c r="N10" i="27"/>
  <c r="N17" i="27"/>
  <c r="P4" i="27"/>
  <c r="P15" i="27"/>
  <c r="P18" i="27"/>
  <c r="P25" i="27"/>
  <c r="P19" i="27"/>
  <c r="P10" i="27"/>
  <c r="P17" i="27"/>
  <c r="Q4" i="27"/>
  <c r="Q15" i="27"/>
  <c r="N4" i="27"/>
  <c r="N15" i="27"/>
  <c r="Q25" i="27"/>
  <c r="N18" i="27"/>
  <c r="N25" i="27"/>
  <c r="P3" i="23"/>
  <c r="P13" i="23"/>
  <c r="P9" i="23"/>
  <c r="P25" i="23"/>
  <c r="P14" i="23"/>
  <c r="N12" i="23"/>
  <c r="P12" i="23"/>
  <c r="N3" i="23"/>
  <c r="N13" i="23"/>
  <c r="M13" i="23"/>
  <c r="M19" i="23"/>
  <c r="M18" i="23"/>
  <c r="P18" i="23"/>
  <c r="P20" i="23"/>
  <c r="N8" i="23"/>
  <c r="M12" i="23"/>
  <c r="Q25" i="23"/>
  <c r="M25" i="23"/>
  <c r="N14" i="23"/>
  <c r="Q6" i="23"/>
  <c r="M6" i="23"/>
  <c r="M14" i="23"/>
  <c r="P8" i="23"/>
  <c r="Q19" i="23"/>
  <c r="N21" i="23"/>
  <c r="P16" i="23"/>
  <c r="P10" i="23"/>
  <c r="P21" i="23"/>
  <c r="N17" i="23"/>
  <c r="Q7" i="23"/>
  <c r="Q4" i="23"/>
  <c r="N16" i="23"/>
  <c r="M20" i="23"/>
  <c r="P17" i="23"/>
  <c r="Q18" i="23"/>
  <c r="Q20" i="23"/>
  <c r="Q22" i="23"/>
  <c r="N5" i="23"/>
  <c r="N23" i="23"/>
  <c r="N24" i="23"/>
  <c r="Q9" i="23"/>
  <c r="Q23" i="23"/>
  <c r="M5" i="23"/>
  <c r="M22" i="23"/>
  <c r="M23" i="23"/>
  <c r="M24" i="23"/>
  <c r="Q5" i="23"/>
  <c r="Q10" i="23"/>
  <c r="Q24" i="23"/>
  <c r="M15" i="23"/>
  <c r="N9" i="23"/>
  <c r="M16" i="23"/>
  <c r="N10" i="23"/>
  <c r="M17" i="23"/>
  <c r="M11" i="23"/>
  <c r="Q15" i="23"/>
  <c r="Q26" i="23"/>
  <c r="Q11" i="23"/>
  <c r="M7" i="23"/>
  <c r="M4" i="23"/>
  <c r="Q8" i="23"/>
  <c r="Q21" i="23"/>
  <c r="M3" i="23"/>
  <c r="M26" i="23"/>
  <c r="N7" i="23"/>
  <c r="N15" i="23"/>
  <c r="N22" i="23"/>
  <c r="N6" i="23"/>
  <c r="N19" i="23"/>
  <c r="N26" i="23"/>
  <c r="N4" i="23"/>
  <c r="N11" i="23"/>
  <c r="P9" i="19"/>
  <c r="P10" i="19"/>
  <c r="P15" i="19"/>
  <c r="P11" i="19"/>
  <c r="P4" i="19"/>
  <c r="P20" i="19"/>
  <c r="P6" i="19"/>
  <c r="P13" i="19"/>
  <c r="N5" i="19"/>
  <c r="N23" i="19"/>
  <c r="N9" i="19"/>
  <c r="M9" i="19"/>
  <c r="N11" i="19"/>
  <c r="N13" i="19"/>
  <c r="M11" i="19"/>
  <c r="M13" i="19"/>
  <c r="N15" i="19"/>
  <c r="N6" i="19"/>
  <c r="M20" i="19"/>
  <c r="M6" i="19"/>
  <c r="M15" i="19"/>
  <c r="N4" i="19"/>
  <c r="N25" i="19"/>
  <c r="Q24" i="19"/>
  <c r="N20" i="19"/>
  <c r="N22" i="19"/>
  <c r="M25" i="19"/>
  <c r="N10" i="19"/>
  <c r="M10" i="19"/>
  <c r="N7" i="19"/>
  <c r="M4" i="19"/>
  <c r="M3" i="19"/>
  <c r="N24" i="19"/>
  <c r="M22" i="19"/>
  <c r="P24" i="19"/>
  <c r="P8" i="19"/>
  <c r="P5" i="19"/>
  <c r="P22" i="19"/>
  <c r="P25" i="19"/>
  <c r="P3" i="19"/>
  <c r="P23" i="19"/>
  <c r="P17" i="19"/>
  <c r="Q5" i="19"/>
  <c r="Q3" i="19"/>
  <c r="N21" i="19"/>
  <c r="N8" i="19"/>
  <c r="N18" i="19"/>
  <c r="N12" i="19"/>
  <c r="P7" i="19"/>
  <c r="P21" i="19"/>
  <c r="P18" i="19"/>
  <c r="P12" i="19"/>
  <c r="P14" i="19"/>
  <c r="P16" i="19"/>
  <c r="P19" i="19"/>
  <c r="P26" i="19"/>
  <c r="Q7" i="19"/>
  <c r="Q18" i="19"/>
  <c r="Q19" i="19"/>
  <c r="M21" i="19"/>
  <c r="N26" i="19"/>
  <c r="N16" i="19"/>
  <c r="N19" i="19"/>
  <c r="Q17" i="19"/>
  <c r="M26" i="19"/>
  <c r="M16" i="19"/>
  <c r="Q8" i="19"/>
  <c r="N17" i="19"/>
  <c r="Q23" i="19"/>
  <c r="Q12" i="19"/>
  <c r="Q14" i="19"/>
  <c r="N14" i="19"/>
  <c r="M20" i="15"/>
  <c r="P20" i="15"/>
  <c r="P25" i="15"/>
  <c r="N10" i="15"/>
  <c r="P3" i="15"/>
  <c r="P24" i="15"/>
  <c r="N25" i="15"/>
  <c r="P13" i="15"/>
  <c r="P21" i="15"/>
  <c r="P9" i="15"/>
  <c r="M25" i="15"/>
  <c r="Q24" i="15"/>
  <c r="M12" i="15"/>
  <c r="N20" i="15"/>
  <c r="P14" i="15"/>
  <c r="M16" i="15"/>
  <c r="P8" i="15"/>
  <c r="P16" i="15"/>
  <c r="P10" i="15"/>
  <c r="P12" i="15"/>
  <c r="N5" i="15"/>
  <c r="N8" i="15"/>
  <c r="M10" i="15"/>
  <c r="M26" i="15"/>
  <c r="N12" i="15"/>
  <c r="P6" i="15"/>
  <c r="Q5" i="15"/>
  <c r="M5" i="15"/>
  <c r="N9" i="15"/>
  <c r="N6" i="15"/>
  <c r="Q3" i="15"/>
  <c r="M3" i="15"/>
  <c r="M9" i="15"/>
  <c r="Q6" i="15"/>
  <c r="N26" i="15"/>
  <c r="N16" i="15"/>
  <c r="P19" i="15"/>
  <c r="P26" i="15"/>
  <c r="M23" i="15"/>
  <c r="M15" i="15"/>
  <c r="Q13" i="15"/>
  <c r="M7" i="15"/>
  <c r="N24" i="15"/>
  <c r="M8" i="15"/>
  <c r="N13" i="15"/>
  <c r="N21" i="15"/>
  <c r="N14" i="15"/>
  <c r="Q19" i="15"/>
  <c r="M21" i="15"/>
  <c r="P7" i="15"/>
  <c r="P15" i="15"/>
  <c r="P11" i="15"/>
  <c r="P22" i="15"/>
  <c r="P4" i="15"/>
  <c r="P18" i="15"/>
  <c r="P23" i="15"/>
  <c r="P17" i="15"/>
  <c r="Q7" i="15"/>
  <c r="Q22" i="15"/>
  <c r="Q15" i="15"/>
  <c r="Q17" i="15"/>
  <c r="Q11" i="15"/>
  <c r="Q4" i="15"/>
  <c r="N23" i="15"/>
  <c r="N19" i="15"/>
  <c r="M14" i="15"/>
  <c r="Q18" i="15"/>
  <c r="N17" i="15"/>
  <c r="N11" i="15"/>
  <c r="N22" i="15"/>
  <c r="N4" i="15"/>
  <c r="N18" i="15"/>
  <c r="P13" i="3"/>
  <c r="P18" i="3"/>
  <c r="P5" i="3"/>
  <c r="P6" i="3"/>
  <c r="P16" i="3"/>
  <c r="N8" i="3"/>
  <c r="P3" i="3"/>
  <c r="P8" i="3"/>
  <c r="M21" i="3"/>
  <c r="M13" i="3"/>
  <c r="N18" i="3"/>
  <c r="P21" i="3"/>
  <c r="P14" i="3"/>
  <c r="N25" i="3"/>
  <c r="M25" i="3"/>
  <c r="N21" i="3"/>
  <c r="N14" i="3"/>
  <c r="P25" i="3"/>
  <c r="M17" i="3"/>
  <c r="M14" i="3"/>
  <c r="N6" i="3"/>
  <c r="N10" i="3"/>
  <c r="M6" i="3"/>
  <c r="N13" i="3"/>
  <c r="P7" i="3"/>
  <c r="P10" i="3"/>
  <c r="P17" i="3"/>
  <c r="Q11" i="3"/>
  <c r="M15" i="3"/>
  <c r="M18" i="3"/>
  <c r="Q7" i="3"/>
  <c r="N3" i="3"/>
  <c r="Q17" i="3"/>
  <c r="N26" i="3"/>
  <c r="N5" i="3"/>
  <c r="M7" i="3"/>
  <c r="M10" i="3"/>
  <c r="M5" i="3"/>
  <c r="M3" i="3"/>
  <c r="M20" i="3"/>
  <c r="P11" i="3"/>
  <c r="P15" i="3"/>
  <c r="P26" i="3"/>
  <c r="N22" i="3"/>
  <c r="N11" i="3"/>
  <c r="N15" i="3"/>
  <c r="M9" i="3"/>
  <c r="N20" i="3"/>
  <c r="P4" i="3"/>
  <c r="P22" i="3"/>
  <c r="P24" i="3"/>
  <c r="P12" i="3"/>
  <c r="P9" i="3"/>
  <c r="P23" i="3"/>
  <c r="P19" i="3"/>
  <c r="P20" i="3"/>
  <c r="Q4" i="3"/>
  <c r="N4" i="3"/>
  <c r="Q19" i="3"/>
  <c r="Q16" i="3"/>
  <c r="Q24" i="3"/>
  <c r="N24" i="3"/>
  <c r="N16" i="3"/>
  <c r="Q9" i="3"/>
  <c r="Q23" i="3"/>
  <c r="M22" i="3"/>
  <c r="Q26" i="3"/>
  <c r="Q12" i="3"/>
  <c r="M8" i="3"/>
  <c r="M23" i="3"/>
  <c r="N19" i="3"/>
  <c r="N12" i="3"/>
</calcChain>
</file>

<file path=xl/sharedStrings.xml><?xml version="1.0" encoding="utf-8"?>
<sst xmlns="http://schemas.openxmlformats.org/spreadsheetml/2006/main" count="414" uniqueCount="38">
  <si>
    <t>2020 - 2021</t>
  </si>
  <si>
    <t>2021 - 2022</t>
  </si>
  <si>
    <t>2022 - 2023</t>
  </si>
  <si>
    <t>2023 - 2024</t>
  </si>
  <si>
    <t>2024 - 2025</t>
  </si>
  <si>
    <t>District / Campus</t>
  </si>
  <si>
    <t>89.6%</t>
  </si>
  <si>
    <t>85.3%</t>
  </si>
  <si>
    <t>77.7%</t>
  </si>
  <si>
    <t>76.3%</t>
  </si>
  <si>
    <t>83.1%</t>
  </si>
  <si>
    <t>Schertz-Cibolo-U City ISD</t>
  </si>
  <si>
    <t xml:space="preserve"> Samuel Clemens H S</t>
  </si>
  <si>
    <t>Allison L Steele E L C</t>
  </si>
  <si>
    <t>Byron P Steele II H S</t>
  </si>
  <si>
    <t>Ray D Corbett J H</t>
  </si>
  <si>
    <t>Dobie J H</t>
  </si>
  <si>
    <t>Wiederstein EL</t>
  </si>
  <si>
    <t>Rose Garden EL</t>
  </si>
  <si>
    <t>Schertz EL</t>
  </si>
  <si>
    <t>Laura Ingalls Wilder INT</t>
  </si>
  <si>
    <t>Barbara Jordan INT</t>
  </si>
  <si>
    <t>Watts EL</t>
  </si>
  <si>
    <t>Norma J Paschal EL</t>
  </si>
  <si>
    <t>Green Valley EL</t>
  </si>
  <si>
    <t>John A Sippel EL</t>
  </si>
  <si>
    <t>Elaine S Schlather INT</t>
  </si>
  <si>
    <t>Cibolo Valley EL</t>
  </si>
  <si>
    <t>LastCell</t>
  </si>
  <si>
    <t>Range</t>
  </si>
  <si>
    <t>UCL</t>
  </si>
  <si>
    <t xml:space="preserve"> +2 Sigma</t>
  </si>
  <si>
    <t xml:space="preserve"> +1 Sigma</t>
  </si>
  <si>
    <t>Average</t>
  </si>
  <si>
    <t xml:space="preserve"> -1 Sigma</t>
  </si>
  <si>
    <t xml:space="preserve"> -2 Sigma</t>
  </si>
  <si>
    <t>LCL</t>
  </si>
  <si>
    <t>School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</si>
</sst>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0F0F0"/>
        <bgColor rgb="FFF0F0F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0" xfId="0" applyFont="1" applyAlignment="1">
      <alignment horizontal="right"/>
    </xf>
    <xf numFmtId="2" fontId="1" fillId="2" borderId="4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2" fontId="0" fillId="0" borderId="0" xfId="0" applyNumberFormat="1"/>
    <xf numFmtId="2" fontId="3" fillId="2" borderId="3" xfId="0" applyNumberFormat="1" applyFont="1" applyFill="1" applyBorder="1" applyAlignment="1">
      <alignment horizontal="left"/>
    </xf>
    <xf numFmtId="2" fontId="3" fillId="0" borderId="3" xfId="0" applyNumberFormat="1" applyFont="1" applyBorder="1" applyAlignment="1">
      <alignment horizontal="left"/>
    </xf>
    <xf numFmtId="2" fontId="3" fillId="2" borderId="6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Cibolo Valley EL - mR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Cibolo Valley XmR '!$K$1</c:f>
              <c:strCache>
                <c:ptCount val="1"/>
                <c:pt idx="0">
                  <c:v>Range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strRef>
              <c:f>'Worksheet Cibolo Valley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Cibolo Valley XmR '!$K$2:$K$6</c:f>
              <c:numCache>
                <c:formatCode>0.00</c:formatCode>
                <c:ptCount val="5"/>
                <c:pt idx="1">
                  <c:v>9.2999999999999972E-2</c:v>
                </c:pt>
                <c:pt idx="2">
                  <c:v>8.8000000000000078E-2</c:v>
                </c:pt>
                <c:pt idx="3">
                  <c:v>1.0000000000000009E-2</c:v>
                </c:pt>
                <c:pt idx="4">
                  <c:v>0.11799999999999999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D0-0844-86C0-801D9F2E94DC}"/>
            </c:ext>
          </c:extLst>
        </c:ser>
        <c:ser>
          <c:idx val="1"/>
          <c:order val="1"/>
          <c:tx>
            <c:strRef>
              <c:f>'Worksheet Cibolo Valley XmR '!$L$1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4DD0-0844-86C0-801D9F2E94DC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D0-0844-86C0-801D9F2E94D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Cibolo Valley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Cibolo Valley XmR '!$L$2:$L$6</c:f>
              <c:numCache>
                <c:formatCode>0.00</c:formatCode>
                <c:ptCount val="5"/>
                <c:pt idx="1">
                  <c:v>0.25237575000000001</c:v>
                </c:pt>
                <c:pt idx="2">
                  <c:v>0.25237575000000001</c:v>
                </c:pt>
                <c:pt idx="3">
                  <c:v>0.25237575000000001</c:v>
                </c:pt>
                <c:pt idx="4">
                  <c:v>0.25237575000000001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D0-0844-86C0-801D9F2E94DC}"/>
            </c:ext>
          </c:extLst>
        </c:ser>
        <c:ser>
          <c:idx val="2"/>
          <c:order val="2"/>
          <c:tx>
            <c:strRef>
              <c:f>'Worksheet Cibolo Valley XmR '!$M$1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Cibolo Valley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Cibolo Valley XmR '!$M$2:$M$6</c:f>
              <c:numCache>
                <c:formatCode>0.00</c:formatCode>
                <c:ptCount val="5"/>
                <c:pt idx="1">
                  <c:v>0.19400050000000002</c:v>
                </c:pt>
                <c:pt idx="2">
                  <c:v>0.19400050000000002</c:v>
                </c:pt>
                <c:pt idx="3">
                  <c:v>0.19400050000000002</c:v>
                </c:pt>
                <c:pt idx="4">
                  <c:v>0.19400050000000002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D0-0844-86C0-801D9F2E94DC}"/>
            </c:ext>
          </c:extLst>
        </c:ser>
        <c:ser>
          <c:idx val="3"/>
          <c:order val="3"/>
          <c:tx>
            <c:strRef>
              <c:f>'Worksheet Cibolo Valley XmR '!$N$1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Cibolo Valley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Cibolo Valley XmR '!$N$2:$N$6</c:f>
              <c:numCache>
                <c:formatCode>0.00</c:formatCode>
                <c:ptCount val="5"/>
                <c:pt idx="1">
                  <c:v>0.13562525</c:v>
                </c:pt>
                <c:pt idx="2">
                  <c:v>0.13562525</c:v>
                </c:pt>
                <c:pt idx="3">
                  <c:v>0.13562525</c:v>
                </c:pt>
                <c:pt idx="4">
                  <c:v>0.13562525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D0-0844-86C0-801D9F2E94DC}"/>
            </c:ext>
          </c:extLst>
        </c:ser>
        <c:ser>
          <c:idx val="4"/>
          <c:order val="4"/>
          <c:tx>
            <c:strRef>
              <c:f>'Worksheet Cibolo Valley XmR '!$O$1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4DD0-0844-86C0-801D9F2E94DC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D0-0844-86C0-801D9F2E94DC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4DD0-0844-86C0-801D9F2E94DC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4DD0-0844-86C0-801D9F2E94DC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4DD0-0844-86C0-801D9F2E94DC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277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4DD0-0844-86C0-801D9F2E94DC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77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DD0-0844-86C0-801D9F2E94D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Cibolo Valley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Cibolo Valley XmR '!$O$2:$O$6</c:f>
              <c:numCache>
                <c:formatCode>0.00</c:formatCode>
                <c:ptCount val="5"/>
                <c:pt idx="0">
                  <c:v>7.7250000000000013E-2</c:v>
                </c:pt>
                <c:pt idx="1">
                  <c:v>7.7250000000000013E-2</c:v>
                </c:pt>
                <c:pt idx="2">
                  <c:v>7.7250000000000013E-2</c:v>
                </c:pt>
                <c:pt idx="3">
                  <c:v>7.7250000000000013E-2</c:v>
                </c:pt>
                <c:pt idx="4">
                  <c:v>7.7250000000000013E-2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DD0-0844-86C0-801D9F2E94DC}"/>
            </c:ext>
          </c:extLst>
        </c:ser>
        <c:ser>
          <c:idx val="5"/>
          <c:order val="5"/>
          <c:tx>
            <c:strRef>
              <c:f>'Worksheet Cibolo Valley XmR '!$P$1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Cibolo Valley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Cibolo Valley XmR '!$P$2:$P$6</c:f>
              <c:numCache>
                <c:formatCode>0.00</c:formatCode>
                <c:ptCount val="5"/>
                <c:pt idx="1">
                  <c:v>1.8874750000000017E-2</c:v>
                </c:pt>
                <c:pt idx="2">
                  <c:v>1.8874750000000017E-2</c:v>
                </c:pt>
                <c:pt idx="3">
                  <c:v>1.8874750000000017E-2</c:v>
                </c:pt>
                <c:pt idx="4">
                  <c:v>1.8874750000000017E-2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DD0-0844-86C0-801D9F2E94DC}"/>
            </c:ext>
          </c:extLst>
        </c:ser>
        <c:ser>
          <c:idx val="6"/>
          <c:order val="6"/>
          <c:tx>
            <c:strRef>
              <c:f>'Worksheet Cibolo Valley XmR '!$Q$1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Cibolo Valley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Cibolo Valley XmR '!$Q$2:$Q$6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DD0-0844-86C0-801D9F2E94DC}"/>
            </c:ext>
          </c:extLst>
        </c:ser>
        <c:ser>
          <c:idx val="7"/>
          <c:order val="7"/>
          <c:tx>
            <c:strRef>
              <c:f>'Worksheet Cibolo Valley XmR '!$R$1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cat>
            <c:strRef>
              <c:f>'Worksheet Cibolo Valley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Cibolo Valley XmR '!$R$2:$R$6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DD0-0844-86C0-801D9F2E9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144"/>
        <c:axId val="9582736"/>
      </c:lineChart>
      <c:catAx>
        <c:axId val="1048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School 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82736"/>
        <c:crosses val="autoZero"/>
        <c:auto val="0"/>
        <c:lblAlgn val="ctr"/>
        <c:lblOffset val="100"/>
        <c:noMultiLvlLbl val="0"/>
      </c:catAx>
      <c:valAx>
        <c:axId val="9582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Range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0484144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Norma J Paschal EL - X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Norma J Pasch XmR '!$B$1</c:f>
              <c:strCache>
                <c:ptCount val="1"/>
                <c:pt idx="0">
                  <c:v>Norma J Paschal EL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strRef>
              <c:f>'Worksheet Norma J Pasch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Norma J Pasch XmR '!$B$2:$B$6</c:f>
              <c:numCache>
                <c:formatCode>0.00</c:formatCode>
                <c:ptCount val="5"/>
                <c:pt idx="0">
                  <c:v>0.90500000000000003</c:v>
                </c:pt>
                <c:pt idx="1">
                  <c:v>0.92500000000000004</c:v>
                </c:pt>
                <c:pt idx="2">
                  <c:v>0.875</c:v>
                </c:pt>
                <c:pt idx="3">
                  <c:v>0.81</c:v>
                </c:pt>
                <c:pt idx="4">
                  <c:v>0.79500000000000004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DC-7E47-BE46-4EAB25BBF0B3}"/>
            </c:ext>
          </c:extLst>
        </c:ser>
        <c:ser>
          <c:idx val="1"/>
          <c:order val="1"/>
          <c:tx>
            <c:strRef>
              <c:f>'Worksheet Norma J Pasch XmR '!$C$1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B9DC-7E47-BE46-4EAB25BBF0B3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9DC-7E47-BE46-4EAB25BBF0B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Norma J Pasch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Norma J Pasch XmR '!$C$2:$C$6</c:f>
              <c:numCache>
                <c:formatCode>0.00</c:formatCode>
                <c:ptCount val="5"/>
                <c:pt idx="0">
                  <c:v>0.9617500000000001</c:v>
                </c:pt>
                <c:pt idx="1">
                  <c:v>0.9617500000000001</c:v>
                </c:pt>
                <c:pt idx="2">
                  <c:v>0.9617500000000001</c:v>
                </c:pt>
                <c:pt idx="3">
                  <c:v>0.9617500000000001</c:v>
                </c:pt>
                <c:pt idx="4">
                  <c:v>0.9617500000000001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DC-7E47-BE46-4EAB25BBF0B3}"/>
            </c:ext>
          </c:extLst>
        </c:ser>
        <c:ser>
          <c:idx val="2"/>
          <c:order val="2"/>
          <c:tx>
            <c:strRef>
              <c:f>'Worksheet Norma J Pasch XmR '!$D$1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Norma J Pasch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Norma J Pasch XmR '!$D$2:$D$6</c:f>
              <c:numCache>
                <c:formatCode>0.00</c:formatCode>
                <c:ptCount val="5"/>
                <c:pt idx="0">
                  <c:v>0.9285000000000001</c:v>
                </c:pt>
                <c:pt idx="1">
                  <c:v>0.9285000000000001</c:v>
                </c:pt>
                <c:pt idx="2">
                  <c:v>0.9285000000000001</c:v>
                </c:pt>
                <c:pt idx="3">
                  <c:v>0.9285000000000001</c:v>
                </c:pt>
                <c:pt idx="4">
                  <c:v>0.9285000000000001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DC-7E47-BE46-4EAB25BBF0B3}"/>
            </c:ext>
          </c:extLst>
        </c:ser>
        <c:ser>
          <c:idx val="3"/>
          <c:order val="3"/>
          <c:tx>
            <c:strRef>
              <c:f>'Worksheet Norma J Pasch XmR '!$E$1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Norma J Pasch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Norma J Pasch XmR '!$E$2:$E$6</c:f>
              <c:numCache>
                <c:formatCode>0.00</c:formatCode>
                <c:ptCount val="5"/>
                <c:pt idx="0">
                  <c:v>0.8952500000000001</c:v>
                </c:pt>
                <c:pt idx="1">
                  <c:v>0.8952500000000001</c:v>
                </c:pt>
                <c:pt idx="2">
                  <c:v>0.8952500000000001</c:v>
                </c:pt>
                <c:pt idx="3">
                  <c:v>0.8952500000000001</c:v>
                </c:pt>
                <c:pt idx="4">
                  <c:v>0.8952500000000001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DC-7E47-BE46-4EAB25BBF0B3}"/>
            </c:ext>
          </c:extLst>
        </c:ser>
        <c:ser>
          <c:idx val="4"/>
          <c:order val="4"/>
          <c:tx>
            <c:strRef>
              <c:f>'Worksheet Norma J Pasch XmR '!$F$1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B9DC-7E47-BE46-4EAB25BBF0B3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B9DC-7E47-BE46-4EAB25BBF0B3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B9DC-7E47-BE46-4EAB25BBF0B3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B9DC-7E47-BE46-4EAB25BBF0B3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B9DC-7E47-BE46-4EAB25BBF0B3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238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B9DC-7E47-BE46-4EAB25BBF0B3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38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9DC-7E47-BE46-4EAB25BBF0B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Norma J Pasch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Norma J Pasch XmR '!$F$2:$F$6</c:f>
              <c:numCache>
                <c:formatCode>0.00</c:formatCode>
                <c:ptCount val="5"/>
                <c:pt idx="0">
                  <c:v>0.8620000000000001</c:v>
                </c:pt>
                <c:pt idx="1">
                  <c:v>0.8620000000000001</c:v>
                </c:pt>
                <c:pt idx="2">
                  <c:v>0.8620000000000001</c:v>
                </c:pt>
                <c:pt idx="3">
                  <c:v>0.8620000000000001</c:v>
                </c:pt>
                <c:pt idx="4">
                  <c:v>0.8620000000000001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9DC-7E47-BE46-4EAB25BBF0B3}"/>
            </c:ext>
          </c:extLst>
        </c:ser>
        <c:ser>
          <c:idx val="5"/>
          <c:order val="5"/>
          <c:tx>
            <c:strRef>
              <c:f>'Worksheet Norma J Pasch XmR '!$G$1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Norma J Pasch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Norma J Pasch XmR '!$G$2:$G$6</c:f>
              <c:numCache>
                <c:formatCode>0.00</c:formatCode>
                <c:ptCount val="5"/>
                <c:pt idx="0">
                  <c:v>0.8287500000000001</c:v>
                </c:pt>
                <c:pt idx="1">
                  <c:v>0.8287500000000001</c:v>
                </c:pt>
                <c:pt idx="2">
                  <c:v>0.8287500000000001</c:v>
                </c:pt>
                <c:pt idx="3">
                  <c:v>0.8287500000000001</c:v>
                </c:pt>
                <c:pt idx="4">
                  <c:v>0.8287500000000001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9DC-7E47-BE46-4EAB25BBF0B3}"/>
            </c:ext>
          </c:extLst>
        </c:ser>
        <c:ser>
          <c:idx val="6"/>
          <c:order val="6"/>
          <c:tx>
            <c:strRef>
              <c:f>'Worksheet Norma J Pasch XmR '!$H$1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Norma J Pasch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Norma J Pasch XmR '!$H$2:$H$6</c:f>
              <c:numCache>
                <c:formatCode>0.00</c:formatCode>
                <c:ptCount val="5"/>
                <c:pt idx="0">
                  <c:v>0.7955000000000001</c:v>
                </c:pt>
                <c:pt idx="1">
                  <c:v>0.7955000000000001</c:v>
                </c:pt>
                <c:pt idx="2">
                  <c:v>0.7955000000000001</c:v>
                </c:pt>
                <c:pt idx="3">
                  <c:v>0.7955000000000001</c:v>
                </c:pt>
                <c:pt idx="4">
                  <c:v>0.7955000000000001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9DC-7E47-BE46-4EAB25BBF0B3}"/>
            </c:ext>
          </c:extLst>
        </c:ser>
        <c:ser>
          <c:idx val="7"/>
          <c:order val="7"/>
          <c:tx>
            <c:strRef>
              <c:f>'Worksheet Norma J Pasch XmR '!$I$1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77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LCL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B9DC-7E47-BE46-4EAB25BBF0B3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77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9DC-7E47-BE46-4EAB25BBF0B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Norma J Pasch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Norma J Pasch XmR '!$I$2:$I$6</c:f>
              <c:numCache>
                <c:formatCode>0.00</c:formatCode>
                <c:ptCount val="5"/>
                <c:pt idx="0">
                  <c:v>0.76225000000000009</c:v>
                </c:pt>
                <c:pt idx="1">
                  <c:v>0.76225000000000009</c:v>
                </c:pt>
                <c:pt idx="2">
                  <c:v>0.76225000000000009</c:v>
                </c:pt>
                <c:pt idx="3">
                  <c:v>0.76225000000000009</c:v>
                </c:pt>
                <c:pt idx="4">
                  <c:v>0.76225000000000009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9DC-7E47-BE46-4EAB25BBF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8704927"/>
        <c:axId val="1708706639"/>
      </c:lineChart>
      <c:catAx>
        <c:axId val="1708704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School 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8706639"/>
        <c:crosses val="autoZero"/>
        <c:auto val="0"/>
        <c:lblAlgn val="ctr"/>
        <c:lblOffset val="100"/>
        <c:noMultiLvlLbl val="0"/>
      </c:catAx>
      <c:valAx>
        <c:axId val="1708706639"/>
        <c:scaling>
          <c:orientation val="minMax"/>
          <c:min val="0.70000000000000007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Worksheet Norma J Paschal EL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708704927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Schertz-Cibolo-U City ISD - mR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Schertz-Cibol XmR '!$K$1</c:f>
              <c:strCache>
                <c:ptCount val="1"/>
                <c:pt idx="0">
                  <c:v>Range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strRef>
              <c:f>'Worksheet Schertz-Cibol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Schertz-Cibol XmR '!$K$2:$K$6</c:f>
              <c:numCache>
                <c:formatCode>0.00</c:formatCode>
                <c:ptCount val="5"/>
                <c:pt idx="1">
                  <c:v>4.3000000000000038E-2</c:v>
                </c:pt>
                <c:pt idx="2">
                  <c:v>7.5999999999999956E-2</c:v>
                </c:pt>
                <c:pt idx="3">
                  <c:v>1.4000000000000012E-2</c:v>
                </c:pt>
                <c:pt idx="4">
                  <c:v>6.7999999999999949E-2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8-AB45-86DB-3C925042A370}"/>
            </c:ext>
          </c:extLst>
        </c:ser>
        <c:ser>
          <c:idx val="1"/>
          <c:order val="1"/>
          <c:tx>
            <c:strRef>
              <c:f>'Worksheet Schertz-Cibol XmR '!$L$1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0CF8-AB45-86DB-3C925042A370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CF8-AB45-86DB-3C925042A37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Schertz-Cibol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Schertz-Cibol XmR '!$L$2:$L$6</c:f>
              <c:numCache>
                <c:formatCode>0.00</c:formatCode>
                <c:ptCount val="5"/>
                <c:pt idx="1">
                  <c:v>0.16416674999999997</c:v>
                </c:pt>
                <c:pt idx="2">
                  <c:v>0.16416674999999997</c:v>
                </c:pt>
                <c:pt idx="3">
                  <c:v>0.16416674999999997</c:v>
                </c:pt>
                <c:pt idx="4">
                  <c:v>0.16416674999999997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F8-AB45-86DB-3C925042A370}"/>
            </c:ext>
          </c:extLst>
        </c:ser>
        <c:ser>
          <c:idx val="2"/>
          <c:order val="2"/>
          <c:tx>
            <c:strRef>
              <c:f>'Worksheet Schertz-Cibol XmR '!$M$1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Schertz-Cibol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Schertz-Cibol XmR '!$M$2:$M$6</c:f>
              <c:numCache>
                <c:formatCode>0.00</c:formatCode>
                <c:ptCount val="5"/>
                <c:pt idx="1">
                  <c:v>0.12619449999999999</c:v>
                </c:pt>
                <c:pt idx="2">
                  <c:v>0.12619449999999999</c:v>
                </c:pt>
                <c:pt idx="3">
                  <c:v>0.12619449999999999</c:v>
                </c:pt>
                <c:pt idx="4">
                  <c:v>0.12619449999999999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F8-AB45-86DB-3C925042A370}"/>
            </c:ext>
          </c:extLst>
        </c:ser>
        <c:ser>
          <c:idx val="3"/>
          <c:order val="3"/>
          <c:tx>
            <c:strRef>
              <c:f>'Worksheet Schertz-Cibol XmR '!$N$1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Schertz-Cibol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Schertz-Cibol XmR '!$N$2:$N$6</c:f>
              <c:numCache>
                <c:formatCode>0.00</c:formatCode>
                <c:ptCount val="5"/>
                <c:pt idx="1">
                  <c:v>8.8222249999999974E-2</c:v>
                </c:pt>
                <c:pt idx="2">
                  <c:v>8.8222249999999974E-2</c:v>
                </c:pt>
                <c:pt idx="3">
                  <c:v>8.8222249999999974E-2</c:v>
                </c:pt>
                <c:pt idx="4">
                  <c:v>8.8222249999999974E-2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F8-AB45-86DB-3C925042A370}"/>
            </c:ext>
          </c:extLst>
        </c:ser>
        <c:ser>
          <c:idx val="4"/>
          <c:order val="4"/>
          <c:tx>
            <c:strRef>
              <c:f>'Worksheet Schertz-Cibol XmR '!$O$1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0CF8-AB45-86DB-3C925042A370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0CF8-AB45-86DB-3C925042A370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0CF8-AB45-86DB-3C925042A370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0CF8-AB45-86DB-3C925042A370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0CF8-AB45-86DB-3C925042A370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277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0CF8-AB45-86DB-3C925042A370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77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CF8-AB45-86DB-3C925042A37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Schertz-Cibol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Schertz-Cibol XmR '!$O$2:$O$6</c:f>
              <c:numCache>
                <c:formatCode>0.00</c:formatCode>
                <c:ptCount val="5"/>
                <c:pt idx="0">
                  <c:v>5.0249999999999989E-2</c:v>
                </c:pt>
                <c:pt idx="1">
                  <c:v>5.0249999999999989E-2</c:v>
                </c:pt>
                <c:pt idx="2">
                  <c:v>5.0249999999999989E-2</c:v>
                </c:pt>
                <c:pt idx="3">
                  <c:v>5.0249999999999989E-2</c:v>
                </c:pt>
                <c:pt idx="4">
                  <c:v>5.0249999999999989E-2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CF8-AB45-86DB-3C925042A370}"/>
            </c:ext>
          </c:extLst>
        </c:ser>
        <c:ser>
          <c:idx val="5"/>
          <c:order val="5"/>
          <c:tx>
            <c:strRef>
              <c:f>'Worksheet Schertz-Cibol XmR '!$P$1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Schertz-Cibol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Schertz-Cibol XmR '!$P$2:$P$6</c:f>
              <c:numCache>
                <c:formatCode>0.00</c:formatCode>
                <c:ptCount val="5"/>
                <c:pt idx="1">
                  <c:v>1.2277749999999997E-2</c:v>
                </c:pt>
                <c:pt idx="2">
                  <c:v>1.2277749999999997E-2</c:v>
                </c:pt>
                <c:pt idx="3">
                  <c:v>1.2277749999999997E-2</c:v>
                </c:pt>
                <c:pt idx="4">
                  <c:v>1.2277749999999997E-2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CF8-AB45-86DB-3C925042A370}"/>
            </c:ext>
          </c:extLst>
        </c:ser>
        <c:ser>
          <c:idx val="6"/>
          <c:order val="6"/>
          <c:tx>
            <c:strRef>
              <c:f>'Worksheet Schertz-Cibol XmR '!$Q$1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Schertz-Cibol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Schertz-Cibol XmR '!$Q$2:$Q$6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CF8-AB45-86DB-3C925042A370}"/>
            </c:ext>
          </c:extLst>
        </c:ser>
        <c:ser>
          <c:idx val="7"/>
          <c:order val="7"/>
          <c:tx>
            <c:strRef>
              <c:f>'Worksheet Schertz-Cibol XmR '!$R$1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cat>
            <c:strRef>
              <c:f>'Worksheet Schertz-Cibol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Schertz-Cibol XmR '!$R$2:$R$6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CF8-AB45-86DB-3C925042A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945168"/>
        <c:axId val="627839376"/>
      </c:lineChart>
      <c:catAx>
        <c:axId val="62794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District / Campus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7839376"/>
        <c:crosses val="autoZero"/>
        <c:auto val="0"/>
        <c:lblAlgn val="ctr"/>
        <c:lblOffset val="100"/>
        <c:noMultiLvlLbl val="0"/>
      </c:catAx>
      <c:valAx>
        <c:axId val="627839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Range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27945168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Schertz-Cibolo-U City ISD - X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Schertz-Cibol XmR '!$B$1</c:f>
              <c:strCache>
                <c:ptCount val="1"/>
                <c:pt idx="0">
                  <c:v>Schertz-Cibolo-U City ISD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strRef>
              <c:f>'Worksheet Schertz-Cibol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Schertz-Cibol XmR '!$B$2:$B$6</c:f>
              <c:numCache>
                <c:formatCode>0.00</c:formatCode>
                <c:ptCount val="5"/>
                <c:pt idx="0">
                  <c:v>0.89600000000000002</c:v>
                </c:pt>
                <c:pt idx="1">
                  <c:v>0.85299999999999998</c:v>
                </c:pt>
                <c:pt idx="2">
                  <c:v>0.77700000000000002</c:v>
                </c:pt>
                <c:pt idx="3">
                  <c:v>0.76300000000000001</c:v>
                </c:pt>
                <c:pt idx="4">
                  <c:v>0.83099999999999996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A-6146-AA8C-36F89B4F04BB}"/>
            </c:ext>
          </c:extLst>
        </c:ser>
        <c:ser>
          <c:idx val="1"/>
          <c:order val="1"/>
          <c:tx>
            <c:strRef>
              <c:f>'Worksheet Schertz-Cibol XmR '!$C$1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51BA-6146-AA8C-36F89B4F04BB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BA-6146-AA8C-36F89B4F04B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Schertz-Cibol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Schertz-Cibol XmR '!$C$2:$C$6</c:f>
              <c:numCache>
                <c:formatCode>0.00</c:formatCode>
                <c:ptCount val="5"/>
                <c:pt idx="0">
                  <c:v>0.95766499999999999</c:v>
                </c:pt>
                <c:pt idx="1">
                  <c:v>0.95766499999999999</c:v>
                </c:pt>
                <c:pt idx="2">
                  <c:v>0.95766499999999999</c:v>
                </c:pt>
                <c:pt idx="3">
                  <c:v>0.95766499999999999</c:v>
                </c:pt>
                <c:pt idx="4">
                  <c:v>0.95766499999999999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BA-6146-AA8C-36F89B4F04BB}"/>
            </c:ext>
          </c:extLst>
        </c:ser>
        <c:ser>
          <c:idx val="2"/>
          <c:order val="2"/>
          <c:tx>
            <c:strRef>
              <c:f>'Worksheet Schertz-Cibol XmR '!$D$1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Schertz-Cibol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Schertz-Cibol XmR '!$D$2:$D$6</c:f>
              <c:numCache>
                <c:formatCode>0.00</c:formatCode>
                <c:ptCount val="5"/>
                <c:pt idx="0">
                  <c:v>0.91311000000000009</c:v>
                </c:pt>
                <c:pt idx="1">
                  <c:v>0.91311000000000009</c:v>
                </c:pt>
                <c:pt idx="2">
                  <c:v>0.91311000000000009</c:v>
                </c:pt>
                <c:pt idx="3">
                  <c:v>0.91311000000000009</c:v>
                </c:pt>
                <c:pt idx="4">
                  <c:v>0.91311000000000009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BA-6146-AA8C-36F89B4F04BB}"/>
            </c:ext>
          </c:extLst>
        </c:ser>
        <c:ser>
          <c:idx val="3"/>
          <c:order val="3"/>
          <c:tx>
            <c:strRef>
              <c:f>'Worksheet Schertz-Cibol XmR '!$E$1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Schertz-Cibol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Schertz-Cibol XmR '!$E$2:$E$6</c:f>
              <c:numCache>
                <c:formatCode>0.00</c:formatCode>
                <c:ptCount val="5"/>
                <c:pt idx="0">
                  <c:v>0.86855500000000008</c:v>
                </c:pt>
                <c:pt idx="1">
                  <c:v>0.86855500000000008</c:v>
                </c:pt>
                <c:pt idx="2">
                  <c:v>0.86855500000000008</c:v>
                </c:pt>
                <c:pt idx="3">
                  <c:v>0.86855500000000008</c:v>
                </c:pt>
                <c:pt idx="4">
                  <c:v>0.86855500000000008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BA-6146-AA8C-36F89B4F04BB}"/>
            </c:ext>
          </c:extLst>
        </c:ser>
        <c:ser>
          <c:idx val="4"/>
          <c:order val="4"/>
          <c:tx>
            <c:strRef>
              <c:f>'Worksheet Schertz-Cibol XmR '!$F$1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51BA-6146-AA8C-36F89B4F04BB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51BA-6146-AA8C-36F89B4F04BB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51BA-6146-AA8C-36F89B4F04BB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51BA-6146-AA8C-36F89B4F04BB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51BA-6146-AA8C-36F89B4F04BB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238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51BA-6146-AA8C-36F89B4F04BB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38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1BA-6146-AA8C-36F89B4F04B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Schertz-Cibol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Schertz-Cibol XmR '!$F$2:$F$6</c:f>
              <c:numCache>
                <c:formatCode>0.00</c:formatCode>
                <c:ptCount val="5"/>
                <c:pt idx="0">
                  <c:v>0.82400000000000007</c:v>
                </c:pt>
                <c:pt idx="1">
                  <c:v>0.82400000000000007</c:v>
                </c:pt>
                <c:pt idx="2">
                  <c:v>0.82400000000000007</c:v>
                </c:pt>
                <c:pt idx="3">
                  <c:v>0.82400000000000007</c:v>
                </c:pt>
                <c:pt idx="4">
                  <c:v>0.82400000000000007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1BA-6146-AA8C-36F89B4F04BB}"/>
            </c:ext>
          </c:extLst>
        </c:ser>
        <c:ser>
          <c:idx val="5"/>
          <c:order val="5"/>
          <c:tx>
            <c:strRef>
              <c:f>'Worksheet Schertz-Cibol XmR '!$G$1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Schertz-Cibol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Schertz-Cibol XmR '!$G$2:$G$6</c:f>
              <c:numCache>
                <c:formatCode>0.00</c:formatCode>
                <c:ptCount val="5"/>
                <c:pt idx="0">
                  <c:v>0.77944500000000005</c:v>
                </c:pt>
                <c:pt idx="1">
                  <c:v>0.77944500000000005</c:v>
                </c:pt>
                <c:pt idx="2">
                  <c:v>0.77944500000000005</c:v>
                </c:pt>
                <c:pt idx="3">
                  <c:v>0.77944500000000005</c:v>
                </c:pt>
                <c:pt idx="4">
                  <c:v>0.77944500000000005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1BA-6146-AA8C-36F89B4F04BB}"/>
            </c:ext>
          </c:extLst>
        </c:ser>
        <c:ser>
          <c:idx val="6"/>
          <c:order val="6"/>
          <c:tx>
            <c:strRef>
              <c:f>'Worksheet Schertz-Cibol XmR '!$H$1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Schertz-Cibol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Schertz-Cibol XmR '!$H$2:$H$6</c:f>
              <c:numCache>
                <c:formatCode>0.00</c:formatCode>
                <c:ptCount val="5"/>
                <c:pt idx="0">
                  <c:v>0.73489000000000004</c:v>
                </c:pt>
                <c:pt idx="1">
                  <c:v>0.73489000000000004</c:v>
                </c:pt>
                <c:pt idx="2">
                  <c:v>0.73489000000000004</c:v>
                </c:pt>
                <c:pt idx="3">
                  <c:v>0.73489000000000004</c:v>
                </c:pt>
                <c:pt idx="4">
                  <c:v>0.73489000000000004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1BA-6146-AA8C-36F89B4F04BB}"/>
            </c:ext>
          </c:extLst>
        </c:ser>
        <c:ser>
          <c:idx val="7"/>
          <c:order val="7"/>
          <c:tx>
            <c:strRef>
              <c:f>'Worksheet Schertz-Cibol XmR '!$I$1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LCL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51BA-6146-AA8C-36F89B4F04BB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1BA-6146-AA8C-36F89B4F04B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Schertz-Cibol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Schertz-Cibol XmR '!$I$2:$I$6</c:f>
              <c:numCache>
                <c:formatCode>0.00</c:formatCode>
                <c:ptCount val="5"/>
                <c:pt idx="0">
                  <c:v>0.69033500000000014</c:v>
                </c:pt>
                <c:pt idx="1">
                  <c:v>0.69033500000000014</c:v>
                </c:pt>
                <c:pt idx="2">
                  <c:v>0.69033500000000014</c:v>
                </c:pt>
                <c:pt idx="3">
                  <c:v>0.69033500000000014</c:v>
                </c:pt>
                <c:pt idx="4">
                  <c:v>0.69033500000000014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1BA-6146-AA8C-36F89B4F0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407632"/>
        <c:axId val="611409344"/>
      </c:lineChart>
      <c:catAx>
        <c:axId val="61140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District / Campus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1409344"/>
        <c:crosses val="autoZero"/>
        <c:auto val="0"/>
        <c:lblAlgn val="ctr"/>
        <c:lblOffset val="100"/>
        <c:noMultiLvlLbl val="0"/>
      </c:catAx>
      <c:valAx>
        <c:axId val="611409344"/>
        <c:scaling>
          <c:orientation val="minMax"/>
          <c:min val="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Worksheet Schertz-Cibolo-U City ISD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11407632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 Samuel Clemens H S - mR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 Samuel Cleme XmR '!$K$1</c:f>
              <c:strCache>
                <c:ptCount val="1"/>
                <c:pt idx="0">
                  <c:v>Range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strRef>
              <c:f>'Worksheet  Samuel Cleme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 Samuel Cleme XmR '!$K$2:$K$6</c:f>
              <c:numCache>
                <c:formatCode>0.00</c:formatCode>
                <c:ptCount val="5"/>
                <c:pt idx="1">
                  <c:v>2.200000000000002E-2</c:v>
                </c:pt>
                <c:pt idx="2">
                  <c:v>5.5999999999999939E-2</c:v>
                </c:pt>
                <c:pt idx="3">
                  <c:v>9.6999999999999975E-2</c:v>
                </c:pt>
                <c:pt idx="4">
                  <c:v>5.7000000000000051E-2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79-3046-AF65-E1674ECE6997}"/>
            </c:ext>
          </c:extLst>
        </c:ser>
        <c:ser>
          <c:idx val="1"/>
          <c:order val="1"/>
          <c:tx>
            <c:strRef>
              <c:f>'Worksheet  Samuel Cleme XmR '!$L$1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7979-3046-AF65-E1674ECE6997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979-3046-AF65-E1674ECE699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 Samuel Cleme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 Samuel Cleme XmR '!$L$2:$L$6</c:f>
              <c:numCache>
                <c:formatCode>0.00</c:formatCode>
                <c:ptCount val="5"/>
                <c:pt idx="1">
                  <c:v>0.18948599999999999</c:v>
                </c:pt>
                <c:pt idx="2">
                  <c:v>0.18948599999999999</c:v>
                </c:pt>
                <c:pt idx="3">
                  <c:v>0.18948599999999999</c:v>
                </c:pt>
                <c:pt idx="4">
                  <c:v>0.18948599999999999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79-3046-AF65-E1674ECE6997}"/>
            </c:ext>
          </c:extLst>
        </c:ser>
        <c:ser>
          <c:idx val="2"/>
          <c:order val="2"/>
          <c:tx>
            <c:strRef>
              <c:f>'Worksheet  Samuel Cleme XmR '!$M$1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 Samuel Cleme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 Samuel Cleme XmR '!$M$2:$M$6</c:f>
              <c:numCache>
                <c:formatCode>0.00</c:formatCode>
                <c:ptCount val="5"/>
                <c:pt idx="1">
                  <c:v>0.14565733333333331</c:v>
                </c:pt>
                <c:pt idx="2">
                  <c:v>0.14565733333333331</c:v>
                </c:pt>
                <c:pt idx="3">
                  <c:v>0.14565733333333331</c:v>
                </c:pt>
                <c:pt idx="4">
                  <c:v>0.14565733333333331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79-3046-AF65-E1674ECE6997}"/>
            </c:ext>
          </c:extLst>
        </c:ser>
        <c:ser>
          <c:idx val="3"/>
          <c:order val="3"/>
          <c:tx>
            <c:strRef>
              <c:f>'Worksheet  Samuel Cleme XmR '!$N$1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 Samuel Cleme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 Samuel Cleme XmR '!$N$2:$N$6</c:f>
              <c:numCache>
                <c:formatCode>0.00</c:formatCode>
                <c:ptCount val="5"/>
                <c:pt idx="1">
                  <c:v>0.10182866666666665</c:v>
                </c:pt>
                <c:pt idx="2">
                  <c:v>0.10182866666666665</c:v>
                </c:pt>
                <c:pt idx="3">
                  <c:v>0.10182866666666665</c:v>
                </c:pt>
                <c:pt idx="4">
                  <c:v>0.10182866666666665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79-3046-AF65-E1674ECE6997}"/>
            </c:ext>
          </c:extLst>
        </c:ser>
        <c:ser>
          <c:idx val="4"/>
          <c:order val="4"/>
          <c:tx>
            <c:strRef>
              <c:f>'Worksheet  Samuel Cleme XmR '!$O$1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7979-3046-AF65-E1674ECE6997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7979-3046-AF65-E1674ECE6997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7979-3046-AF65-E1674ECE6997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7979-3046-AF65-E1674ECE6997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7979-3046-AF65-E1674ECE6997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7979-3046-AF65-E1674ECE6997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979-3046-AF65-E1674ECE699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 Samuel Cleme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 Samuel Cleme XmR '!$O$2:$O$6</c:f>
              <c:numCache>
                <c:formatCode>0.00</c:formatCode>
                <c:ptCount val="5"/>
                <c:pt idx="0">
                  <c:v>5.7999999999999996E-2</c:v>
                </c:pt>
                <c:pt idx="1">
                  <c:v>5.7999999999999996E-2</c:v>
                </c:pt>
                <c:pt idx="2">
                  <c:v>5.7999999999999996E-2</c:v>
                </c:pt>
                <c:pt idx="3">
                  <c:v>5.7999999999999996E-2</c:v>
                </c:pt>
                <c:pt idx="4">
                  <c:v>5.7999999999999996E-2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979-3046-AF65-E1674ECE6997}"/>
            </c:ext>
          </c:extLst>
        </c:ser>
        <c:ser>
          <c:idx val="5"/>
          <c:order val="5"/>
          <c:tx>
            <c:strRef>
              <c:f>'Worksheet  Samuel Cleme XmR '!$P$1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 Samuel Cleme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 Samuel Cleme XmR '!$P$2:$P$6</c:f>
              <c:numCache>
                <c:formatCode>0.00</c:formatCode>
                <c:ptCount val="5"/>
                <c:pt idx="1">
                  <c:v>1.4171333333333334E-2</c:v>
                </c:pt>
                <c:pt idx="2">
                  <c:v>1.4171333333333334E-2</c:v>
                </c:pt>
                <c:pt idx="3">
                  <c:v>1.4171333333333334E-2</c:v>
                </c:pt>
                <c:pt idx="4">
                  <c:v>1.4171333333333334E-2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979-3046-AF65-E1674ECE6997}"/>
            </c:ext>
          </c:extLst>
        </c:ser>
        <c:ser>
          <c:idx val="6"/>
          <c:order val="6"/>
          <c:tx>
            <c:strRef>
              <c:f>'Worksheet  Samuel Cleme XmR '!$Q$1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 Samuel Cleme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 Samuel Cleme XmR '!$Q$2:$Q$6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979-3046-AF65-E1674ECE6997}"/>
            </c:ext>
          </c:extLst>
        </c:ser>
        <c:ser>
          <c:idx val="7"/>
          <c:order val="7"/>
          <c:tx>
            <c:strRef>
              <c:f>'Worksheet  Samuel Cleme XmR '!$R$1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cat>
            <c:strRef>
              <c:f>'Worksheet  Samuel Cleme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 Samuel Cleme XmR '!$R$2:$R$6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979-3046-AF65-E1674ECE6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725856"/>
        <c:axId val="634270864"/>
      </c:lineChart>
      <c:catAx>
        <c:axId val="63372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School 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270864"/>
        <c:crosses val="autoZero"/>
        <c:auto val="0"/>
        <c:lblAlgn val="ctr"/>
        <c:lblOffset val="100"/>
        <c:noMultiLvlLbl val="0"/>
      </c:catAx>
      <c:valAx>
        <c:axId val="634270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Range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33725856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 Samuel Clemens H S - X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 Samuel Cleme XmR '!$B$1</c:f>
              <c:strCache>
                <c:ptCount val="1"/>
                <c:pt idx="0">
                  <c:v> Samuel Clemens H 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strRef>
              <c:f>'Worksheet  Samuel Cleme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 Samuel Cleme XmR '!$B$2:$B$6</c:f>
              <c:numCache>
                <c:formatCode>0.00</c:formatCode>
                <c:ptCount val="5"/>
                <c:pt idx="0">
                  <c:v>0.85299999999999998</c:v>
                </c:pt>
                <c:pt idx="1">
                  <c:v>0.83099999999999996</c:v>
                </c:pt>
                <c:pt idx="2">
                  <c:v>0.77500000000000002</c:v>
                </c:pt>
                <c:pt idx="3">
                  <c:v>0.872</c:v>
                </c:pt>
                <c:pt idx="4">
                  <c:v>0.81499999999999995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F9-7449-AA7C-30AF5B252FC9}"/>
            </c:ext>
          </c:extLst>
        </c:ser>
        <c:ser>
          <c:idx val="1"/>
          <c:order val="1"/>
          <c:tx>
            <c:strRef>
              <c:f>'Worksheet  Samuel Cleme XmR '!$C$1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38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55F9-7449-AA7C-30AF5B252FC9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38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5F9-7449-AA7C-30AF5B252F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 Samuel Cleme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 Samuel Cleme XmR '!$C$2:$C$6</c:f>
              <c:numCache>
                <c:formatCode>0.00</c:formatCode>
                <c:ptCount val="5"/>
                <c:pt idx="0">
                  <c:v>0.98347999999999991</c:v>
                </c:pt>
                <c:pt idx="1">
                  <c:v>0.98347999999999991</c:v>
                </c:pt>
                <c:pt idx="2">
                  <c:v>0.98347999999999991</c:v>
                </c:pt>
                <c:pt idx="3">
                  <c:v>0.98347999999999991</c:v>
                </c:pt>
                <c:pt idx="4">
                  <c:v>0.98347999999999991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F9-7449-AA7C-30AF5B252FC9}"/>
            </c:ext>
          </c:extLst>
        </c:ser>
        <c:ser>
          <c:idx val="2"/>
          <c:order val="2"/>
          <c:tx>
            <c:strRef>
              <c:f>'Worksheet  Samuel Cleme XmR '!$D$1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 Samuel Cleme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 Samuel Cleme XmR '!$D$2:$D$6</c:f>
              <c:numCache>
                <c:formatCode>0.00</c:formatCode>
                <c:ptCount val="5"/>
                <c:pt idx="0">
                  <c:v>0.93205333333333329</c:v>
                </c:pt>
                <c:pt idx="1">
                  <c:v>0.93205333333333329</c:v>
                </c:pt>
                <c:pt idx="2">
                  <c:v>0.93205333333333329</c:v>
                </c:pt>
                <c:pt idx="3">
                  <c:v>0.93205333333333329</c:v>
                </c:pt>
                <c:pt idx="4">
                  <c:v>0.93205333333333329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F9-7449-AA7C-30AF5B252FC9}"/>
            </c:ext>
          </c:extLst>
        </c:ser>
        <c:ser>
          <c:idx val="3"/>
          <c:order val="3"/>
          <c:tx>
            <c:strRef>
              <c:f>'Worksheet  Samuel Cleme XmR '!$E$1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 Samuel Cleme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 Samuel Cleme XmR '!$E$2:$E$6</c:f>
              <c:numCache>
                <c:formatCode>0.00</c:formatCode>
                <c:ptCount val="5"/>
                <c:pt idx="0">
                  <c:v>0.88062666666666656</c:v>
                </c:pt>
                <c:pt idx="1">
                  <c:v>0.88062666666666656</c:v>
                </c:pt>
                <c:pt idx="2">
                  <c:v>0.88062666666666656</c:v>
                </c:pt>
                <c:pt idx="3">
                  <c:v>0.88062666666666656</c:v>
                </c:pt>
                <c:pt idx="4">
                  <c:v>0.88062666666666656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F9-7449-AA7C-30AF5B252FC9}"/>
            </c:ext>
          </c:extLst>
        </c:ser>
        <c:ser>
          <c:idx val="4"/>
          <c:order val="4"/>
          <c:tx>
            <c:strRef>
              <c:f>'Worksheet  Samuel Cleme XmR '!$F$1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55F9-7449-AA7C-30AF5B252FC9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55F9-7449-AA7C-30AF5B252FC9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55F9-7449-AA7C-30AF5B252FC9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55F9-7449-AA7C-30AF5B252FC9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55F9-7449-AA7C-30AF5B252FC9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238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55F9-7449-AA7C-30AF5B252FC9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38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5F9-7449-AA7C-30AF5B252F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 Samuel Cleme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 Samuel Cleme XmR '!$F$2:$F$6</c:f>
              <c:numCache>
                <c:formatCode>0.00</c:formatCode>
                <c:ptCount val="5"/>
                <c:pt idx="0">
                  <c:v>0.82919999999999994</c:v>
                </c:pt>
                <c:pt idx="1">
                  <c:v>0.82919999999999994</c:v>
                </c:pt>
                <c:pt idx="2">
                  <c:v>0.82919999999999994</c:v>
                </c:pt>
                <c:pt idx="3">
                  <c:v>0.82919999999999994</c:v>
                </c:pt>
                <c:pt idx="4">
                  <c:v>0.82919999999999994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5F9-7449-AA7C-30AF5B252FC9}"/>
            </c:ext>
          </c:extLst>
        </c:ser>
        <c:ser>
          <c:idx val="5"/>
          <c:order val="5"/>
          <c:tx>
            <c:strRef>
              <c:f>'Worksheet  Samuel Cleme XmR '!$G$1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 Samuel Cleme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 Samuel Cleme XmR '!$G$2:$G$6</c:f>
              <c:numCache>
                <c:formatCode>0.00</c:formatCode>
                <c:ptCount val="5"/>
                <c:pt idx="0">
                  <c:v>0.77777333333333332</c:v>
                </c:pt>
                <c:pt idx="1">
                  <c:v>0.77777333333333332</c:v>
                </c:pt>
                <c:pt idx="2">
                  <c:v>0.77777333333333332</c:v>
                </c:pt>
                <c:pt idx="3">
                  <c:v>0.77777333333333332</c:v>
                </c:pt>
                <c:pt idx="4">
                  <c:v>0.77777333333333332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5F9-7449-AA7C-30AF5B252FC9}"/>
            </c:ext>
          </c:extLst>
        </c:ser>
        <c:ser>
          <c:idx val="6"/>
          <c:order val="6"/>
          <c:tx>
            <c:strRef>
              <c:f>'Worksheet  Samuel Cleme XmR '!$H$1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 Samuel Cleme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 Samuel Cleme XmR '!$H$2:$H$6</c:f>
              <c:numCache>
                <c:formatCode>0.00</c:formatCode>
                <c:ptCount val="5"/>
                <c:pt idx="0">
                  <c:v>0.72634666666666658</c:v>
                </c:pt>
                <c:pt idx="1">
                  <c:v>0.72634666666666658</c:v>
                </c:pt>
                <c:pt idx="2">
                  <c:v>0.72634666666666658</c:v>
                </c:pt>
                <c:pt idx="3">
                  <c:v>0.72634666666666658</c:v>
                </c:pt>
                <c:pt idx="4">
                  <c:v>0.72634666666666658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5F9-7449-AA7C-30AF5B252FC9}"/>
            </c:ext>
          </c:extLst>
        </c:ser>
        <c:ser>
          <c:idx val="7"/>
          <c:order val="7"/>
          <c:tx>
            <c:strRef>
              <c:f>'Worksheet  Samuel Cleme XmR '!$I$1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LCL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55F9-7449-AA7C-30AF5B252FC9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5F9-7449-AA7C-30AF5B252F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 Samuel Cleme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 Samuel Cleme XmR '!$I$2:$I$6</c:f>
              <c:numCache>
                <c:formatCode>0.00</c:formatCode>
                <c:ptCount val="5"/>
                <c:pt idx="0">
                  <c:v>0.67491999999999996</c:v>
                </c:pt>
                <c:pt idx="1">
                  <c:v>0.67491999999999996</c:v>
                </c:pt>
                <c:pt idx="2">
                  <c:v>0.67491999999999996</c:v>
                </c:pt>
                <c:pt idx="3">
                  <c:v>0.67491999999999996</c:v>
                </c:pt>
                <c:pt idx="4">
                  <c:v>0.67491999999999996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5F9-7449-AA7C-30AF5B252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983792"/>
        <c:axId val="648401184"/>
      </c:lineChart>
      <c:catAx>
        <c:axId val="64898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School 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8401184"/>
        <c:crosses val="autoZero"/>
        <c:auto val="0"/>
        <c:lblAlgn val="ctr"/>
        <c:lblOffset val="100"/>
        <c:noMultiLvlLbl val="0"/>
      </c:catAx>
      <c:valAx>
        <c:axId val="648401184"/>
        <c:scaling>
          <c:orientation val="minMax"/>
          <c:min val="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Worksheet  Samuel Clemens H 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48983792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Allison L Steele E L C - mR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Allison L Ste XmR '!$K$1</c:f>
              <c:strCache>
                <c:ptCount val="1"/>
                <c:pt idx="0">
                  <c:v>Range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strRef>
              <c:f>'Worksheet Allison L Ste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Allison L Ste XmR '!$K$2:$K$6</c:f>
              <c:numCache>
                <c:formatCode>0.00</c:formatCode>
                <c:ptCount val="5"/>
                <c:pt idx="1">
                  <c:v>0</c:v>
                </c:pt>
                <c:pt idx="2">
                  <c:v>0.20900000000000007</c:v>
                </c:pt>
                <c:pt idx="3">
                  <c:v>0.11799999999999999</c:v>
                </c:pt>
                <c:pt idx="4">
                  <c:v>9.1000000000000081E-2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65-E548-8BCD-45459BA8F657}"/>
            </c:ext>
          </c:extLst>
        </c:ser>
        <c:ser>
          <c:idx val="1"/>
          <c:order val="1"/>
          <c:tx>
            <c:strRef>
              <c:f>'Worksheet Allison L Ste XmR '!$L$1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F865-E548-8BCD-45459BA8F657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65-E548-8BCD-45459BA8F65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Allison L Ste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Allison L Ste XmR '!$L$2:$L$6</c:f>
              <c:numCache>
                <c:formatCode>0.00</c:formatCode>
                <c:ptCount val="5"/>
                <c:pt idx="1">
                  <c:v>0.34140150000000014</c:v>
                </c:pt>
                <c:pt idx="2">
                  <c:v>0.34140150000000014</c:v>
                </c:pt>
                <c:pt idx="3">
                  <c:v>0.34140150000000014</c:v>
                </c:pt>
                <c:pt idx="4">
                  <c:v>0.34140150000000014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65-E548-8BCD-45459BA8F657}"/>
            </c:ext>
          </c:extLst>
        </c:ser>
        <c:ser>
          <c:idx val="2"/>
          <c:order val="2"/>
          <c:tx>
            <c:strRef>
              <c:f>'Worksheet Allison L Ste XmR '!$M$1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Allison L Ste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Allison L Ste XmR '!$M$2:$M$6</c:f>
              <c:numCache>
                <c:formatCode>0.00</c:formatCode>
                <c:ptCount val="5"/>
                <c:pt idx="1">
                  <c:v>0.26243433333333344</c:v>
                </c:pt>
                <c:pt idx="2">
                  <c:v>0.26243433333333344</c:v>
                </c:pt>
                <c:pt idx="3">
                  <c:v>0.26243433333333344</c:v>
                </c:pt>
                <c:pt idx="4">
                  <c:v>0.26243433333333344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65-E548-8BCD-45459BA8F657}"/>
            </c:ext>
          </c:extLst>
        </c:ser>
        <c:ser>
          <c:idx val="3"/>
          <c:order val="3"/>
          <c:tx>
            <c:strRef>
              <c:f>'Worksheet Allison L Ste XmR '!$N$1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Allison L Ste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Allison L Ste XmR '!$N$2:$N$6</c:f>
              <c:numCache>
                <c:formatCode>0.00</c:formatCode>
                <c:ptCount val="5"/>
                <c:pt idx="1">
                  <c:v>0.18346716666666674</c:v>
                </c:pt>
                <c:pt idx="2">
                  <c:v>0.18346716666666674</c:v>
                </c:pt>
                <c:pt idx="3">
                  <c:v>0.18346716666666674</c:v>
                </c:pt>
                <c:pt idx="4">
                  <c:v>0.18346716666666674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65-E548-8BCD-45459BA8F657}"/>
            </c:ext>
          </c:extLst>
        </c:ser>
        <c:ser>
          <c:idx val="4"/>
          <c:order val="4"/>
          <c:tx>
            <c:strRef>
              <c:f>'Worksheet Allison L Ste XmR '!$O$1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F865-E548-8BCD-45459BA8F657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F865-E548-8BCD-45459BA8F657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F865-E548-8BCD-45459BA8F657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F865-E548-8BCD-45459BA8F657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F865-E548-8BCD-45459BA8F657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F865-E548-8BCD-45459BA8F657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865-E548-8BCD-45459BA8F65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Allison L Ste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Allison L Ste XmR '!$O$2:$O$6</c:f>
              <c:numCache>
                <c:formatCode>0.00</c:formatCode>
                <c:ptCount val="5"/>
                <c:pt idx="0">
                  <c:v>0.10450000000000004</c:v>
                </c:pt>
                <c:pt idx="1">
                  <c:v>0.10450000000000004</c:v>
                </c:pt>
                <c:pt idx="2">
                  <c:v>0.10450000000000004</c:v>
                </c:pt>
                <c:pt idx="3">
                  <c:v>0.10450000000000004</c:v>
                </c:pt>
                <c:pt idx="4">
                  <c:v>0.10450000000000004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865-E548-8BCD-45459BA8F657}"/>
            </c:ext>
          </c:extLst>
        </c:ser>
        <c:ser>
          <c:idx val="5"/>
          <c:order val="5"/>
          <c:tx>
            <c:strRef>
              <c:f>'Worksheet Allison L Ste XmR '!$P$1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Allison L Ste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Allison L Ste XmR '!$P$2:$P$6</c:f>
              <c:numCache>
                <c:formatCode>0.00</c:formatCode>
                <c:ptCount val="5"/>
                <c:pt idx="1">
                  <c:v>2.5532833333333338E-2</c:v>
                </c:pt>
                <c:pt idx="2">
                  <c:v>2.5532833333333338E-2</c:v>
                </c:pt>
                <c:pt idx="3">
                  <c:v>2.5532833333333338E-2</c:v>
                </c:pt>
                <c:pt idx="4">
                  <c:v>2.5532833333333338E-2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865-E548-8BCD-45459BA8F657}"/>
            </c:ext>
          </c:extLst>
        </c:ser>
        <c:ser>
          <c:idx val="6"/>
          <c:order val="6"/>
          <c:tx>
            <c:strRef>
              <c:f>'Worksheet Allison L Ste XmR '!$Q$1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Allison L Ste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Allison L Ste XmR '!$Q$2:$Q$6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865-E548-8BCD-45459BA8F657}"/>
            </c:ext>
          </c:extLst>
        </c:ser>
        <c:ser>
          <c:idx val="7"/>
          <c:order val="7"/>
          <c:tx>
            <c:strRef>
              <c:f>'Worksheet Allison L Ste XmR '!$R$1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cat>
            <c:strRef>
              <c:f>'Worksheet Allison L Ste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Allison L Ste XmR '!$R$2:$R$6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865-E548-8BCD-45459BA8F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406800"/>
        <c:axId val="643755984"/>
      </c:lineChart>
      <c:catAx>
        <c:axId val="636406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School 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755984"/>
        <c:crosses val="autoZero"/>
        <c:auto val="0"/>
        <c:lblAlgn val="ctr"/>
        <c:lblOffset val="100"/>
        <c:noMultiLvlLbl val="0"/>
      </c:catAx>
      <c:valAx>
        <c:axId val="643755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Range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36406800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Allison L Steele E L C - X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Allison L Ste XmR '!$B$1</c:f>
              <c:strCache>
                <c:ptCount val="1"/>
                <c:pt idx="0">
                  <c:v>Allison L Steele E L C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strRef>
              <c:f>'Worksheet Allison L Ste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Allison L Ste XmR '!$B$2:$B$6</c:f>
              <c:numCache>
                <c:formatCode>0.00</c:formatCode>
                <c:ptCount val="5"/>
                <c:pt idx="0">
                  <c:v>0.90900000000000003</c:v>
                </c:pt>
                <c:pt idx="1">
                  <c:v>0.90900000000000003</c:v>
                </c:pt>
                <c:pt idx="2">
                  <c:v>0.7</c:v>
                </c:pt>
                <c:pt idx="3">
                  <c:v>0.81799999999999995</c:v>
                </c:pt>
                <c:pt idx="4">
                  <c:v>0.90900000000000003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1-9B4F-885E-C5C0F74EC9FB}"/>
            </c:ext>
          </c:extLst>
        </c:ser>
        <c:ser>
          <c:idx val="1"/>
          <c:order val="1"/>
          <c:tx>
            <c:strRef>
              <c:f>'Worksheet Allison L Ste XmR '!$C$1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3A01-9B4F-885E-C5C0F74EC9FB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01-9B4F-885E-C5C0F74EC9F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Allison L Ste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Allison L Ste XmR '!$C$2:$C$6</c:f>
              <c:numCache>
                <c:formatCode>0.00</c:formatCode>
                <c:ptCount val="5"/>
                <c:pt idx="0">
                  <c:v>1.12697</c:v>
                </c:pt>
                <c:pt idx="1">
                  <c:v>1.12697</c:v>
                </c:pt>
                <c:pt idx="2">
                  <c:v>1.12697</c:v>
                </c:pt>
                <c:pt idx="3">
                  <c:v>1.12697</c:v>
                </c:pt>
                <c:pt idx="4">
                  <c:v>1.12697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01-9B4F-885E-C5C0F74EC9FB}"/>
            </c:ext>
          </c:extLst>
        </c:ser>
        <c:ser>
          <c:idx val="2"/>
          <c:order val="2"/>
          <c:tx>
            <c:strRef>
              <c:f>'Worksheet Allison L Ste XmR '!$D$1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Allison L Ste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Allison L Ste XmR '!$D$2:$D$6</c:f>
              <c:numCache>
                <c:formatCode>0.00</c:formatCode>
                <c:ptCount val="5"/>
                <c:pt idx="0">
                  <c:v>1.0343133333333334</c:v>
                </c:pt>
                <c:pt idx="1">
                  <c:v>1.0343133333333334</c:v>
                </c:pt>
                <c:pt idx="2">
                  <c:v>1.0343133333333334</c:v>
                </c:pt>
                <c:pt idx="3">
                  <c:v>1.0343133333333334</c:v>
                </c:pt>
                <c:pt idx="4">
                  <c:v>1.0343133333333334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01-9B4F-885E-C5C0F74EC9FB}"/>
            </c:ext>
          </c:extLst>
        </c:ser>
        <c:ser>
          <c:idx val="3"/>
          <c:order val="3"/>
          <c:tx>
            <c:strRef>
              <c:f>'Worksheet Allison L Ste XmR '!$E$1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Allison L Ste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Allison L Ste XmR '!$E$2:$E$6</c:f>
              <c:numCache>
                <c:formatCode>0.00</c:formatCode>
                <c:ptCount val="5"/>
                <c:pt idx="0">
                  <c:v>0.9416566666666667</c:v>
                </c:pt>
                <c:pt idx="1">
                  <c:v>0.9416566666666667</c:v>
                </c:pt>
                <c:pt idx="2">
                  <c:v>0.9416566666666667</c:v>
                </c:pt>
                <c:pt idx="3">
                  <c:v>0.9416566666666667</c:v>
                </c:pt>
                <c:pt idx="4">
                  <c:v>0.9416566666666667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01-9B4F-885E-C5C0F74EC9FB}"/>
            </c:ext>
          </c:extLst>
        </c:ser>
        <c:ser>
          <c:idx val="4"/>
          <c:order val="4"/>
          <c:tx>
            <c:strRef>
              <c:f>'Worksheet Allison L Ste XmR '!$F$1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3A01-9B4F-885E-C5C0F74EC9FB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3A01-9B4F-885E-C5C0F74EC9FB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3A01-9B4F-885E-C5C0F74EC9FB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3A01-9B4F-885E-C5C0F74EC9FB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3A01-9B4F-885E-C5C0F74EC9FB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166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3A01-9B4F-885E-C5C0F74EC9FB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166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A01-9B4F-885E-C5C0F74EC9F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Allison L Ste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Allison L Ste XmR '!$F$2:$F$6</c:f>
              <c:numCache>
                <c:formatCode>0.00</c:formatCode>
                <c:ptCount val="5"/>
                <c:pt idx="0">
                  <c:v>0.84899999999999998</c:v>
                </c:pt>
                <c:pt idx="1">
                  <c:v>0.84899999999999998</c:v>
                </c:pt>
                <c:pt idx="2">
                  <c:v>0.84899999999999998</c:v>
                </c:pt>
                <c:pt idx="3">
                  <c:v>0.84899999999999998</c:v>
                </c:pt>
                <c:pt idx="4">
                  <c:v>0.84899999999999998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A01-9B4F-885E-C5C0F74EC9FB}"/>
            </c:ext>
          </c:extLst>
        </c:ser>
        <c:ser>
          <c:idx val="5"/>
          <c:order val="5"/>
          <c:tx>
            <c:strRef>
              <c:f>'Worksheet Allison L Ste XmR '!$G$1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Allison L Ste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Allison L Ste XmR '!$G$2:$G$6</c:f>
              <c:numCache>
                <c:formatCode>0.00</c:formatCode>
                <c:ptCount val="5"/>
                <c:pt idx="0">
                  <c:v>0.75634333333333326</c:v>
                </c:pt>
                <c:pt idx="1">
                  <c:v>0.75634333333333326</c:v>
                </c:pt>
                <c:pt idx="2">
                  <c:v>0.75634333333333326</c:v>
                </c:pt>
                <c:pt idx="3">
                  <c:v>0.75634333333333326</c:v>
                </c:pt>
                <c:pt idx="4">
                  <c:v>0.75634333333333326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A01-9B4F-885E-C5C0F74EC9FB}"/>
            </c:ext>
          </c:extLst>
        </c:ser>
        <c:ser>
          <c:idx val="6"/>
          <c:order val="6"/>
          <c:tx>
            <c:strRef>
              <c:f>'Worksheet Allison L Ste XmR '!$H$1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Allison L Ste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Allison L Ste XmR '!$H$2:$H$6</c:f>
              <c:numCache>
                <c:formatCode>0.00</c:formatCode>
                <c:ptCount val="5"/>
                <c:pt idx="0">
                  <c:v>0.66368666666666654</c:v>
                </c:pt>
                <c:pt idx="1">
                  <c:v>0.66368666666666654</c:v>
                </c:pt>
                <c:pt idx="2">
                  <c:v>0.66368666666666654</c:v>
                </c:pt>
                <c:pt idx="3">
                  <c:v>0.66368666666666654</c:v>
                </c:pt>
                <c:pt idx="4">
                  <c:v>0.66368666666666654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A01-9B4F-885E-C5C0F74EC9FB}"/>
            </c:ext>
          </c:extLst>
        </c:ser>
        <c:ser>
          <c:idx val="7"/>
          <c:order val="7"/>
          <c:tx>
            <c:strRef>
              <c:f>'Worksheet Allison L Ste XmR '!$I$1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LCL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3A01-9B4F-885E-C5C0F74EC9FB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A01-9B4F-885E-C5C0F74EC9F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Allison L Ste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Allison L Ste XmR '!$I$2:$I$6</c:f>
              <c:numCache>
                <c:formatCode>0.00</c:formatCode>
                <c:ptCount val="5"/>
                <c:pt idx="0">
                  <c:v>0.57102999999999993</c:v>
                </c:pt>
                <c:pt idx="1">
                  <c:v>0.57102999999999993</c:v>
                </c:pt>
                <c:pt idx="2">
                  <c:v>0.57102999999999993</c:v>
                </c:pt>
                <c:pt idx="3">
                  <c:v>0.57102999999999993</c:v>
                </c:pt>
                <c:pt idx="4">
                  <c:v>0.57102999999999993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A01-9B4F-885E-C5C0F74EC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714080"/>
        <c:axId val="539892272"/>
      </c:lineChart>
      <c:catAx>
        <c:axId val="53971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School 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9892272"/>
        <c:crosses val="autoZero"/>
        <c:auto val="0"/>
        <c:lblAlgn val="ctr"/>
        <c:lblOffset val="100"/>
        <c:noMultiLvlLbl val="0"/>
      </c:catAx>
      <c:valAx>
        <c:axId val="539892272"/>
        <c:scaling>
          <c:orientation val="minMax"/>
          <c:min val="0.45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Worksheet Allison L Steele E L 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39714080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Byron P Steele II H S - mR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Byron P Steel XmR '!$K$1</c:f>
              <c:strCache>
                <c:ptCount val="1"/>
                <c:pt idx="0">
                  <c:v>Range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strRef>
              <c:f>'Worksheet Byron P Steel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Byron P Steel XmR '!$K$2:$K$6</c:f>
              <c:numCache>
                <c:formatCode>0.00</c:formatCode>
                <c:ptCount val="5"/>
                <c:pt idx="1">
                  <c:v>2.0000000000000018E-2</c:v>
                </c:pt>
                <c:pt idx="2">
                  <c:v>0.127</c:v>
                </c:pt>
                <c:pt idx="3">
                  <c:v>7.4999999999999956E-2</c:v>
                </c:pt>
                <c:pt idx="4">
                  <c:v>3.0000000000000027E-2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E-0645-9E7C-736E0B0EA6E5}"/>
            </c:ext>
          </c:extLst>
        </c:ser>
        <c:ser>
          <c:idx val="1"/>
          <c:order val="1"/>
          <c:tx>
            <c:strRef>
              <c:f>'Worksheet Byron P Steel XmR '!$L$1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38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083E-0645-9E7C-736E0B0EA6E5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38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3E-0645-9E7C-736E0B0EA6E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Byron P Steel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Byron P Steel XmR '!$L$2:$L$6</c:f>
              <c:numCache>
                <c:formatCode>0.00</c:formatCode>
                <c:ptCount val="5"/>
                <c:pt idx="1">
                  <c:v>0.205821</c:v>
                </c:pt>
                <c:pt idx="2">
                  <c:v>0.205821</c:v>
                </c:pt>
                <c:pt idx="3">
                  <c:v>0.205821</c:v>
                </c:pt>
                <c:pt idx="4">
                  <c:v>0.205821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3E-0645-9E7C-736E0B0EA6E5}"/>
            </c:ext>
          </c:extLst>
        </c:ser>
        <c:ser>
          <c:idx val="2"/>
          <c:order val="2"/>
          <c:tx>
            <c:strRef>
              <c:f>'Worksheet Byron P Steel XmR '!$M$1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Byron P Steel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Byron P Steel XmR '!$M$2:$M$6</c:f>
              <c:numCache>
                <c:formatCode>0.00</c:formatCode>
                <c:ptCount val="5"/>
                <c:pt idx="1">
                  <c:v>0.15821399999999999</c:v>
                </c:pt>
                <c:pt idx="2">
                  <c:v>0.15821399999999999</c:v>
                </c:pt>
                <c:pt idx="3">
                  <c:v>0.15821399999999999</c:v>
                </c:pt>
                <c:pt idx="4">
                  <c:v>0.15821399999999999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3E-0645-9E7C-736E0B0EA6E5}"/>
            </c:ext>
          </c:extLst>
        </c:ser>
        <c:ser>
          <c:idx val="3"/>
          <c:order val="3"/>
          <c:tx>
            <c:strRef>
              <c:f>'Worksheet Byron P Steel XmR '!$N$1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Byron P Steel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Byron P Steel XmR '!$N$2:$N$6</c:f>
              <c:numCache>
                <c:formatCode>0.00</c:formatCode>
                <c:ptCount val="5"/>
                <c:pt idx="1">
                  <c:v>0.110607</c:v>
                </c:pt>
                <c:pt idx="2">
                  <c:v>0.110607</c:v>
                </c:pt>
                <c:pt idx="3">
                  <c:v>0.110607</c:v>
                </c:pt>
                <c:pt idx="4">
                  <c:v>0.110607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3E-0645-9E7C-736E0B0EA6E5}"/>
            </c:ext>
          </c:extLst>
        </c:ser>
        <c:ser>
          <c:idx val="4"/>
          <c:order val="4"/>
          <c:tx>
            <c:strRef>
              <c:f>'Worksheet Byron P Steel XmR '!$O$1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083E-0645-9E7C-736E0B0EA6E5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083E-0645-9E7C-736E0B0EA6E5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083E-0645-9E7C-736E0B0EA6E5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083E-0645-9E7C-736E0B0EA6E5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083E-0645-9E7C-736E0B0EA6E5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083E-0645-9E7C-736E0B0EA6E5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83E-0645-9E7C-736E0B0EA6E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Byron P Steel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Byron P Steel XmR '!$O$2:$O$6</c:f>
              <c:numCache>
                <c:formatCode>0.00</c:formatCode>
                <c:ptCount val="5"/>
                <c:pt idx="0">
                  <c:v>6.3E-2</c:v>
                </c:pt>
                <c:pt idx="1">
                  <c:v>6.3E-2</c:v>
                </c:pt>
                <c:pt idx="2">
                  <c:v>6.3E-2</c:v>
                </c:pt>
                <c:pt idx="3">
                  <c:v>6.3E-2</c:v>
                </c:pt>
                <c:pt idx="4">
                  <c:v>6.3E-2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83E-0645-9E7C-736E0B0EA6E5}"/>
            </c:ext>
          </c:extLst>
        </c:ser>
        <c:ser>
          <c:idx val="5"/>
          <c:order val="5"/>
          <c:tx>
            <c:strRef>
              <c:f>'Worksheet Byron P Steel XmR '!$P$1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Byron P Steel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Byron P Steel XmR '!$P$2:$P$6</c:f>
              <c:numCache>
                <c:formatCode>0.00</c:formatCode>
                <c:ptCount val="5"/>
                <c:pt idx="1">
                  <c:v>1.5393000000000004E-2</c:v>
                </c:pt>
                <c:pt idx="2">
                  <c:v>1.5393000000000004E-2</c:v>
                </c:pt>
                <c:pt idx="3">
                  <c:v>1.5393000000000004E-2</c:v>
                </c:pt>
                <c:pt idx="4">
                  <c:v>1.5393000000000004E-2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83E-0645-9E7C-736E0B0EA6E5}"/>
            </c:ext>
          </c:extLst>
        </c:ser>
        <c:ser>
          <c:idx val="6"/>
          <c:order val="6"/>
          <c:tx>
            <c:strRef>
              <c:f>'Worksheet Byron P Steel XmR '!$Q$1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Byron P Steel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Byron P Steel XmR '!$Q$2:$Q$6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83E-0645-9E7C-736E0B0EA6E5}"/>
            </c:ext>
          </c:extLst>
        </c:ser>
        <c:ser>
          <c:idx val="7"/>
          <c:order val="7"/>
          <c:tx>
            <c:strRef>
              <c:f>'Worksheet Byron P Steel XmR '!$R$1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cat>
            <c:strRef>
              <c:f>'Worksheet Byron P Steel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Byron P Steel XmR '!$R$2:$R$6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83E-0645-9E7C-736E0B0EA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67104"/>
        <c:axId val="634079744"/>
      </c:lineChart>
      <c:catAx>
        <c:axId val="63396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School 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079744"/>
        <c:crosses val="autoZero"/>
        <c:auto val="0"/>
        <c:lblAlgn val="ctr"/>
        <c:lblOffset val="100"/>
        <c:noMultiLvlLbl val="0"/>
      </c:catAx>
      <c:valAx>
        <c:axId val="634079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Range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33967104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Byron P Steele II H S - X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Byron P Steel XmR '!$B$1</c:f>
              <c:strCache>
                <c:ptCount val="1"/>
                <c:pt idx="0">
                  <c:v>Byron P Steele II H 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strRef>
              <c:f>'Worksheet Byron P Steel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Byron P Steel XmR '!$B$2:$B$6</c:f>
              <c:numCache>
                <c:formatCode>0.00</c:formatCode>
                <c:ptCount val="5"/>
                <c:pt idx="0">
                  <c:v>0.85699999999999998</c:v>
                </c:pt>
                <c:pt idx="1">
                  <c:v>0.877</c:v>
                </c:pt>
                <c:pt idx="2">
                  <c:v>0.75</c:v>
                </c:pt>
                <c:pt idx="3">
                  <c:v>0.82499999999999996</c:v>
                </c:pt>
                <c:pt idx="4">
                  <c:v>0.85499999999999998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D-BA44-846C-008386DCA0AE}"/>
            </c:ext>
          </c:extLst>
        </c:ser>
        <c:ser>
          <c:idx val="1"/>
          <c:order val="1"/>
          <c:tx>
            <c:strRef>
              <c:f>'Worksheet Byron P Steel XmR '!$C$1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86ED-BA44-846C-008386DCA0AE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6ED-BA44-846C-008386DCA0A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Byron P Steel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Byron P Steel XmR '!$C$2:$C$6</c:f>
              <c:numCache>
                <c:formatCode>0.00</c:formatCode>
                <c:ptCount val="5"/>
                <c:pt idx="0">
                  <c:v>1.00038</c:v>
                </c:pt>
                <c:pt idx="1">
                  <c:v>1.00038</c:v>
                </c:pt>
                <c:pt idx="2">
                  <c:v>1.00038</c:v>
                </c:pt>
                <c:pt idx="3">
                  <c:v>1.00038</c:v>
                </c:pt>
                <c:pt idx="4">
                  <c:v>1.00038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ED-BA44-846C-008386DCA0AE}"/>
            </c:ext>
          </c:extLst>
        </c:ser>
        <c:ser>
          <c:idx val="2"/>
          <c:order val="2"/>
          <c:tx>
            <c:strRef>
              <c:f>'Worksheet Byron P Steel XmR '!$D$1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Byron P Steel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Byron P Steel XmR '!$D$2:$D$6</c:f>
              <c:numCache>
                <c:formatCode>0.00</c:formatCode>
                <c:ptCount val="5"/>
                <c:pt idx="0">
                  <c:v>0.94452000000000003</c:v>
                </c:pt>
                <c:pt idx="1">
                  <c:v>0.94452000000000003</c:v>
                </c:pt>
                <c:pt idx="2">
                  <c:v>0.94452000000000003</c:v>
                </c:pt>
                <c:pt idx="3">
                  <c:v>0.94452000000000003</c:v>
                </c:pt>
                <c:pt idx="4">
                  <c:v>0.94452000000000003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ED-BA44-846C-008386DCA0AE}"/>
            </c:ext>
          </c:extLst>
        </c:ser>
        <c:ser>
          <c:idx val="3"/>
          <c:order val="3"/>
          <c:tx>
            <c:strRef>
              <c:f>'Worksheet Byron P Steel XmR '!$E$1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Byron P Steel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Byron P Steel XmR '!$E$2:$E$6</c:f>
              <c:numCache>
                <c:formatCode>0.00</c:formatCode>
                <c:ptCount val="5"/>
                <c:pt idx="0">
                  <c:v>0.88866000000000001</c:v>
                </c:pt>
                <c:pt idx="1">
                  <c:v>0.88866000000000001</c:v>
                </c:pt>
                <c:pt idx="2">
                  <c:v>0.88866000000000001</c:v>
                </c:pt>
                <c:pt idx="3">
                  <c:v>0.88866000000000001</c:v>
                </c:pt>
                <c:pt idx="4">
                  <c:v>0.88866000000000001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ED-BA44-846C-008386DCA0AE}"/>
            </c:ext>
          </c:extLst>
        </c:ser>
        <c:ser>
          <c:idx val="4"/>
          <c:order val="4"/>
          <c:tx>
            <c:strRef>
              <c:f>'Worksheet Byron P Steel XmR '!$F$1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86ED-BA44-846C-008386DCA0AE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86ED-BA44-846C-008386DCA0AE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86ED-BA44-846C-008386DCA0AE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86ED-BA44-846C-008386DCA0AE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86ED-BA44-846C-008386DCA0AE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238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86ED-BA44-846C-008386DCA0AE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38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6ED-BA44-846C-008386DCA0A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Byron P Steel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Byron P Steel XmR '!$F$2:$F$6</c:f>
              <c:numCache>
                <c:formatCode>0.00</c:formatCode>
                <c:ptCount val="5"/>
                <c:pt idx="0">
                  <c:v>0.83279999999999998</c:v>
                </c:pt>
                <c:pt idx="1">
                  <c:v>0.83279999999999998</c:v>
                </c:pt>
                <c:pt idx="2">
                  <c:v>0.83279999999999998</c:v>
                </c:pt>
                <c:pt idx="3">
                  <c:v>0.83279999999999998</c:v>
                </c:pt>
                <c:pt idx="4">
                  <c:v>0.83279999999999998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6ED-BA44-846C-008386DCA0AE}"/>
            </c:ext>
          </c:extLst>
        </c:ser>
        <c:ser>
          <c:idx val="5"/>
          <c:order val="5"/>
          <c:tx>
            <c:strRef>
              <c:f>'Worksheet Byron P Steel XmR '!$G$1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Byron P Steel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Byron P Steel XmR '!$G$2:$G$6</c:f>
              <c:numCache>
                <c:formatCode>0.00</c:formatCode>
                <c:ptCount val="5"/>
                <c:pt idx="0">
                  <c:v>0.77693999999999996</c:v>
                </c:pt>
                <c:pt idx="1">
                  <c:v>0.77693999999999996</c:v>
                </c:pt>
                <c:pt idx="2">
                  <c:v>0.77693999999999996</c:v>
                </c:pt>
                <c:pt idx="3">
                  <c:v>0.77693999999999996</c:v>
                </c:pt>
                <c:pt idx="4">
                  <c:v>0.77693999999999996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6ED-BA44-846C-008386DCA0AE}"/>
            </c:ext>
          </c:extLst>
        </c:ser>
        <c:ser>
          <c:idx val="6"/>
          <c:order val="6"/>
          <c:tx>
            <c:strRef>
              <c:f>'Worksheet Byron P Steel XmR '!$H$1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Byron P Steel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Byron P Steel XmR '!$H$2:$H$6</c:f>
              <c:numCache>
                <c:formatCode>0.00</c:formatCode>
                <c:ptCount val="5"/>
                <c:pt idx="0">
                  <c:v>0.72107999999999994</c:v>
                </c:pt>
                <c:pt idx="1">
                  <c:v>0.72107999999999994</c:v>
                </c:pt>
                <c:pt idx="2">
                  <c:v>0.72107999999999994</c:v>
                </c:pt>
                <c:pt idx="3">
                  <c:v>0.72107999999999994</c:v>
                </c:pt>
                <c:pt idx="4">
                  <c:v>0.72107999999999994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6ED-BA44-846C-008386DCA0AE}"/>
            </c:ext>
          </c:extLst>
        </c:ser>
        <c:ser>
          <c:idx val="7"/>
          <c:order val="7"/>
          <c:tx>
            <c:strRef>
              <c:f>'Worksheet Byron P Steel XmR '!$I$1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LCL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86ED-BA44-846C-008386DCA0AE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6ED-BA44-846C-008386DCA0A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Byron P Steel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Byron P Steel XmR '!$I$2:$I$6</c:f>
              <c:numCache>
                <c:formatCode>0.00</c:formatCode>
                <c:ptCount val="5"/>
                <c:pt idx="0">
                  <c:v>0.66521999999999992</c:v>
                </c:pt>
                <c:pt idx="1">
                  <c:v>0.66521999999999992</c:v>
                </c:pt>
                <c:pt idx="2">
                  <c:v>0.66521999999999992</c:v>
                </c:pt>
                <c:pt idx="3">
                  <c:v>0.66521999999999992</c:v>
                </c:pt>
                <c:pt idx="4">
                  <c:v>0.66521999999999992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6ED-BA44-846C-008386DCA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309616"/>
        <c:axId val="634311328"/>
      </c:lineChart>
      <c:catAx>
        <c:axId val="63430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School 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311328"/>
        <c:crosses val="autoZero"/>
        <c:auto val="0"/>
        <c:lblAlgn val="ctr"/>
        <c:lblOffset val="100"/>
        <c:noMultiLvlLbl val="0"/>
      </c:catAx>
      <c:valAx>
        <c:axId val="634311328"/>
        <c:scaling>
          <c:orientation val="minMax"/>
          <c:min val="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Worksheet Byron P Steele II H 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34309616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Ray D Corbett J H - mR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Ray D Corbett XmR '!$K$1</c:f>
              <c:strCache>
                <c:ptCount val="1"/>
                <c:pt idx="0">
                  <c:v>Range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strRef>
              <c:f>'Worksheet Ray D Corbett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Ray D Corbett XmR '!$K$2:$K$6</c:f>
              <c:numCache>
                <c:formatCode>0.00</c:formatCode>
                <c:ptCount val="5"/>
                <c:pt idx="1">
                  <c:v>7.3999999999999955E-2</c:v>
                </c:pt>
                <c:pt idx="2">
                  <c:v>0.11299999999999999</c:v>
                </c:pt>
                <c:pt idx="3">
                  <c:v>1.3999999999999901E-2</c:v>
                </c:pt>
                <c:pt idx="4">
                  <c:v>2.8000000000000025E-2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7-934A-AE1E-574D92330660}"/>
            </c:ext>
          </c:extLst>
        </c:ser>
        <c:ser>
          <c:idx val="1"/>
          <c:order val="1"/>
          <c:tx>
            <c:strRef>
              <c:f>'Worksheet Ray D Corbett XmR '!$L$1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3897-934A-AE1E-574D92330660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897-934A-AE1E-574D9233066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Ray D Corbett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Ray D Corbett XmR '!$L$2:$L$6</c:f>
              <c:numCache>
                <c:formatCode>0.00</c:formatCode>
                <c:ptCount val="5"/>
                <c:pt idx="1">
                  <c:v>0.18703574999999989</c:v>
                </c:pt>
                <c:pt idx="2">
                  <c:v>0.18703574999999989</c:v>
                </c:pt>
                <c:pt idx="3">
                  <c:v>0.18703574999999989</c:v>
                </c:pt>
                <c:pt idx="4">
                  <c:v>0.18703574999999989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97-934A-AE1E-574D92330660}"/>
            </c:ext>
          </c:extLst>
        </c:ser>
        <c:ser>
          <c:idx val="2"/>
          <c:order val="2"/>
          <c:tx>
            <c:strRef>
              <c:f>'Worksheet Ray D Corbett XmR '!$M$1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Ray D Corbett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Ray D Corbett XmR '!$M$2:$M$6</c:f>
              <c:numCache>
                <c:formatCode>0.00</c:formatCode>
                <c:ptCount val="5"/>
                <c:pt idx="1">
                  <c:v>0.14377383333333324</c:v>
                </c:pt>
                <c:pt idx="2">
                  <c:v>0.14377383333333324</c:v>
                </c:pt>
                <c:pt idx="3">
                  <c:v>0.14377383333333324</c:v>
                </c:pt>
                <c:pt idx="4">
                  <c:v>0.14377383333333324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97-934A-AE1E-574D92330660}"/>
            </c:ext>
          </c:extLst>
        </c:ser>
        <c:ser>
          <c:idx val="3"/>
          <c:order val="3"/>
          <c:tx>
            <c:strRef>
              <c:f>'Worksheet Ray D Corbett XmR '!$N$1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Ray D Corbett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Ray D Corbett XmR '!$N$2:$N$6</c:f>
              <c:numCache>
                <c:formatCode>0.00</c:formatCode>
                <c:ptCount val="5"/>
                <c:pt idx="1">
                  <c:v>0.1005119166666666</c:v>
                </c:pt>
                <c:pt idx="2">
                  <c:v>0.1005119166666666</c:v>
                </c:pt>
                <c:pt idx="3">
                  <c:v>0.1005119166666666</c:v>
                </c:pt>
                <c:pt idx="4">
                  <c:v>0.1005119166666666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97-934A-AE1E-574D92330660}"/>
            </c:ext>
          </c:extLst>
        </c:ser>
        <c:ser>
          <c:idx val="4"/>
          <c:order val="4"/>
          <c:tx>
            <c:strRef>
              <c:f>'Worksheet Ray D Corbett XmR '!$O$1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3897-934A-AE1E-574D92330660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3897-934A-AE1E-574D92330660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3897-934A-AE1E-574D92330660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3897-934A-AE1E-574D92330660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3897-934A-AE1E-574D92330660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277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3897-934A-AE1E-574D92330660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77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897-934A-AE1E-574D9233066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Ray D Corbett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Ray D Corbett XmR '!$O$2:$O$6</c:f>
              <c:numCache>
                <c:formatCode>0.00</c:formatCode>
                <c:ptCount val="5"/>
                <c:pt idx="0">
                  <c:v>5.7249999999999968E-2</c:v>
                </c:pt>
                <c:pt idx="1">
                  <c:v>5.7249999999999968E-2</c:v>
                </c:pt>
                <c:pt idx="2">
                  <c:v>5.7249999999999968E-2</c:v>
                </c:pt>
                <c:pt idx="3">
                  <c:v>5.7249999999999968E-2</c:v>
                </c:pt>
                <c:pt idx="4">
                  <c:v>5.7249999999999968E-2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897-934A-AE1E-574D92330660}"/>
            </c:ext>
          </c:extLst>
        </c:ser>
        <c:ser>
          <c:idx val="5"/>
          <c:order val="5"/>
          <c:tx>
            <c:strRef>
              <c:f>'Worksheet Ray D Corbett XmR '!$P$1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Ray D Corbett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Ray D Corbett XmR '!$P$2:$P$6</c:f>
              <c:numCache>
                <c:formatCode>0.00</c:formatCode>
                <c:ptCount val="5"/>
                <c:pt idx="1">
                  <c:v>1.3988083333333332E-2</c:v>
                </c:pt>
                <c:pt idx="2">
                  <c:v>1.3988083333333332E-2</c:v>
                </c:pt>
                <c:pt idx="3">
                  <c:v>1.3988083333333332E-2</c:v>
                </c:pt>
                <c:pt idx="4">
                  <c:v>1.3988083333333332E-2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897-934A-AE1E-574D92330660}"/>
            </c:ext>
          </c:extLst>
        </c:ser>
        <c:ser>
          <c:idx val="6"/>
          <c:order val="6"/>
          <c:tx>
            <c:strRef>
              <c:f>'Worksheet Ray D Corbett XmR '!$Q$1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Ray D Corbett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Ray D Corbett XmR '!$Q$2:$Q$6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897-934A-AE1E-574D92330660}"/>
            </c:ext>
          </c:extLst>
        </c:ser>
        <c:ser>
          <c:idx val="7"/>
          <c:order val="7"/>
          <c:tx>
            <c:strRef>
              <c:f>'Worksheet Ray D Corbett XmR '!$R$1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cat>
            <c:strRef>
              <c:f>'Worksheet Ray D Corbett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Ray D Corbett XmR '!$R$2:$R$6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897-934A-AE1E-574D92330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527184"/>
        <c:axId val="635026304"/>
      </c:lineChart>
      <c:catAx>
        <c:axId val="90252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School 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5026304"/>
        <c:crosses val="autoZero"/>
        <c:auto val="0"/>
        <c:lblAlgn val="ctr"/>
        <c:lblOffset val="100"/>
        <c:noMultiLvlLbl val="0"/>
      </c:catAx>
      <c:valAx>
        <c:axId val="635026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Range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902527184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Cibolo Valley EL - X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Cibolo Valley XmR '!$B$1</c:f>
              <c:strCache>
                <c:ptCount val="1"/>
                <c:pt idx="0">
                  <c:v>Cibolo Valley EL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strRef>
              <c:f>'Worksheet Cibolo Valley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Cibolo Valley XmR '!$B$2:$B$6</c:f>
              <c:numCache>
                <c:formatCode>0.00</c:formatCode>
                <c:ptCount val="5"/>
                <c:pt idx="0">
                  <c:v>0.90300000000000002</c:v>
                </c:pt>
                <c:pt idx="1">
                  <c:v>0.81</c:v>
                </c:pt>
                <c:pt idx="2">
                  <c:v>0.72199999999999998</c:v>
                </c:pt>
                <c:pt idx="3">
                  <c:v>0.71199999999999997</c:v>
                </c:pt>
                <c:pt idx="4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8C-5E48-B9C7-633A3D6C738B}"/>
            </c:ext>
          </c:extLst>
        </c:ser>
        <c:ser>
          <c:idx val="1"/>
          <c:order val="1"/>
          <c:tx>
            <c:strRef>
              <c:f>'Worksheet Cibolo Valley XmR '!$C$1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FF8C-5E48-B9C7-633A3D6C738B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F8C-5E48-B9C7-633A3D6C738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Cibolo Valley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Cibolo Valley XmR '!$C$2:$C$6</c:f>
              <c:numCache>
                <c:formatCode>0.00</c:formatCode>
                <c:ptCount val="5"/>
                <c:pt idx="0">
                  <c:v>1.0008850000000002</c:v>
                </c:pt>
                <c:pt idx="1">
                  <c:v>1.0008850000000002</c:v>
                </c:pt>
                <c:pt idx="2">
                  <c:v>1.0008850000000002</c:v>
                </c:pt>
                <c:pt idx="3">
                  <c:v>1.0008850000000002</c:v>
                </c:pt>
                <c:pt idx="4">
                  <c:v>1.0008850000000002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8C-5E48-B9C7-633A3D6C738B}"/>
            </c:ext>
          </c:extLst>
        </c:ser>
        <c:ser>
          <c:idx val="2"/>
          <c:order val="2"/>
          <c:tx>
            <c:strRef>
              <c:f>'Worksheet Cibolo Valley XmR '!$D$1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Cibolo Valley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Cibolo Valley XmR '!$D$2:$D$6</c:f>
              <c:numCache>
                <c:formatCode>0.00</c:formatCode>
                <c:ptCount val="5"/>
                <c:pt idx="0">
                  <c:v>0.93239000000000016</c:v>
                </c:pt>
                <c:pt idx="1">
                  <c:v>0.93239000000000016</c:v>
                </c:pt>
                <c:pt idx="2">
                  <c:v>0.93239000000000016</c:v>
                </c:pt>
                <c:pt idx="3">
                  <c:v>0.93239000000000016</c:v>
                </c:pt>
                <c:pt idx="4">
                  <c:v>0.93239000000000016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8C-5E48-B9C7-633A3D6C738B}"/>
            </c:ext>
          </c:extLst>
        </c:ser>
        <c:ser>
          <c:idx val="3"/>
          <c:order val="3"/>
          <c:tx>
            <c:strRef>
              <c:f>'Worksheet Cibolo Valley XmR '!$E$1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Cibolo Valley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Cibolo Valley XmR '!$E$2:$E$6</c:f>
              <c:numCache>
                <c:formatCode>0.00</c:formatCode>
                <c:ptCount val="5"/>
                <c:pt idx="0">
                  <c:v>0.86389500000000008</c:v>
                </c:pt>
                <c:pt idx="1">
                  <c:v>0.86389500000000008</c:v>
                </c:pt>
                <c:pt idx="2">
                  <c:v>0.86389500000000008</c:v>
                </c:pt>
                <c:pt idx="3">
                  <c:v>0.86389500000000008</c:v>
                </c:pt>
                <c:pt idx="4">
                  <c:v>0.86389500000000008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8C-5E48-B9C7-633A3D6C738B}"/>
            </c:ext>
          </c:extLst>
        </c:ser>
        <c:ser>
          <c:idx val="4"/>
          <c:order val="4"/>
          <c:tx>
            <c:strRef>
              <c:f>'Worksheet Cibolo Valley XmR '!$F$1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FF8C-5E48-B9C7-633A3D6C738B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FF8C-5E48-B9C7-633A3D6C738B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FF8C-5E48-B9C7-633A3D6C738B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FF8C-5E48-B9C7-633A3D6C738B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FF8C-5E48-B9C7-633A3D6C738B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238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FF8C-5E48-B9C7-633A3D6C738B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38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F8C-5E48-B9C7-633A3D6C738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Cibolo Valley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Cibolo Valley XmR '!$F$2:$F$6</c:f>
              <c:numCache>
                <c:formatCode>0.00</c:formatCode>
                <c:ptCount val="5"/>
                <c:pt idx="0">
                  <c:v>0.79540000000000011</c:v>
                </c:pt>
                <c:pt idx="1">
                  <c:v>0.79540000000000011</c:v>
                </c:pt>
                <c:pt idx="2">
                  <c:v>0.79540000000000011</c:v>
                </c:pt>
                <c:pt idx="3">
                  <c:v>0.79540000000000011</c:v>
                </c:pt>
                <c:pt idx="4">
                  <c:v>0.79540000000000011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F8C-5E48-B9C7-633A3D6C738B}"/>
            </c:ext>
          </c:extLst>
        </c:ser>
        <c:ser>
          <c:idx val="5"/>
          <c:order val="5"/>
          <c:tx>
            <c:strRef>
              <c:f>'Worksheet Cibolo Valley XmR '!$G$1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Cibolo Valley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Cibolo Valley XmR '!$G$2:$G$6</c:f>
              <c:numCache>
                <c:formatCode>0.00</c:formatCode>
                <c:ptCount val="5"/>
                <c:pt idx="0">
                  <c:v>0.72690500000000013</c:v>
                </c:pt>
                <c:pt idx="1">
                  <c:v>0.72690500000000013</c:v>
                </c:pt>
                <c:pt idx="2">
                  <c:v>0.72690500000000013</c:v>
                </c:pt>
                <c:pt idx="3">
                  <c:v>0.72690500000000013</c:v>
                </c:pt>
                <c:pt idx="4">
                  <c:v>0.72690500000000013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F8C-5E48-B9C7-633A3D6C738B}"/>
            </c:ext>
          </c:extLst>
        </c:ser>
        <c:ser>
          <c:idx val="6"/>
          <c:order val="6"/>
          <c:tx>
            <c:strRef>
              <c:f>'Worksheet Cibolo Valley XmR '!$H$1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Cibolo Valley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Cibolo Valley XmR '!$H$2:$H$6</c:f>
              <c:numCache>
                <c:formatCode>0.00</c:formatCode>
                <c:ptCount val="5"/>
                <c:pt idx="0">
                  <c:v>0.65841000000000005</c:v>
                </c:pt>
                <c:pt idx="1">
                  <c:v>0.65841000000000005</c:v>
                </c:pt>
                <c:pt idx="2">
                  <c:v>0.65841000000000005</c:v>
                </c:pt>
                <c:pt idx="3">
                  <c:v>0.65841000000000005</c:v>
                </c:pt>
                <c:pt idx="4">
                  <c:v>0.65841000000000005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F8C-5E48-B9C7-633A3D6C738B}"/>
            </c:ext>
          </c:extLst>
        </c:ser>
        <c:ser>
          <c:idx val="7"/>
          <c:order val="7"/>
          <c:tx>
            <c:strRef>
              <c:f>'Worksheet Cibolo Valley XmR '!$I$1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77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LCL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FF8C-5E48-B9C7-633A3D6C738B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77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F8C-5E48-B9C7-633A3D6C738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Cibolo Valley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Cibolo Valley XmR '!$I$2:$I$6</c:f>
              <c:numCache>
                <c:formatCode>0.00</c:formatCode>
                <c:ptCount val="5"/>
                <c:pt idx="0">
                  <c:v>0.58991500000000008</c:v>
                </c:pt>
                <c:pt idx="1">
                  <c:v>0.58991500000000008</c:v>
                </c:pt>
                <c:pt idx="2">
                  <c:v>0.58991500000000008</c:v>
                </c:pt>
                <c:pt idx="3">
                  <c:v>0.58991500000000008</c:v>
                </c:pt>
                <c:pt idx="4">
                  <c:v>0.58991500000000008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F8C-5E48-B9C7-633A3D6C7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120575"/>
        <c:axId val="1177122287"/>
      </c:lineChart>
      <c:catAx>
        <c:axId val="1177120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School 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7122287"/>
        <c:crosses val="autoZero"/>
        <c:auto val="0"/>
        <c:lblAlgn val="ctr"/>
        <c:lblOffset val="100"/>
        <c:noMultiLvlLbl val="0"/>
      </c:catAx>
      <c:valAx>
        <c:axId val="1177122287"/>
        <c:scaling>
          <c:orientation val="minMax"/>
          <c:min val="0.5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Worksheet Cibolo Valley EL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77120575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Ray D Corbett J H - X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Ray D Corbett XmR '!$B$1</c:f>
              <c:strCache>
                <c:ptCount val="1"/>
                <c:pt idx="0">
                  <c:v>Ray D Corbett J H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strRef>
              <c:f>'Worksheet Ray D Corbett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Ray D Corbett XmR '!$B$2:$B$6</c:f>
              <c:numCache>
                <c:formatCode>0.00</c:formatCode>
                <c:ptCount val="5"/>
                <c:pt idx="0">
                  <c:v>0.86599999999999999</c:v>
                </c:pt>
                <c:pt idx="1">
                  <c:v>0.79200000000000004</c:v>
                </c:pt>
                <c:pt idx="2">
                  <c:v>0.67900000000000005</c:v>
                </c:pt>
                <c:pt idx="3">
                  <c:v>0.69299999999999995</c:v>
                </c:pt>
                <c:pt idx="4">
                  <c:v>0.72099999999999997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F-D949-B7BB-3700586AA81D}"/>
            </c:ext>
          </c:extLst>
        </c:ser>
        <c:ser>
          <c:idx val="1"/>
          <c:order val="1"/>
          <c:tx>
            <c:strRef>
              <c:f>'Worksheet Ray D Corbett XmR '!$C$1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21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FC4F-D949-B7BB-3700586AA81D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21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C4F-D949-B7BB-3700586AA81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Ray D Corbett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Ray D Corbett XmR '!$C$2:$C$6</c:f>
              <c:numCache>
                <c:formatCode>0.00</c:formatCode>
                <c:ptCount val="5"/>
                <c:pt idx="0">
                  <c:v>0.90248499999999987</c:v>
                </c:pt>
                <c:pt idx="1">
                  <c:v>0.90248499999999987</c:v>
                </c:pt>
                <c:pt idx="2">
                  <c:v>0.90248499999999987</c:v>
                </c:pt>
                <c:pt idx="3">
                  <c:v>0.90248499999999987</c:v>
                </c:pt>
                <c:pt idx="4">
                  <c:v>0.90248499999999987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4F-D949-B7BB-3700586AA81D}"/>
            </c:ext>
          </c:extLst>
        </c:ser>
        <c:ser>
          <c:idx val="2"/>
          <c:order val="2"/>
          <c:tx>
            <c:strRef>
              <c:f>'Worksheet Ray D Corbett XmR '!$D$1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Ray D Corbett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Ray D Corbett XmR '!$D$2:$D$6</c:f>
              <c:numCache>
                <c:formatCode>0.00</c:formatCode>
                <c:ptCount val="5"/>
                <c:pt idx="0">
                  <c:v>0.85172333333333328</c:v>
                </c:pt>
                <c:pt idx="1">
                  <c:v>0.85172333333333328</c:v>
                </c:pt>
                <c:pt idx="2">
                  <c:v>0.85172333333333328</c:v>
                </c:pt>
                <c:pt idx="3">
                  <c:v>0.85172333333333328</c:v>
                </c:pt>
                <c:pt idx="4">
                  <c:v>0.85172333333333328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4F-D949-B7BB-3700586AA81D}"/>
            </c:ext>
          </c:extLst>
        </c:ser>
        <c:ser>
          <c:idx val="3"/>
          <c:order val="3"/>
          <c:tx>
            <c:strRef>
              <c:f>'Worksheet Ray D Corbett XmR '!$E$1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Ray D Corbett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Ray D Corbett XmR '!$E$2:$E$6</c:f>
              <c:numCache>
                <c:formatCode>0.00</c:formatCode>
                <c:ptCount val="5"/>
                <c:pt idx="0">
                  <c:v>0.80096166666666657</c:v>
                </c:pt>
                <c:pt idx="1">
                  <c:v>0.80096166666666657</c:v>
                </c:pt>
                <c:pt idx="2">
                  <c:v>0.80096166666666657</c:v>
                </c:pt>
                <c:pt idx="3">
                  <c:v>0.80096166666666657</c:v>
                </c:pt>
                <c:pt idx="4">
                  <c:v>0.80096166666666657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4F-D949-B7BB-3700586AA81D}"/>
            </c:ext>
          </c:extLst>
        </c:ser>
        <c:ser>
          <c:idx val="4"/>
          <c:order val="4"/>
          <c:tx>
            <c:strRef>
              <c:f>'Worksheet Ray D Corbett XmR '!$F$1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FC4F-D949-B7BB-3700586AA81D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FC4F-D949-B7BB-3700586AA81D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FC4F-D949-B7BB-3700586AA81D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FC4F-D949-B7BB-3700586AA81D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FC4F-D949-B7BB-3700586AA81D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FC4F-D949-B7BB-3700586AA81D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C4F-D949-B7BB-3700586AA81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Ray D Corbett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Ray D Corbett XmR '!$F$2:$F$6</c:f>
              <c:numCache>
                <c:formatCode>0.00</c:formatCode>
                <c:ptCount val="5"/>
                <c:pt idx="0">
                  <c:v>0.75019999999999998</c:v>
                </c:pt>
                <c:pt idx="1">
                  <c:v>0.75019999999999998</c:v>
                </c:pt>
                <c:pt idx="2">
                  <c:v>0.75019999999999998</c:v>
                </c:pt>
                <c:pt idx="3">
                  <c:v>0.75019999999999998</c:v>
                </c:pt>
                <c:pt idx="4">
                  <c:v>0.75019999999999998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C4F-D949-B7BB-3700586AA81D}"/>
            </c:ext>
          </c:extLst>
        </c:ser>
        <c:ser>
          <c:idx val="5"/>
          <c:order val="5"/>
          <c:tx>
            <c:strRef>
              <c:f>'Worksheet Ray D Corbett XmR '!$G$1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Ray D Corbett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Ray D Corbett XmR '!$G$2:$G$6</c:f>
              <c:numCache>
                <c:formatCode>0.00</c:formatCode>
                <c:ptCount val="5"/>
                <c:pt idx="0">
                  <c:v>0.69943833333333338</c:v>
                </c:pt>
                <c:pt idx="1">
                  <c:v>0.69943833333333338</c:v>
                </c:pt>
                <c:pt idx="2">
                  <c:v>0.69943833333333338</c:v>
                </c:pt>
                <c:pt idx="3">
                  <c:v>0.69943833333333338</c:v>
                </c:pt>
                <c:pt idx="4">
                  <c:v>0.69943833333333338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C4F-D949-B7BB-3700586AA81D}"/>
            </c:ext>
          </c:extLst>
        </c:ser>
        <c:ser>
          <c:idx val="6"/>
          <c:order val="6"/>
          <c:tx>
            <c:strRef>
              <c:f>'Worksheet Ray D Corbett XmR '!$H$1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Ray D Corbett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Ray D Corbett XmR '!$H$2:$H$6</c:f>
              <c:numCache>
                <c:formatCode>0.00</c:formatCode>
                <c:ptCount val="5"/>
                <c:pt idx="0">
                  <c:v>0.64867666666666668</c:v>
                </c:pt>
                <c:pt idx="1">
                  <c:v>0.64867666666666668</c:v>
                </c:pt>
                <c:pt idx="2">
                  <c:v>0.64867666666666668</c:v>
                </c:pt>
                <c:pt idx="3">
                  <c:v>0.64867666666666668</c:v>
                </c:pt>
                <c:pt idx="4">
                  <c:v>0.64867666666666668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C4F-D949-B7BB-3700586AA81D}"/>
            </c:ext>
          </c:extLst>
        </c:ser>
        <c:ser>
          <c:idx val="7"/>
          <c:order val="7"/>
          <c:tx>
            <c:strRef>
              <c:f>'Worksheet Ray D Corbett XmR '!$I$1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LCL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FC4F-D949-B7BB-3700586AA81D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C4F-D949-B7BB-3700586AA81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Ray D Corbett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Ray D Corbett XmR '!$I$2:$I$6</c:f>
              <c:numCache>
                <c:formatCode>0.00</c:formatCode>
                <c:ptCount val="5"/>
                <c:pt idx="0">
                  <c:v>0.59791500000000009</c:v>
                </c:pt>
                <c:pt idx="1">
                  <c:v>0.59791500000000009</c:v>
                </c:pt>
                <c:pt idx="2">
                  <c:v>0.59791500000000009</c:v>
                </c:pt>
                <c:pt idx="3">
                  <c:v>0.59791500000000009</c:v>
                </c:pt>
                <c:pt idx="4">
                  <c:v>0.59791500000000009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C4F-D949-B7BB-3700586AA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422976"/>
        <c:axId val="634767408"/>
      </c:lineChart>
      <c:catAx>
        <c:axId val="63542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School 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767408"/>
        <c:crosses val="autoZero"/>
        <c:auto val="0"/>
        <c:lblAlgn val="ctr"/>
        <c:lblOffset val="100"/>
        <c:noMultiLvlLbl val="0"/>
      </c:catAx>
      <c:valAx>
        <c:axId val="634767408"/>
        <c:scaling>
          <c:orientation val="minMax"/>
          <c:min val="0.5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Worksheet Ray D Corbett J H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35422976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Dobie J H - mR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Dobie J H XmR '!$K$1</c:f>
              <c:strCache>
                <c:ptCount val="1"/>
                <c:pt idx="0">
                  <c:v>Range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strRef>
              <c:f>'Worksheet Dobie J H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Dobie J H XmR '!$K$2:$K$6</c:f>
              <c:numCache>
                <c:formatCode>0.00</c:formatCode>
                <c:ptCount val="5"/>
                <c:pt idx="1">
                  <c:v>0.10299999999999998</c:v>
                </c:pt>
                <c:pt idx="2">
                  <c:v>3.0000000000000027E-2</c:v>
                </c:pt>
                <c:pt idx="3">
                  <c:v>5.699999999999994E-2</c:v>
                </c:pt>
                <c:pt idx="4">
                  <c:v>0.1329999999999999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2-3247-A0DC-AD128DD9F4D5}"/>
            </c:ext>
          </c:extLst>
        </c:ser>
        <c:ser>
          <c:idx val="1"/>
          <c:order val="1"/>
          <c:tx>
            <c:strRef>
              <c:f>'Worksheet Dobie J H XmR '!$L$1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21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F642-3247-A0DC-AD128DD9F4D5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21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642-3247-A0DC-AD128DD9F4D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Dobie J H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Dobie J H XmR '!$L$2:$L$6</c:f>
              <c:numCache>
                <c:formatCode>0.00</c:formatCode>
                <c:ptCount val="5"/>
                <c:pt idx="1">
                  <c:v>0.26381024999999986</c:v>
                </c:pt>
                <c:pt idx="2">
                  <c:v>0.26381024999999986</c:v>
                </c:pt>
                <c:pt idx="3">
                  <c:v>0.26381024999999986</c:v>
                </c:pt>
                <c:pt idx="4">
                  <c:v>0.26381024999999986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42-3247-A0DC-AD128DD9F4D5}"/>
            </c:ext>
          </c:extLst>
        </c:ser>
        <c:ser>
          <c:idx val="2"/>
          <c:order val="2"/>
          <c:tx>
            <c:strRef>
              <c:f>'Worksheet Dobie J H XmR '!$M$1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Dobie J H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Dobie J H XmR '!$M$2:$M$6</c:f>
              <c:numCache>
                <c:formatCode>0.00</c:formatCode>
                <c:ptCount val="5"/>
                <c:pt idx="1">
                  <c:v>0.20279016666666655</c:v>
                </c:pt>
                <c:pt idx="2">
                  <c:v>0.20279016666666655</c:v>
                </c:pt>
                <c:pt idx="3">
                  <c:v>0.20279016666666655</c:v>
                </c:pt>
                <c:pt idx="4">
                  <c:v>0.20279016666666655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42-3247-A0DC-AD128DD9F4D5}"/>
            </c:ext>
          </c:extLst>
        </c:ser>
        <c:ser>
          <c:idx val="3"/>
          <c:order val="3"/>
          <c:tx>
            <c:strRef>
              <c:f>'Worksheet Dobie J H XmR '!$N$1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Dobie J H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Dobie J H XmR '!$N$2:$N$6</c:f>
              <c:numCache>
                <c:formatCode>0.00</c:formatCode>
                <c:ptCount val="5"/>
                <c:pt idx="1">
                  <c:v>0.14177008333333324</c:v>
                </c:pt>
                <c:pt idx="2">
                  <c:v>0.14177008333333324</c:v>
                </c:pt>
                <c:pt idx="3">
                  <c:v>0.14177008333333324</c:v>
                </c:pt>
                <c:pt idx="4">
                  <c:v>0.14177008333333324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42-3247-A0DC-AD128DD9F4D5}"/>
            </c:ext>
          </c:extLst>
        </c:ser>
        <c:ser>
          <c:idx val="4"/>
          <c:order val="4"/>
          <c:tx>
            <c:strRef>
              <c:f>'Worksheet Dobie J H XmR '!$O$1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F642-3247-A0DC-AD128DD9F4D5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F642-3247-A0DC-AD128DD9F4D5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F642-3247-A0DC-AD128DD9F4D5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F642-3247-A0DC-AD128DD9F4D5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F642-3247-A0DC-AD128DD9F4D5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F642-3247-A0DC-AD128DD9F4D5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642-3247-A0DC-AD128DD9F4D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Dobie J H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Dobie J H XmR '!$O$2:$O$6</c:f>
              <c:numCache>
                <c:formatCode>0.00</c:formatCode>
                <c:ptCount val="5"/>
                <c:pt idx="0">
                  <c:v>8.0749999999999961E-2</c:v>
                </c:pt>
                <c:pt idx="1">
                  <c:v>8.0749999999999961E-2</c:v>
                </c:pt>
                <c:pt idx="2">
                  <c:v>8.0749999999999961E-2</c:v>
                </c:pt>
                <c:pt idx="3">
                  <c:v>8.0749999999999961E-2</c:v>
                </c:pt>
                <c:pt idx="4">
                  <c:v>8.0749999999999961E-2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642-3247-A0DC-AD128DD9F4D5}"/>
            </c:ext>
          </c:extLst>
        </c:ser>
        <c:ser>
          <c:idx val="5"/>
          <c:order val="5"/>
          <c:tx>
            <c:strRef>
              <c:f>'Worksheet Dobie J H XmR '!$P$1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Dobie J H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Dobie J H XmR '!$P$2:$P$6</c:f>
              <c:numCache>
                <c:formatCode>0.00</c:formatCode>
                <c:ptCount val="5"/>
                <c:pt idx="1">
                  <c:v>1.9729916666666666E-2</c:v>
                </c:pt>
                <c:pt idx="2">
                  <c:v>1.9729916666666666E-2</c:v>
                </c:pt>
                <c:pt idx="3">
                  <c:v>1.9729916666666666E-2</c:v>
                </c:pt>
                <c:pt idx="4">
                  <c:v>1.9729916666666666E-2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642-3247-A0DC-AD128DD9F4D5}"/>
            </c:ext>
          </c:extLst>
        </c:ser>
        <c:ser>
          <c:idx val="6"/>
          <c:order val="6"/>
          <c:tx>
            <c:strRef>
              <c:f>'Worksheet Dobie J H XmR '!$Q$1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Dobie J H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Dobie J H XmR '!$Q$2:$Q$6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642-3247-A0DC-AD128DD9F4D5}"/>
            </c:ext>
          </c:extLst>
        </c:ser>
        <c:ser>
          <c:idx val="7"/>
          <c:order val="7"/>
          <c:tx>
            <c:strRef>
              <c:f>'Worksheet Dobie J H XmR '!$R$1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cat>
            <c:strRef>
              <c:f>'Worksheet Dobie J H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Dobie J H XmR '!$R$2:$R$6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642-3247-A0DC-AD128DD9F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954640"/>
        <c:axId val="635522880"/>
      </c:lineChart>
      <c:catAx>
        <c:axId val="63595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School 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5522880"/>
        <c:crosses val="autoZero"/>
        <c:auto val="0"/>
        <c:lblAlgn val="ctr"/>
        <c:lblOffset val="100"/>
        <c:noMultiLvlLbl val="0"/>
      </c:catAx>
      <c:valAx>
        <c:axId val="635522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Range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35954640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Dobie J H - X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Dobie J H XmR '!$B$1</c:f>
              <c:strCache>
                <c:ptCount val="1"/>
                <c:pt idx="0">
                  <c:v>Dobie J H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strRef>
              <c:f>'Worksheet Dobie J H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Dobie J H XmR '!$B$2:$B$6</c:f>
              <c:numCache>
                <c:formatCode>0.00</c:formatCode>
                <c:ptCount val="5"/>
                <c:pt idx="0">
                  <c:v>0.873</c:v>
                </c:pt>
                <c:pt idx="1">
                  <c:v>0.77</c:v>
                </c:pt>
                <c:pt idx="2">
                  <c:v>0.74</c:v>
                </c:pt>
                <c:pt idx="3">
                  <c:v>0.68300000000000005</c:v>
                </c:pt>
                <c:pt idx="4">
                  <c:v>0.81599999999999995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1C-9244-8605-8D2DAE490FB0}"/>
            </c:ext>
          </c:extLst>
        </c:ser>
        <c:ser>
          <c:idx val="1"/>
          <c:order val="1"/>
          <c:tx>
            <c:strRef>
              <c:f>'Worksheet Dobie J H XmR '!$C$1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38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FB1C-9244-8605-8D2DAE490FB0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38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B1C-9244-8605-8D2DAE490FB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Dobie J H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Dobie J H XmR '!$C$2:$C$6</c:f>
              <c:numCache>
                <c:formatCode>0.00</c:formatCode>
                <c:ptCount val="5"/>
                <c:pt idx="0">
                  <c:v>0.99119499999999983</c:v>
                </c:pt>
                <c:pt idx="1">
                  <c:v>0.99119499999999983</c:v>
                </c:pt>
                <c:pt idx="2">
                  <c:v>0.99119499999999983</c:v>
                </c:pt>
                <c:pt idx="3">
                  <c:v>0.99119499999999983</c:v>
                </c:pt>
                <c:pt idx="4">
                  <c:v>0.99119499999999983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1C-9244-8605-8D2DAE490FB0}"/>
            </c:ext>
          </c:extLst>
        </c:ser>
        <c:ser>
          <c:idx val="2"/>
          <c:order val="2"/>
          <c:tx>
            <c:strRef>
              <c:f>'Worksheet Dobie J H XmR '!$D$1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Dobie J H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Dobie J H XmR '!$D$2:$D$6</c:f>
              <c:numCache>
                <c:formatCode>0.00</c:formatCode>
                <c:ptCount val="5"/>
                <c:pt idx="0">
                  <c:v>0.91959666666666662</c:v>
                </c:pt>
                <c:pt idx="1">
                  <c:v>0.91959666666666662</c:v>
                </c:pt>
                <c:pt idx="2">
                  <c:v>0.91959666666666662</c:v>
                </c:pt>
                <c:pt idx="3">
                  <c:v>0.91959666666666662</c:v>
                </c:pt>
                <c:pt idx="4">
                  <c:v>0.91959666666666662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1C-9244-8605-8D2DAE490FB0}"/>
            </c:ext>
          </c:extLst>
        </c:ser>
        <c:ser>
          <c:idx val="3"/>
          <c:order val="3"/>
          <c:tx>
            <c:strRef>
              <c:f>'Worksheet Dobie J H XmR '!$E$1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Dobie J H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Dobie J H XmR '!$E$2:$E$6</c:f>
              <c:numCache>
                <c:formatCode>0.00</c:formatCode>
                <c:ptCount val="5"/>
                <c:pt idx="0">
                  <c:v>0.8479983333333333</c:v>
                </c:pt>
                <c:pt idx="1">
                  <c:v>0.8479983333333333</c:v>
                </c:pt>
                <c:pt idx="2">
                  <c:v>0.8479983333333333</c:v>
                </c:pt>
                <c:pt idx="3">
                  <c:v>0.8479983333333333</c:v>
                </c:pt>
                <c:pt idx="4">
                  <c:v>0.8479983333333333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1C-9244-8605-8D2DAE490FB0}"/>
            </c:ext>
          </c:extLst>
        </c:ser>
        <c:ser>
          <c:idx val="4"/>
          <c:order val="4"/>
          <c:tx>
            <c:strRef>
              <c:f>'Worksheet Dobie J H XmR '!$F$1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FB1C-9244-8605-8D2DAE490FB0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FB1C-9244-8605-8D2DAE490FB0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FB1C-9244-8605-8D2DAE490FB0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FB1C-9244-8605-8D2DAE490FB0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FB1C-9244-8605-8D2DAE490FB0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FB1C-9244-8605-8D2DAE490FB0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B1C-9244-8605-8D2DAE490FB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Dobie J H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Dobie J H XmR '!$F$2:$F$6</c:f>
              <c:numCache>
                <c:formatCode>0.00</c:formatCode>
                <c:ptCount val="5"/>
                <c:pt idx="0">
                  <c:v>0.77639999999999998</c:v>
                </c:pt>
                <c:pt idx="1">
                  <c:v>0.77639999999999998</c:v>
                </c:pt>
                <c:pt idx="2">
                  <c:v>0.77639999999999998</c:v>
                </c:pt>
                <c:pt idx="3">
                  <c:v>0.77639999999999998</c:v>
                </c:pt>
                <c:pt idx="4">
                  <c:v>0.77639999999999998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B1C-9244-8605-8D2DAE490FB0}"/>
            </c:ext>
          </c:extLst>
        </c:ser>
        <c:ser>
          <c:idx val="5"/>
          <c:order val="5"/>
          <c:tx>
            <c:strRef>
              <c:f>'Worksheet Dobie J H XmR '!$G$1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Dobie J H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Dobie J H XmR '!$G$2:$G$6</c:f>
              <c:numCache>
                <c:formatCode>0.00</c:formatCode>
                <c:ptCount val="5"/>
                <c:pt idx="0">
                  <c:v>0.70480166666666666</c:v>
                </c:pt>
                <c:pt idx="1">
                  <c:v>0.70480166666666666</c:v>
                </c:pt>
                <c:pt idx="2">
                  <c:v>0.70480166666666666</c:v>
                </c:pt>
                <c:pt idx="3">
                  <c:v>0.70480166666666666</c:v>
                </c:pt>
                <c:pt idx="4">
                  <c:v>0.70480166666666666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B1C-9244-8605-8D2DAE490FB0}"/>
            </c:ext>
          </c:extLst>
        </c:ser>
        <c:ser>
          <c:idx val="6"/>
          <c:order val="6"/>
          <c:tx>
            <c:strRef>
              <c:f>'Worksheet Dobie J H XmR '!$H$1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Dobie J H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Dobie J H XmR '!$H$2:$H$6</c:f>
              <c:numCache>
                <c:formatCode>0.00</c:formatCode>
                <c:ptCount val="5"/>
                <c:pt idx="0">
                  <c:v>0.63320333333333334</c:v>
                </c:pt>
                <c:pt idx="1">
                  <c:v>0.63320333333333334</c:v>
                </c:pt>
                <c:pt idx="2">
                  <c:v>0.63320333333333334</c:v>
                </c:pt>
                <c:pt idx="3">
                  <c:v>0.63320333333333334</c:v>
                </c:pt>
                <c:pt idx="4">
                  <c:v>0.63320333333333334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B1C-9244-8605-8D2DAE490FB0}"/>
            </c:ext>
          </c:extLst>
        </c:ser>
        <c:ser>
          <c:idx val="7"/>
          <c:order val="7"/>
          <c:tx>
            <c:strRef>
              <c:f>'Worksheet Dobie J H XmR '!$I$1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LCL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FB1C-9244-8605-8D2DAE490FB0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B1C-9244-8605-8D2DAE490FB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Dobie J H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Dobie J H XmR '!$I$2:$I$6</c:f>
              <c:numCache>
                <c:formatCode>0.00</c:formatCode>
                <c:ptCount val="5"/>
                <c:pt idx="0">
                  <c:v>0.56160500000000013</c:v>
                </c:pt>
                <c:pt idx="1">
                  <c:v>0.56160500000000013</c:v>
                </c:pt>
                <c:pt idx="2">
                  <c:v>0.56160500000000013</c:v>
                </c:pt>
                <c:pt idx="3">
                  <c:v>0.56160500000000013</c:v>
                </c:pt>
                <c:pt idx="4">
                  <c:v>0.56160500000000013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B1C-9244-8605-8D2DAE490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491776"/>
        <c:axId val="653493488"/>
      </c:lineChart>
      <c:catAx>
        <c:axId val="65349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School 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3493488"/>
        <c:crosses val="autoZero"/>
        <c:auto val="0"/>
        <c:lblAlgn val="ctr"/>
        <c:lblOffset val="100"/>
        <c:noMultiLvlLbl val="0"/>
      </c:catAx>
      <c:valAx>
        <c:axId val="653493488"/>
        <c:scaling>
          <c:orientation val="minMax"/>
          <c:min val="0.45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Worksheet Dobie J H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53491776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Wiederstein EL - mR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Wiederstein E XmR '!$K$1</c:f>
              <c:strCache>
                <c:ptCount val="1"/>
                <c:pt idx="0">
                  <c:v>Range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strRef>
              <c:f>'Worksheet Wiederstein 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Wiederstein E XmR '!$K$2:$K$6</c:f>
              <c:numCache>
                <c:formatCode>0.00</c:formatCode>
                <c:ptCount val="5"/>
                <c:pt idx="1">
                  <c:v>6.0000000000000053E-3</c:v>
                </c:pt>
                <c:pt idx="2">
                  <c:v>0.20799999999999996</c:v>
                </c:pt>
                <c:pt idx="3">
                  <c:v>0.19799999999999995</c:v>
                </c:pt>
                <c:pt idx="4">
                  <c:v>1.9000000000000017E-2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5-4D43-A2A0-C7F7B1C27960}"/>
            </c:ext>
          </c:extLst>
        </c:ser>
        <c:ser>
          <c:idx val="1"/>
          <c:order val="1"/>
          <c:tx>
            <c:strRef>
              <c:f>'Worksheet Wiederstein E XmR '!$L$1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21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64D5-4D43-A2A0-C7F7B1C27960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21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4D5-4D43-A2A0-C7F7B1C2796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Wiederstein 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Wiederstein E XmR '!$L$2:$L$6</c:f>
              <c:numCache>
                <c:formatCode>0.00</c:formatCode>
                <c:ptCount val="5"/>
                <c:pt idx="1">
                  <c:v>0.35201924999999995</c:v>
                </c:pt>
                <c:pt idx="2">
                  <c:v>0.35201924999999995</c:v>
                </c:pt>
                <c:pt idx="3">
                  <c:v>0.35201924999999995</c:v>
                </c:pt>
                <c:pt idx="4">
                  <c:v>0.35201924999999995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D5-4D43-A2A0-C7F7B1C27960}"/>
            </c:ext>
          </c:extLst>
        </c:ser>
        <c:ser>
          <c:idx val="2"/>
          <c:order val="2"/>
          <c:tx>
            <c:strRef>
              <c:f>'Worksheet Wiederstein E XmR '!$M$1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Wiederstein 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Wiederstein E XmR '!$M$2:$M$6</c:f>
              <c:numCache>
                <c:formatCode>0.00</c:formatCode>
                <c:ptCount val="5"/>
                <c:pt idx="1">
                  <c:v>0.27059616666666664</c:v>
                </c:pt>
                <c:pt idx="2">
                  <c:v>0.27059616666666664</c:v>
                </c:pt>
                <c:pt idx="3">
                  <c:v>0.27059616666666664</c:v>
                </c:pt>
                <c:pt idx="4">
                  <c:v>0.27059616666666664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D5-4D43-A2A0-C7F7B1C27960}"/>
            </c:ext>
          </c:extLst>
        </c:ser>
        <c:ser>
          <c:idx val="3"/>
          <c:order val="3"/>
          <c:tx>
            <c:strRef>
              <c:f>'Worksheet Wiederstein E XmR '!$N$1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Wiederstein 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Wiederstein E XmR '!$N$2:$N$6</c:f>
              <c:numCache>
                <c:formatCode>0.00</c:formatCode>
                <c:ptCount val="5"/>
                <c:pt idx="1">
                  <c:v>0.1891730833333333</c:v>
                </c:pt>
                <c:pt idx="2">
                  <c:v>0.1891730833333333</c:v>
                </c:pt>
                <c:pt idx="3">
                  <c:v>0.1891730833333333</c:v>
                </c:pt>
                <c:pt idx="4">
                  <c:v>0.1891730833333333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D5-4D43-A2A0-C7F7B1C27960}"/>
            </c:ext>
          </c:extLst>
        </c:ser>
        <c:ser>
          <c:idx val="4"/>
          <c:order val="4"/>
          <c:tx>
            <c:strRef>
              <c:f>'Worksheet Wiederstein E XmR '!$O$1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64D5-4D43-A2A0-C7F7B1C27960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64D5-4D43-A2A0-C7F7B1C27960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64D5-4D43-A2A0-C7F7B1C27960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64D5-4D43-A2A0-C7F7B1C27960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64D5-4D43-A2A0-C7F7B1C27960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64D5-4D43-A2A0-C7F7B1C27960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4D5-4D43-A2A0-C7F7B1C2796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Wiederstein 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Wiederstein E XmR '!$O$2:$O$6</c:f>
              <c:numCache>
                <c:formatCode>0.00</c:formatCode>
                <c:ptCount val="5"/>
                <c:pt idx="0">
                  <c:v>0.10774999999999998</c:v>
                </c:pt>
                <c:pt idx="1">
                  <c:v>0.10774999999999998</c:v>
                </c:pt>
                <c:pt idx="2">
                  <c:v>0.10774999999999998</c:v>
                </c:pt>
                <c:pt idx="3">
                  <c:v>0.10774999999999998</c:v>
                </c:pt>
                <c:pt idx="4">
                  <c:v>0.10774999999999998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4D5-4D43-A2A0-C7F7B1C27960}"/>
            </c:ext>
          </c:extLst>
        </c:ser>
        <c:ser>
          <c:idx val="5"/>
          <c:order val="5"/>
          <c:tx>
            <c:strRef>
              <c:f>'Worksheet Wiederstein E XmR '!$P$1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Wiederstein 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Wiederstein E XmR '!$P$2:$P$6</c:f>
              <c:numCache>
                <c:formatCode>0.00</c:formatCode>
                <c:ptCount val="5"/>
                <c:pt idx="1">
                  <c:v>2.6326916666666672E-2</c:v>
                </c:pt>
                <c:pt idx="2">
                  <c:v>2.6326916666666672E-2</c:v>
                </c:pt>
                <c:pt idx="3">
                  <c:v>2.6326916666666672E-2</c:v>
                </c:pt>
                <c:pt idx="4">
                  <c:v>2.6326916666666672E-2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4D5-4D43-A2A0-C7F7B1C27960}"/>
            </c:ext>
          </c:extLst>
        </c:ser>
        <c:ser>
          <c:idx val="6"/>
          <c:order val="6"/>
          <c:tx>
            <c:strRef>
              <c:f>'Worksheet Wiederstein E XmR '!$Q$1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Wiederstein 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Wiederstein E XmR '!$Q$2:$Q$6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4D5-4D43-A2A0-C7F7B1C27960}"/>
            </c:ext>
          </c:extLst>
        </c:ser>
        <c:ser>
          <c:idx val="7"/>
          <c:order val="7"/>
          <c:tx>
            <c:strRef>
              <c:f>'Worksheet Wiederstein E XmR '!$R$1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cat>
            <c:strRef>
              <c:f>'Worksheet Wiederstein 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Wiederstein E XmR '!$R$2:$R$6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4D5-4D43-A2A0-C7F7B1C27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288016"/>
        <c:axId val="1719544607"/>
      </c:lineChart>
      <c:catAx>
        <c:axId val="91528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School 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9544607"/>
        <c:crosses val="autoZero"/>
        <c:auto val="0"/>
        <c:lblAlgn val="ctr"/>
        <c:lblOffset val="100"/>
        <c:noMultiLvlLbl val="0"/>
      </c:catAx>
      <c:valAx>
        <c:axId val="17195446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Range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915288016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Wiederstein EL - X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Wiederstein E XmR '!$B$1</c:f>
              <c:strCache>
                <c:ptCount val="1"/>
                <c:pt idx="0">
                  <c:v>Wiederstein EL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strRef>
              <c:f>'Worksheet Wiederstein 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Wiederstein E XmR '!$B$2:$B$6</c:f>
              <c:numCache>
                <c:formatCode>0.00</c:formatCode>
                <c:ptCount val="5"/>
                <c:pt idx="0">
                  <c:v>0.88100000000000001</c:v>
                </c:pt>
                <c:pt idx="1">
                  <c:v>0.875</c:v>
                </c:pt>
                <c:pt idx="2">
                  <c:v>0.66700000000000004</c:v>
                </c:pt>
                <c:pt idx="3">
                  <c:v>0.86499999999999999</c:v>
                </c:pt>
                <c:pt idx="4">
                  <c:v>0.84599999999999997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A5-824F-B244-8D87650EE606}"/>
            </c:ext>
          </c:extLst>
        </c:ser>
        <c:ser>
          <c:idx val="1"/>
          <c:order val="1"/>
          <c:tx>
            <c:strRef>
              <c:f>'Worksheet Wiederstein E XmR '!$C$1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21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07A5-824F-B244-8D87650EE606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21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A5-824F-B244-8D87650EE60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Wiederstein 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Wiederstein E XmR '!$C$2:$C$6</c:f>
              <c:numCache>
                <c:formatCode>0.00</c:formatCode>
                <c:ptCount val="5"/>
                <c:pt idx="0">
                  <c:v>1.113415</c:v>
                </c:pt>
                <c:pt idx="1">
                  <c:v>1.113415</c:v>
                </c:pt>
                <c:pt idx="2">
                  <c:v>1.113415</c:v>
                </c:pt>
                <c:pt idx="3">
                  <c:v>1.113415</c:v>
                </c:pt>
                <c:pt idx="4">
                  <c:v>1.113415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A5-824F-B244-8D87650EE606}"/>
            </c:ext>
          </c:extLst>
        </c:ser>
        <c:ser>
          <c:idx val="2"/>
          <c:order val="2"/>
          <c:tx>
            <c:strRef>
              <c:f>'Worksheet Wiederstein E XmR '!$D$1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Wiederstein 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Wiederstein E XmR '!$D$2:$D$6</c:f>
              <c:numCache>
                <c:formatCode>0.00</c:formatCode>
                <c:ptCount val="5"/>
                <c:pt idx="0">
                  <c:v>1.0178766666666668</c:v>
                </c:pt>
                <c:pt idx="1">
                  <c:v>1.0178766666666668</c:v>
                </c:pt>
                <c:pt idx="2">
                  <c:v>1.0178766666666668</c:v>
                </c:pt>
                <c:pt idx="3">
                  <c:v>1.0178766666666668</c:v>
                </c:pt>
                <c:pt idx="4">
                  <c:v>1.0178766666666668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A5-824F-B244-8D87650EE606}"/>
            </c:ext>
          </c:extLst>
        </c:ser>
        <c:ser>
          <c:idx val="3"/>
          <c:order val="3"/>
          <c:tx>
            <c:strRef>
              <c:f>'Worksheet Wiederstein E XmR '!$E$1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Wiederstein 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Wiederstein E XmR '!$E$2:$E$6</c:f>
              <c:numCache>
                <c:formatCode>0.00</c:formatCode>
                <c:ptCount val="5"/>
                <c:pt idx="0">
                  <c:v>0.92233833333333337</c:v>
                </c:pt>
                <c:pt idx="1">
                  <c:v>0.92233833333333337</c:v>
                </c:pt>
                <c:pt idx="2">
                  <c:v>0.92233833333333337</c:v>
                </c:pt>
                <c:pt idx="3">
                  <c:v>0.92233833333333337</c:v>
                </c:pt>
                <c:pt idx="4">
                  <c:v>0.92233833333333337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A5-824F-B244-8D87650EE606}"/>
            </c:ext>
          </c:extLst>
        </c:ser>
        <c:ser>
          <c:idx val="4"/>
          <c:order val="4"/>
          <c:tx>
            <c:strRef>
              <c:f>'Worksheet Wiederstein E XmR '!$F$1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07A5-824F-B244-8D87650EE606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07A5-824F-B244-8D87650EE606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07A5-824F-B244-8D87650EE606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07A5-824F-B244-8D87650EE606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07A5-824F-B244-8D87650EE606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238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07A5-824F-B244-8D87650EE606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38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7A5-824F-B244-8D87650EE60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Wiederstein 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Wiederstein E XmR '!$F$2:$F$6</c:f>
              <c:numCache>
                <c:formatCode>0.00</c:formatCode>
                <c:ptCount val="5"/>
                <c:pt idx="0">
                  <c:v>0.82680000000000009</c:v>
                </c:pt>
                <c:pt idx="1">
                  <c:v>0.82680000000000009</c:v>
                </c:pt>
                <c:pt idx="2">
                  <c:v>0.82680000000000009</c:v>
                </c:pt>
                <c:pt idx="3">
                  <c:v>0.82680000000000009</c:v>
                </c:pt>
                <c:pt idx="4">
                  <c:v>0.82680000000000009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7A5-824F-B244-8D87650EE606}"/>
            </c:ext>
          </c:extLst>
        </c:ser>
        <c:ser>
          <c:idx val="5"/>
          <c:order val="5"/>
          <c:tx>
            <c:strRef>
              <c:f>'Worksheet Wiederstein E XmR '!$G$1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Wiederstein 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Wiederstein E XmR '!$G$2:$G$6</c:f>
              <c:numCache>
                <c:formatCode>0.00</c:formatCode>
                <c:ptCount val="5"/>
                <c:pt idx="0">
                  <c:v>0.73126166666666681</c:v>
                </c:pt>
                <c:pt idx="1">
                  <c:v>0.73126166666666681</c:v>
                </c:pt>
                <c:pt idx="2">
                  <c:v>0.73126166666666681</c:v>
                </c:pt>
                <c:pt idx="3">
                  <c:v>0.73126166666666681</c:v>
                </c:pt>
                <c:pt idx="4">
                  <c:v>0.73126166666666681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7A5-824F-B244-8D87650EE606}"/>
            </c:ext>
          </c:extLst>
        </c:ser>
        <c:ser>
          <c:idx val="6"/>
          <c:order val="6"/>
          <c:tx>
            <c:strRef>
              <c:f>'Worksheet Wiederstein E XmR '!$H$1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Wiederstein 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Wiederstein E XmR '!$H$2:$H$6</c:f>
              <c:numCache>
                <c:formatCode>0.00</c:formatCode>
                <c:ptCount val="5"/>
                <c:pt idx="0">
                  <c:v>0.63572333333333342</c:v>
                </c:pt>
                <c:pt idx="1">
                  <c:v>0.63572333333333342</c:v>
                </c:pt>
                <c:pt idx="2">
                  <c:v>0.63572333333333342</c:v>
                </c:pt>
                <c:pt idx="3">
                  <c:v>0.63572333333333342</c:v>
                </c:pt>
                <c:pt idx="4">
                  <c:v>0.63572333333333342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7A5-824F-B244-8D87650EE606}"/>
            </c:ext>
          </c:extLst>
        </c:ser>
        <c:ser>
          <c:idx val="7"/>
          <c:order val="7"/>
          <c:tx>
            <c:strRef>
              <c:f>'Worksheet Wiederstein E XmR '!$I$1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77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LCL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07A5-824F-B244-8D87650EE606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77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7A5-824F-B244-8D87650EE60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Wiederstein 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Wiederstein E XmR '!$I$2:$I$6</c:f>
              <c:numCache>
                <c:formatCode>0.00</c:formatCode>
                <c:ptCount val="5"/>
                <c:pt idx="0">
                  <c:v>0.54018500000000014</c:v>
                </c:pt>
                <c:pt idx="1">
                  <c:v>0.54018500000000014</c:v>
                </c:pt>
                <c:pt idx="2">
                  <c:v>0.54018500000000014</c:v>
                </c:pt>
                <c:pt idx="3">
                  <c:v>0.54018500000000014</c:v>
                </c:pt>
                <c:pt idx="4">
                  <c:v>0.54018500000000014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7A5-824F-B244-8D87650EE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0272"/>
        <c:axId val="9351984"/>
      </c:lineChart>
      <c:catAx>
        <c:axId val="935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School 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51984"/>
        <c:crosses val="autoZero"/>
        <c:auto val="0"/>
        <c:lblAlgn val="ctr"/>
        <c:lblOffset val="100"/>
        <c:noMultiLvlLbl val="0"/>
      </c:catAx>
      <c:valAx>
        <c:axId val="9351984"/>
        <c:scaling>
          <c:orientation val="minMax"/>
          <c:min val="0.4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Worksheet Wiederstein EL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9350272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Rose Garden EL - mR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Rose Garden E XmR '!$K$1</c:f>
              <c:strCache>
                <c:ptCount val="1"/>
                <c:pt idx="0">
                  <c:v>Range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strRef>
              <c:f>'Worksheet Rose Garden 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Rose Garden E XmR '!$K$2:$K$6</c:f>
              <c:numCache>
                <c:formatCode>0.00</c:formatCode>
                <c:ptCount val="5"/>
                <c:pt idx="1">
                  <c:v>1.0000000000000009E-2</c:v>
                </c:pt>
                <c:pt idx="2">
                  <c:v>1.4000000000000012E-2</c:v>
                </c:pt>
                <c:pt idx="3">
                  <c:v>0.14100000000000001</c:v>
                </c:pt>
                <c:pt idx="4">
                  <c:v>0.11499999999999999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5-224C-A8AF-67834413B704}"/>
            </c:ext>
          </c:extLst>
        </c:ser>
        <c:ser>
          <c:idx val="1"/>
          <c:order val="1"/>
          <c:tx>
            <c:strRef>
              <c:f>'Worksheet Rose Garden E XmR '!$L$1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21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01F5-224C-A8AF-67834413B704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21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F5-224C-A8AF-67834413B7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Rose Garden 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Rose Garden E XmR '!$L$2:$L$6</c:f>
              <c:numCache>
                <c:formatCode>0.00</c:formatCode>
                <c:ptCount val="5"/>
                <c:pt idx="1">
                  <c:v>0.22869</c:v>
                </c:pt>
                <c:pt idx="2">
                  <c:v>0.22869</c:v>
                </c:pt>
                <c:pt idx="3">
                  <c:v>0.22869</c:v>
                </c:pt>
                <c:pt idx="4">
                  <c:v>0.22869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F5-224C-A8AF-67834413B704}"/>
            </c:ext>
          </c:extLst>
        </c:ser>
        <c:ser>
          <c:idx val="2"/>
          <c:order val="2"/>
          <c:tx>
            <c:strRef>
              <c:f>'Worksheet Rose Garden E XmR '!$M$1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Rose Garden 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Rose Garden E XmR '!$M$2:$M$6</c:f>
              <c:numCache>
                <c:formatCode>0.00</c:formatCode>
                <c:ptCount val="5"/>
                <c:pt idx="1">
                  <c:v>0.17579333333333333</c:v>
                </c:pt>
                <c:pt idx="2">
                  <c:v>0.17579333333333333</c:v>
                </c:pt>
                <c:pt idx="3">
                  <c:v>0.17579333333333333</c:v>
                </c:pt>
                <c:pt idx="4">
                  <c:v>0.17579333333333333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F5-224C-A8AF-67834413B704}"/>
            </c:ext>
          </c:extLst>
        </c:ser>
        <c:ser>
          <c:idx val="3"/>
          <c:order val="3"/>
          <c:tx>
            <c:strRef>
              <c:f>'Worksheet Rose Garden E XmR '!$N$1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Rose Garden 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Rose Garden E XmR '!$N$2:$N$6</c:f>
              <c:numCache>
                <c:formatCode>0.00</c:formatCode>
                <c:ptCount val="5"/>
                <c:pt idx="1">
                  <c:v>0.12289666666666667</c:v>
                </c:pt>
                <c:pt idx="2">
                  <c:v>0.12289666666666667</c:v>
                </c:pt>
                <c:pt idx="3">
                  <c:v>0.12289666666666667</c:v>
                </c:pt>
                <c:pt idx="4">
                  <c:v>0.12289666666666667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F5-224C-A8AF-67834413B704}"/>
            </c:ext>
          </c:extLst>
        </c:ser>
        <c:ser>
          <c:idx val="4"/>
          <c:order val="4"/>
          <c:tx>
            <c:strRef>
              <c:f>'Worksheet Rose Garden E XmR '!$O$1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01F5-224C-A8AF-67834413B704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01F5-224C-A8AF-67834413B704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01F5-224C-A8AF-67834413B704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01F5-224C-A8AF-67834413B704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01F5-224C-A8AF-67834413B704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277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01F5-224C-A8AF-67834413B704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77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1F5-224C-A8AF-67834413B7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Rose Garden 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Rose Garden E XmR '!$O$2:$O$6</c:f>
              <c:numCache>
                <c:formatCode>0.00</c:formatCode>
                <c:ptCount val="5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1F5-224C-A8AF-67834413B704}"/>
            </c:ext>
          </c:extLst>
        </c:ser>
        <c:ser>
          <c:idx val="5"/>
          <c:order val="5"/>
          <c:tx>
            <c:strRef>
              <c:f>'Worksheet Rose Garden E XmR '!$P$1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Rose Garden 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Rose Garden E XmR '!$P$2:$P$6</c:f>
              <c:numCache>
                <c:formatCode>0.00</c:formatCode>
                <c:ptCount val="5"/>
                <c:pt idx="1">
                  <c:v>1.7103333333333345E-2</c:v>
                </c:pt>
                <c:pt idx="2">
                  <c:v>1.7103333333333345E-2</c:v>
                </c:pt>
                <c:pt idx="3">
                  <c:v>1.7103333333333345E-2</c:v>
                </c:pt>
                <c:pt idx="4">
                  <c:v>1.7103333333333345E-2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1F5-224C-A8AF-67834413B704}"/>
            </c:ext>
          </c:extLst>
        </c:ser>
        <c:ser>
          <c:idx val="6"/>
          <c:order val="6"/>
          <c:tx>
            <c:strRef>
              <c:f>'Worksheet Rose Garden E XmR '!$Q$1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Rose Garden 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Rose Garden E XmR '!$Q$2:$Q$6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1F5-224C-A8AF-67834413B704}"/>
            </c:ext>
          </c:extLst>
        </c:ser>
        <c:ser>
          <c:idx val="7"/>
          <c:order val="7"/>
          <c:tx>
            <c:strRef>
              <c:f>'Worksheet Rose Garden E XmR '!$R$1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cat>
            <c:strRef>
              <c:f>'Worksheet Rose Garden 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Rose Garden E XmR '!$R$2:$R$6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1F5-224C-A8AF-67834413B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0793855"/>
        <c:axId val="2000792031"/>
      </c:lineChart>
      <c:catAx>
        <c:axId val="2000793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School 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0792031"/>
        <c:crosses val="autoZero"/>
        <c:auto val="0"/>
        <c:lblAlgn val="ctr"/>
        <c:lblOffset val="100"/>
        <c:noMultiLvlLbl val="0"/>
      </c:catAx>
      <c:valAx>
        <c:axId val="20007920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Range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000793855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Rose Garden EL - X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Rose Garden E XmR '!$B$1</c:f>
              <c:strCache>
                <c:ptCount val="1"/>
                <c:pt idx="0">
                  <c:v>Rose Garden EL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strRef>
              <c:f>'Worksheet Rose Garden 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Rose Garden E XmR '!$B$2:$B$6</c:f>
              <c:numCache>
                <c:formatCode>0.00</c:formatCode>
                <c:ptCount val="5"/>
                <c:pt idx="0">
                  <c:v>0.86699999999999999</c:v>
                </c:pt>
                <c:pt idx="1">
                  <c:v>0.85699999999999998</c:v>
                </c:pt>
                <c:pt idx="2">
                  <c:v>0.84299999999999997</c:v>
                </c:pt>
                <c:pt idx="3">
                  <c:v>0.70199999999999996</c:v>
                </c:pt>
                <c:pt idx="4">
                  <c:v>0.81699999999999995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2-BF49-B97A-99B026D468D7}"/>
            </c:ext>
          </c:extLst>
        </c:ser>
        <c:ser>
          <c:idx val="1"/>
          <c:order val="1"/>
          <c:tx>
            <c:strRef>
              <c:f>'Worksheet Rose Garden E XmR '!$C$1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B102-BF49-B97A-99B026D468D7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102-BF49-B97A-99B026D468D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Rose Garden 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Rose Garden E XmR '!$C$2:$C$6</c:f>
              <c:numCache>
                <c:formatCode>0.00</c:formatCode>
                <c:ptCount val="5"/>
                <c:pt idx="0">
                  <c:v>1.0034000000000001</c:v>
                </c:pt>
                <c:pt idx="1">
                  <c:v>1.0034000000000001</c:v>
                </c:pt>
                <c:pt idx="2">
                  <c:v>1.0034000000000001</c:v>
                </c:pt>
                <c:pt idx="3">
                  <c:v>1.0034000000000001</c:v>
                </c:pt>
                <c:pt idx="4">
                  <c:v>1.0034000000000001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02-BF49-B97A-99B026D468D7}"/>
            </c:ext>
          </c:extLst>
        </c:ser>
        <c:ser>
          <c:idx val="2"/>
          <c:order val="2"/>
          <c:tx>
            <c:strRef>
              <c:f>'Worksheet Rose Garden E XmR '!$D$1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Rose Garden 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Rose Garden E XmR '!$D$2:$D$6</c:f>
              <c:numCache>
                <c:formatCode>0.00</c:formatCode>
                <c:ptCount val="5"/>
                <c:pt idx="0">
                  <c:v>0.94133333333333336</c:v>
                </c:pt>
                <c:pt idx="1">
                  <c:v>0.94133333333333336</c:v>
                </c:pt>
                <c:pt idx="2">
                  <c:v>0.94133333333333336</c:v>
                </c:pt>
                <c:pt idx="3">
                  <c:v>0.94133333333333336</c:v>
                </c:pt>
                <c:pt idx="4">
                  <c:v>0.94133333333333336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02-BF49-B97A-99B026D468D7}"/>
            </c:ext>
          </c:extLst>
        </c:ser>
        <c:ser>
          <c:idx val="3"/>
          <c:order val="3"/>
          <c:tx>
            <c:strRef>
              <c:f>'Worksheet Rose Garden E XmR '!$E$1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Rose Garden 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Rose Garden E XmR '!$E$2:$E$6</c:f>
              <c:numCache>
                <c:formatCode>0.00</c:formatCode>
                <c:ptCount val="5"/>
                <c:pt idx="0">
                  <c:v>0.87926666666666675</c:v>
                </c:pt>
                <c:pt idx="1">
                  <c:v>0.87926666666666675</c:v>
                </c:pt>
                <c:pt idx="2">
                  <c:v>0.87926666666666675</c:v>
                </c:pt>
                <c:pt idx="3">
                  <c:v>0.87926666666666675</c:v>
                </c:pt>
                <c:pt idx="4">
                  <c:v>0.87926666666666675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02-BF49-B97A-99B026D468D7}"/>
            </c:ext>
          </c:extLst>
        </c:ser>
        <c:ser>
          <c:idx val="4"/>
          <c:order val="4"/>
          <c:tx>
            <c:strRef>
              <c:f>'Worksheet Rose Garden E XmR '!$F$1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B102-BF49-B97A-99B026D468D7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B102-BF49-B97A-99B026D468D7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B102-BF49-B97A-99B026D468D7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B102-BF49-B97A-99B026D468D7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B102-BF49-B97A-99B026D468D7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B102-BF49-B97A-99B026D468D7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102-BF49-B97A-99B026D468D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Rose Garden 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Rose Garden E XmR '!$F$2:$F$6</c:f>
              <c:numCache>
                <c:formatCode>0.00</c:formatCode>
                <c:ptCount val="5"/>
                <c:pt idx="0">
                  <c:v>0.81720000000000004</c:v>
                </c:pt>
                <c:pt idx="1">
                  <c:v>0.81720000000000004</c:v>
                </c:pt>
                <c:pt idx="2">
                  <c:v>0.81720000000000004</c:v>
                </c:pt>
                <c:pt idx="3">
                  <c:v>0.81720000000000004</c:v>
                </c:pt>
                <c:pt idx="4">
                  <c:v>0.81720000000000004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102-BF49-B97A-99B026D468D7}"/>
            </c:ext>
          </c:extLst>
        </c:ser>
        <c:ser>
          <c:idx val="5"/>
          <c:order val="5"/>
          <c:tx>
            <c:strRef>
              <c:f>'Worksheet Rose Garden E XmR '!$G$1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Rose Garden 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Rose Garden E XmR '!$G$2:$G$6</c:f>
              <c:numCache>
                <c:formatCode>0.00</c:formatCode>
                <c:ptCount val="5"/>
                <c:pt idx="0">
                  <c:v>0.75513333333333332</c:v>
                </c:pt>
                <c:pt idx="1">
                  <c:v>0.75513333333333332</c:v>
                </c:pt>
                <c:pt idx="2">
                  <c:v>0.75513333333333332</c:v>
                </c:pt>
                <c:pt idx="3">
                  <c:v>0.75513333333333332</c:v>
                </c:pt>
                <c:pt idx="4">
                  <c:v>0.75513333333333332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102-BF49-B97A-99B026D468D7}"/>
            </c:ext>
          </c:extLst>
        </c:ser>
        <c:ser>
          <c:idx val="6"/>
          <c:order val="6"/>
          <c:tx>
            <c:strRef>
              <c:f>'Worksheet Rose Garden E XmR '!$H$1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Rose Garden 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Rose Garden E XmR '!$H$2:$H$6</c:f>
              <c:numCache>
                <c:formatCode>0.00</c:formatCode>
                <c:ptCount val="5"/>
                <c:pt idx="0">
                  <c:v>0.69306666666666672</c:v>
                </c:pt>
                <c:pt idx="1">
                  <c:v>0.69306666666666672</c:v>
                </c:pt>
                <c:pt idx="2">
                  <c:v>0.69306666666666672</c:v>
                </c:pt>
                <c:pt idx="3">
                  <c:v>0.69306666666666672</c:v>
                </c:pt>
                <c:pt idx="4">
                  <c:v>0.69306666666666672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102-BF49-B97A-99B026D468D7}"/>
            </c:ext>
          </c:extLst>
        </c:ser>
        <c:ser>
          <c:idx val="7"/>
          <c:order val="7"/>
          <c:tx>
            <c:strRef>
              <c:f>'Worksheet Rose Garden E XmR '!$I$1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LCL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B102-BF49-B97A-99B026D468D7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102-BF49-B97A-99B026D468D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Rose Garden E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Rose Garden E XmR '!$I$2:$I$6</c:f>
              <c:numCache>
                <c:formatCode>0.00</c:formatCode>
                <c:ptCount val="5"/>
                <c:pt idx="0">
                  <c:v>0.63100000000000001</c:v>
                </c:pt>
                <c:pt idx="1">
                  <c:v>0.63100000000000001</c:v>
                </c:pt>
                <c:pt idx="2">
                  <c:v>0.63100000000000001</c:v>
                </c:pt>
                <c:pt idx="3">
                  <c:v>0.63100000000000001</c:v>
                </c:pt>
                <c:pt idx="4">
                  <c:v>0.63100000000000001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102-BF49-B97A-99B026D46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225631"/>
        <c:axId val="1446227343"/>
      </c:lineChart>
      <c:catAx>
        <c:axId val="1446225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School 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6227343"/>
        <c:crosses val="autoZero"/>
        <c:auto val="0"/>
        <c:lblAlgn val="ctr"/>
        <c:lblOffset val="100"/>
        <c:noMultiLvlLbl val="0"/>
      </c:catAx>
      <c:valAx>
        <c:axId val="1446227343"/>
        <c:scaling>
          <c:orientation val="minMax"/>
          <c:min val="0.55000000000000004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Worksheet Rose Garden EL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46225631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Schertz EL - mR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Schertz EL XmR '!$K$1</c:f>
              <c:strCache>
                <c:ptCount val="1"/>
                <c:pt idx="0">
                  <c:v>Range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strRef>
              <c:f>'Worksheet Schertz 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Schertz EL XmR '!$K$2:$K$6</c:f>
              <c:numCache>
                <c:formatCode>0.00</c:formatCode>
                <c:ptCount val="5"/>
                <c:pt idx="1">
                  <c:v>4.3000000000000038E-2</c:v>
                </c:pt>
                <c:pt idx="2">
                  <c:v>9.1999999999999971E-2</c:v>
                </c:pt>
                <c:pt idx="3">
                  <c:v>2.0000000000000018E-2</c:v>
                </c:pt>
                <c:pt idx="4">
                  <c:v>7.7999999999999958E-2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B8-3D42-94D9-9F4F985C9CD1}"/>
            </c:ext>
          </c:extLst>
        </c:ser>
        <c:ser>
          <c:idx val="1"/>
          <c:order val="1"/>
          <c:tx>
            <c:strRef>
              <c:f>'Worksheet Schertz EL XmR '!$L$1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41B8-3D42-94D9-9F4F985C9CD1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B8-3D42-94D9-9F4F985C9CD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Schertz 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Schertz EL XmR '!$L$2:$L$6</c:f>
              <c:numCache>
                <c:formatCode>0.00</c:formatCode>
                <c:ptCount val="5"/>
                <c:pt idx="1">
                  <c:v>0.19030274999999999</c:v>
                </c:pt>
                <c:pt idx="2">
                  <c:v>0.19030274999999999</c:v>
                </c:pt>
                <c:pt idx="3">
                  <c:v>0.19030274999999999</c:v>
                </c:pt>
                <c:pt idx="4">
                  <c:v>0.19030274999999999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B8-3D42-94D9-9F4F985C9CD1}"/>
            </c:ext>
          </c:extLst>
        </c:ser>
        <c:ser>
          <c:idx val="2"/>
          <c:order val="2"/>
          <c:tx>
            <c:strRef>
              <c:f>'Worksheet Schertz EL XmR '!$M$1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Schertz 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Schertz EL XmR '!$M$2:$M$6</c:f>
              <c:numCache>
                <c:formatCode>0.00</c:formatCode>
                <c:ptCount val="5"/>
                <c:pt idx="1">
                  <c:v>0.14628516666666666</c:v>
                </c:pt>
                <c:pt idx="2">
                  <c:v>0.14628516666666666</c:v>
                </c:pt>
                <c:pt idx="3">
                  <c:v>0.14628516666666666</c:v>
                </c:pt>
                <c:pt idx="4">
                  <c:v>0.14628516666666666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B8-3D42-94D9-9F4F985C9CD1}"/>
            </c:ext>
          </c:extLst>
        </c:ser>
        <c:ser>
          <c:idx val="3"/>
          <c:order val="3"/>
          <c:tx>
            <c:strRef>
              <c:f>'Worksheet Schertz EL XmR '!$N$1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Schertz 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Schertz EL XmR '!$N$2:$N$6</c:f>
              <c:numCache>
                <c:formatCode>0.00</c:formatCode>
                <c:ptCount val="5"/>
                <c:pt idx="1">
                  <c:v>0.10226758333333333</c:v>
                </c:pt>
                <c:pt idx="2">
                  <c:v>0.10226758333333333</c:v>
                </c:pt>
                <c:pt idx="3">
                  <c:v>0.10226758333333333</c:v>
                </c:pt>
                <c:pt idx="4">
                  <c:v>0.10226758333333333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B8-3D42-94D9-9F4F985C9CD1}"/>
            </c:ext>
          </c:extLst>
        </c:ser>
        <c:ser>
          <c:idx val="4"/>
          <c:order val="4"/>
          <c:tx>
            <c:strRef>
              <c:f>'Worksheet Schertz EL XmR '!$O$1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41B8-3D42-94D9-9F4F985C9CD1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41B8-3D42-94D9-9F4F985C9CD1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41B8-3D42-94D9-9F4F985C9CD1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41B8-3D42-94D9-9F4F985C9CD1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41B8-3D42-94D9-9F4F985C9CD1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277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41B8-3D42-94D9-9F4F985C9CD1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77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1B8-3D42-94D9-9F4F985C9CD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Schertz 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Schertz EL XmR '!$O$2:$O$6</c:f>
              <c:numCache>
                <c:formatCode>0.00</c:formatCode>
                <c:ptCount val="5"/>
                <c:pt idx="0">
                  <c:v>5.8249999999999996E-2</c:v>
                </c:pt>
                <c:pt idx="1">
                  <c:v>5.8249999999999996E-2</c:v>
                </c:pt>
                <c:pt idx="2">
                  <c:v>5.8249999999999996E-2</c:v>
                </c:pt>
                <c:pt idx="3">
                  <c:v>5.8249999999999996E-2</c:v>
                </c:pt>
                <c:pt idx="4">
                  <c:v>5.8249999999999996E-2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1B8-3D42-94D9-9F4F985C9CD1}"/>
            </c:ext>
          </c:extLst>
        </c:ser>
        <c:ser>
          <c:idx val="5"/>
          <c:order val="5"/>
          <c:tx>
            <c:strRef>
              <c:f>'Worksheet Schertz EL XmR '!$P$1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Schertz 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Schertz EL XmR '!$P$2:$P$6</c:f>
              <c:numCache>
                <c:formatCode>0.00</c:formatCode>
                <c:ptCount val="5"/>
                <c:pt idx="1">
                  <c:v>1.4232416666666664E-2</c:v>
                </c:pt>
                <c:pt idx="2">
                  <c:v>1.4232416666666664E-2</c:v>
                </c:pt>
                <c:pt idx="3">
                  <c:v>1.4232416666666664E-2</c:v>
                </c:pt>
                <c:pt idx="4">
                  <c:v>1.4232416666666664E-2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1B8-3D42-94D9-9F4F985C9CD1}"/>
            </c:ext>
          </c:extLst>
        </c:ser>
        <c:ser>
          <c:idx val="6"/>
          <c:order val="6"/>
          <c:tx>
            <c:strRef>
              <c:f>'Worksheet Schertz EL XmR '!$Q$1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Schertz 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Schertz EL XmR '!$Q$2:$Q$6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1B8-3D42-94D9-9F4F985C9CD1}"/>
            </c:ext>
          </c:extLst>
        </c:ser>
        <c:ser>
          <c:idx val="7"/>
          <c:order val="7"/>
          <c:tx>
            <c:strRef>
              <c:f>'Worksheet Schertz EL XmR '!$R$1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cat>
            <c:strRef>
              <c:f>'Worksheet Schertz 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Schertz EL XmR '!$R$2:$R$6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1B8-3D42-94D9-9F4F985C9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725615"/>
        <c:axId val="2011555535"/>
      </c:lineChart>
      <c:catAx>
        <c:axId val="2011725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School 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1555535"/>
        <c:crosses val="autoZero"/>
        <c:auto val="0"/>
        <c:lblAlgn val="ctr"/>
        <c:lblOffset val="100"/>
        <c:noMultiLvlLbl val="0"/>
      </c:catAx>
      <c:valAx>
        <c:axId val="20115555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Range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011725615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Schertz EL - X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Schertz EL XmR '!$B$1</c:f>
              <c:strCache>
                <c:ptCount val="1"/>
                <c:pt idx="0">
                  <c:v>Schertz EL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strRef>
              <c:f>'Worksheet Schertz 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Schertz EL XmR '!$B$2:$B$6</c:f>
              <c:numCache>
                <c:formatCode>0.00</c:formatCode>
                <c:ptCount val="5"/>
                <c:pt idx="0">
                  <c:v>0.92300000000000004</c:v>
                </c:pt>
                <c:pt idx="1">
                  <c:v>0.88</c:v>
                </c:pt>
                <c:pt idx="2">
                  <c:v>0.78800000000000003</c:v>
                </c:pt>
                <c:pt idx="3">
                  <c:v>0.76800000000000002</c:v>
                </c:pt>
                <c:pt idx="4">
                  <c:v>0.84599999999999997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12-9A4C-85FC-0A5470D02EA5}"/>
            </c:ext>
          </c:extLst>
        </c:ser>
        <c:ser>
          <c:idx val="1"/>
          <c:order val="1"/>
          <c:tx>
            <c:strRef>
              <c:f>'Worksheet Schertz EL XmR '!$C$1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A912-9A4C-85FC-0A5470D02EA5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912-9A4C-85FC-0A5470D02EA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Schertz 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Schertz EL XmR '!$C$2:$C$6</c:f>
              <c:numCache>
                <c:formatCode>0.00</c:formatCode>
                <c:ptCount val="5"/>
                <c:pt idx="0">
                  <c:v>0.99594499999999997</c:v>
                </c:pt>
                <c:pt idx="1">
                  <c:v>0.99594499999999997</c:v>
                </c:pt>
                <c:pt idx="2">
                  <c:v>0.99594499999999997</c:v>
                </c:pt>
                <c:pt idx="3">
                  <c:v>0.99594499999999997</c:v>
                </c:pt>
                <c:pt idx="4">
                  <c:v>0.99594499999999997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12-9A4C-85FC-0A5470D02EA5}"/>
            </c:ext>
          </c:extLst>
        </c:ser>
        <c:ser>
          <c:idx val="2"/>
          <c:order val="2"/>
          <c:tx>
            <c:strRef>
              <c:f>'Worksheet Schertz EL XmR '!$D$1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Schertz 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Schertz EL XmR '!$D$2:$D$6</c:f>
              <c:numCache>
                <c:formatCode>0.00</c:formatCode>
                <c:ptCount val="5"/>
                <c:pt idx="0">
                  <c:v>0.94429666666666667</c:v>
                </c:pt>
                <c:pt idx="1">
                  <c:v>0.94429666666666667</c:v>
                </c:pt>
                <c:pt idx="2">
                  <c:v>0.94429666666666667</c:v>
                </c:pt>
                <c:pt idx="3">
                  <c:v>0.94429666666666667</c:v>
                </c:pt>
                <c:pt idx="4">
                  <c:v>0.94429666666666667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12-9A4C-85FC-0A5470D02EA5}"/>
            </c:ext>
          </c:extLst>
        </c:ser>
        <c:ser>
          <c:idx val="3"/>
          <c:order val="3"/>
          <c:tx>
            <c:strRef>
              <c:f>'Worksheet Schertz EL XmR '!$E$1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Schertz 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Schertz EL XmR '!$E$2:$E$6</c:f>
              <c:numCache>
                <c:formatCode>0.00</c:formatCode>
                <c:ptCount val="5"/>
                <c:pt idx="0">
                  <c:v>0.89264833333333327</c:v>
                </c:pt>
                <c:pt idx="1">
                  <c:v>0.89264833333333327</c:v>
                </c:pt>
                <c:pt idx="2">
                  <c:v>0.89264833333333327</c:v>
                </c:pt>
                <c:pt idx="3">
                  <c:v>0.89264833333333327</c:v>
                </c:pt>
                <c:pt idx="4">
                  <c:v>0.89264833333333327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12-9A4C-85FC-0A5470D02EA5}"/>
            </c:ext>
          </c:extLst>
        </c:ser>
        <c:ser>
          <c:idx val="4"/>
          <c:order val="4"/>
          <c:tx>
            <c:strRef>
              <c:f>'Worksheet Schertz EL XmR '!$F$1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A912-9A4C-85FC-0A5470D02EA5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A912-9A4C-85FC-0A5470D02EA5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A912-9A4C-85FC-0A5470D02EA5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A912-9A4C-85FC-0A5470D02EA5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A912-9A4C-85FC-0A5470D02EA5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238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A912-9A4C-85FC-0A5470D02EA5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38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912-9A4C-85FC-0A5470D02EA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Schertz 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Schertz EL XmR '!$F$2:$F$6</c:f>
              <c:numCache>
                <c:formatCode>0.00</c:formatCode>
                <c:ptCount val="5"/>
                <c:pt idx="0">
                  <c:v>0.84099999999999997</c:v>
                </c:pt>
                <c:pt idx="1">
                  <c:v>0.84099999999999997</c:v>
                </c:pt>
                <c:pt idx="2">
                  <c:v>0.84099999999999997</c:v>
                </c:pt>
                <c:pt idx="3">
                  <c:v>0.84099999999999997</c:v>
                </c:pt>
                <c:pt idx="4">
                  <c:v>0.84099999999999997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912-9A4C-85FC-0A5470D02EA5}"/>
            </c:ext>
          </c:extLst>
        </c:ser>
        <c:ser>
          <c:idx val="5"/>
          <c:order val="5"/>
          <c:tx>
            <c:strRef>
              <c:f>'Worksheet Schertz EL XmR '!$G$1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Schertz 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Schertz EL XmR '!$G$2:$G$6</c:f>
              <c:numCache>
                <c:formatCode>0.00</c:formatCode>
                <c:ptCount val="5"/>
                <c:pt idx="0">
                  <c:v>0.78935166666666667</c:v>
                </c:pt>
                <c:pt idx="1">
                  <c:v>0.78935166666666667</c:v>
                </c:pt>
                <c:pt idx="2">
                  <c:v>0.78935166666666667</c:v>
                </c:pt>
                <c:pt idx="3">
                  <c:v>0.78935166666666667</c:v>
                </c:pt>
                <c:pt idx="4">
                  <c:v>0.78935166666666667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912-9A4C-85FC-0A5470D02EA5}"/>
            </c:ext>
          </c:extLst>
        </c:ser>
        <c:ser>
          <c:idx val="6"/>
          <c:order val="6"/>
          <c:tx>
            <c:strRef>
              <c:f>'Worksheet Schertz EL XmR '!$H$1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Schertz 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Schertz EL XmR '!$H$2:$H$6</c:f>
              <c:numCache>
                <c:formatCode>0.00</c:formatCode>
                <c:ptCount val="5"/>
                <c:pt idx="0">
                  <c:v>0.73770333333333327</c:v>
                </c:pt>
                <c:pt idx="1">
                  <c:v>0.73770333333333327</c:v>
                </c:pt>
                <c:pt idx="2">
                  <c:v>0.73770333333333327</c:v>
                </c:pt>
                <c:pt idx="3">
                  <c:v>0.73770333333333327</c:v>
                </c:pt>
                <c:pt idx="4">
                  <c:v>0.73770333333333327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912-9A4C-85FC-0A5470D02EA5}"/>
            </c:ext>
          </c:extLst>
        </c:ser>
        <c:ser>
          <c:idx val="7"/>
          <c:order val="7"/>
          <c:tx>
            <c:strRef>
              <c:f>'Worksheet Schertz EL XmR '!$I$1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LCL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A912-9A4C-85FC-0A5470D02EA5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912-9A4C-85FC-0A5470D02EA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Schertz 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Schertz EL XmR '!$I$2:$I$6</c:f>
              <c:numCache>
                <c:formatCode>0.00</c:formatCode>
                <c:ptCount val="5"/>
                <c:pt idx="0">
                  <c:v>0.68605499999999997</c:v>
                </c:pt>
                <c:pt idx="1">
                  <c:v>0.68605499999999997</c:v>
                </c:pt>
                <c:pt idx="2">
                  <c:v>0.68605499999999997</c:v>
                </c:pt>
                <c:pt idx="3">
                  <c:v>0.68605499999999997</c:v>
                </c:pt>
                <c:pt idx="4">
                  <c:v>0.68605499999999997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912-9A4C-85FC-0A5470D02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4006911"/>
        <c:axId val="1444313807"/>
      </c:lineChart>
      <c:catAx>
        <c:axId val="1444006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School 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4313807"/>
        <c:crosses val="autoZero"/>
        <c:auto val="0"/>
        <c:lblAlgn val="ctr"/>
        <c:lblOffset val="100"/>
        <c:noMultiLvlLbl val="0"/>
      </c:catAx>
      <c:valAx>
        <c:axId val="1444313807"/>
        <c:scaling>
          <c:orientation val="minMax"/>
          <c:min val="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Worksheet Schertz EL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44006911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Laura Ingalls Wilder INT - mR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Laura Ingalls XmR '!$K$1</c:f>
              <c:strCache>
                <c:ptCount val="1"/>
                <c:pt idx="0">
                  <c:v>Range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strRef>
              <c:f>'Worksheet Laura Ingalls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Laura Ingalls XmR '!$K$2:$K$6</c:f>
              <c:numCache>
                <c:formatCode>0.00</c:formatCode>
                <c:ptCount val="5"/>
                <c:pt idx="1">
                  <c:v>5.4000000000000048E-2</c:v>
                </c:pt>
                <c:pt idx="2">
                  <c:v>1.3000000000000012E-2</c:v>
                </c:pt>
                <c:pt idx="3">
                  <c:v>0.20399999999999996</c:v>
                </c:pt>
                <c:pt idx="4">
                  <c:v>0.11499999999999999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D8-5E4E-B216-AA07F97711DC}"/>
            </c:ext>
          </c:extLst>
        </c:ser>
        <c:ser>
          <c:idx val="1"/>
          <c:order val="1"/>
          <c:tx>
            <c:strRef>
              <c:f>'Worksheet Laura Ingalls XmR '!$L$1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8D8-5E4E-B216-AA07F97711DC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8D8-5E4E-B216-AA07F97711D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Laura Ingalls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Laura Ingalls XmR '!$L$2:$L$6</c:f>
              <c:numCache>
                <c:formatCode>0.00</c:formatCode>
                <c:ptCount val="5"/>
                <c:pt idx="1">
                  <c:v>0.31526549999999998</c:v>
                </c:pt>
                <c:pt idx="2">
                  <c:v>0.31526549999999998</c:v>
                </c:pt>
                <c:pt idx="3">
                  <c:v>0.31526549999999998</c:v>
                </c:pt>
                <c:pt idx="4">
                  <c:v>0.31526549999999998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D8-5E4E-B216-AA07F97711DC}"/>
            </c:ext>
          </c:extLst>
        </c:ser>
        <c:ser>
          <c:idx val="2"/>
          <c:order val="2"/>
          <c:tx>
            <c:strRef>
              <c:f>'Worksheet Laura Ingalls XmR '!$M$1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Laura Ingalls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Laura Ingalls XmR '!$M$2:$M$6</c:f>
              <c:numCache>
                <c:formatCode>0.00</c:formatCode>
                <c:ptCount val="5"/>
                <c:pt idx="1">
                  <c:v>0.24234366666666665</c:v>
                </c:pt>
                <c:pt idx="2">
                  <c:v>0.24234366666666665</c:v>
                </c:pt>
                <c:pt idx="3">
                  <c:v>0.24234366666666665</c:v>
                </c:pt>
                <c:pt idx="4">
                  <c:v>0.24234366666666665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D8-5E4E-B216-AA07F97711DC}"/>
            </c:ext>
          </c:extLst>
        </c:ser>
        <c:ser>
          <c:idx val="3"/>
          <c:order val="3"/>
          <c:tx>
            <c:strRef>
              <c:f>'Worksheet Laura Ingalls XmR '!$N$1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Laura Ingalls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Laura Ingalls XmR '!$N$2:$N$6</c:f>
              <c:numCache>
                <c:formatCode>0.00</c:formatCode>
                <c:ptCount val="5"/>
                <c:pt idx="1">
                  <c:v>0.16942183333333333</c:v>
                </c:pt>
                <c:pt idx="2">
                  <c:v>0.16942183333333333</c:v>
                </c:pt>
                <c:pt idx="3">
                  <c:v>0.16942183333333333</c:v>
                </c:pt>
                <c:pt idx="4">
                  <c:v>0.16942183333333333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D8-5E4E-B216-AA07F97711DC}"/>
            </c:ext>
          </c:extLst>
        </c:ser>
        <c:ser>
          <c:idx val="4"/>
          <c:order val="4"/>
          <c:tx>
            <c:strRef>
              <c:f>'Worksheet Laura Ingalls XmR '!$O$1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98D8-5E4E-B216-AA07F97711DC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98D8-5E4E-B216-AA07F97711DC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98D8-5E4E-B216-AA07F97711DC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98D8-5E4E-B216-AA07F97711DC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98D8-5E4E-B216-AA07F97711DC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349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98D8-5E4E-B216-AA07F97711DC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349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8D8-5E4E-B216-AA07F97711D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Laura Ingalls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Laura Ingalls XmR '!$O$2:$O$6</c:f>
              <c:numCache>
                <c:formatCode>0.00</c:formatCode>
                <c:ptCount val="5"/>
                <c:pt idx="0">
                  <c:v>9.6500000000000002E-2</c:v>
                </c:pt>
                <c:pt idx="1">
                  <c:v>9.6500000000000002E-2</c:v>
                </c:pt>
                <c:pt idx="2">
                  <c:v>9.6500000000000002E-2</c:v>
                </c:pt>
                <c:pt idx="3">
                  <c:v>9.6500000000000002E-2</c:v>
                </c:pt>
                <c:pt idx="4">
                  <c:v>9.6500000000000002E-2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8D8-5E4E-B216-AA07F97711DC}"/>
            </c:ext>
          </c:extLst>
        </c:ser>
        <c:ser>
          <c:idx val="5"/>
          <c:order val="5"/>
          <c:tx>
            <c:strRef>
              <c:f>'Worksheet Laura Ingalls XmR '!$P$1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Laura Ingalls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Laura Ingalls XmR '!$P$2:$P$6</c:f>
              <c:numCache>
                <c:formatCode>0.00</c:formatCode>
                <c:ptCount val="5"/>
                <c:pt idx="1">
                  <c:v>2.3578166666666678E-2</c:v>
                </c:pt>
                <c:pt idx="2">
                  <c:v>2.3578166666666678E-2</c:v>
                </c:pt>
                <c:pt idx="3">
                  <c:v>2.3578166666666678E-2</c:v>
                </c:pt>
                <c:pt idx="4">
                  <c:v>2.3578166666666678E-2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8D8-5E4E-B216-AA07F97711DC}"/>
            </c:ext>
          </c:extLst>
        </c:ser>
        <c:ser>
          <c:idx val="6"/>
          <c:order val="6"/>
          <c:tx>
            <c:strRef>
              <c:f>'Worksheet Laura Ingalls XmR '!$Q$1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Laura Ingalls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Laura Ingalls XmR '!$Q$2:$Q$6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8D8-5E4E-B216-AA07F97711DC}"/>
            </c:ext>
          </c:extLst>
        </c:ser>
        <c:ser>
          <c:idx val="7"/>
          <c:order val="7"/>
          <c:tx>
            <c:strRef>
              <c:f>'Worksheet Laura Ingalls XmR '!$R$1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cat>
            <c:strRef>
              <c:f>'Worksheet Laura Ingalls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Laura Ingalls XmR '!$R$2:$R$6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8D8-5E4E-B216-AA07F9771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2067775"/>
        <c:axId val="641570576"/>
      </c:lineChart>
      <c:catAx>
        <c:axId val="2012067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School 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1570576"/>
        <c:crosses val="autoZero"/>
        <c:auto val="0"/>
        <c:lblAlgn val="ctr"/>
        <c:lblOffset val="100"/>
        <c:noMultiLvlLbl val="0"/>
      </c:catAx>
      <c:valAx>
        <c:axId val="641570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Range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012067775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Elaine S Schlather INT - mR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Elaine S Schl XmR '!$K$1</c:f>
              <c:strCache>
                <c:ptCount val="1"/>
                <c:pt idx="0">
                  <c:v>Range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strRef>
              <c:f>'Worksheet Elaine S Schl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Elaine S Schl XmR '!$K$2:$K$6</c:f>
              <c:numCache>
                <c:formatCode>0.00</c:formatCode>
                <c:ptCount val="5"/>
                <c:pt idx="1">
                  <c:v>1.0000000000000009E-2</c:v>
                </c:pt>
                <c:pt idx="2">
                  <c:v>4.9999999999999933E-2</c:v>
                </c:pt>
                <c:pt idx="3">
                  <c:v>7.5000000000000067E-2</c:v>
                </c:pt>
                <c:pt idx="4">
                  <c:v>9.4999999999999973E-2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2-9E4B-9163-C4B72E1BDFE8}"/>
            </c:ext>
          </c:extLst>
        </c:ser>
        <c:ser>
          <c:idx val="1"/>
          <c:order val="1"/>
          <c:tx>
            <c:strRef>
              <c:f>'Worksheet Elaine S Schl XmR '!$L$1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21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8A82-9E4B-9163-C4B72E1BDFE8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21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A82-9E4B-9163-C4B72E1BDFE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Elaine S Schl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Elaine S Schl XmR '!$L$2:$L$6</c:f>
              <c:numCache>
                <c:formatCode>0.00</c:formatCode>
                <c:ptCount val="5"/>
                <c:pt idx="1">
                  <c:v>0.18785249999999998</c:v>
                </c:pt>
                <c:pt idx="2">
                  <c:v>0.18785249999999998</c:v>
                </c:pt>
                <c:pt idx="3">
                  <c:v>0.18785249999999998</c:v>
                </c:pt>
                <c:pt idx="4">
                  <c:v>0.18785249999999998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82-9E4B-9163-C4B72E1BDFE8}"/>
            </c:ext>
          </c:extLst>
        </c:ser>
        <c:ser>
          <c:idx val="2"/>
          <c:order val="2"/>
          <c:tx>
            <c:strRef>
              <c:f>'Worksheet Elaine S Schl XmR '!$M$1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Elaine S Schl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Elaine S Schl XmR '!$M$2:$M$6</c:f>
              <c:numCache>
                <c:formatCode>0.00</c:formatCode>
                <c:ptCount val="5"/>
                <c:pt idx="1">
                  <c:v>0.14440166666666665</c:v>
                </c:pt>
                <c:pt idx="2">
                  <c:v>0.14440166666666665</c:v>
                </c:pt>
                <c:pt idx="3">
                  <c:v>0.14440166666666665</c:v>
                </c:pt>
                <c:pt idx="4">
                  <c:v>0.14440166666666665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82-9E4B-9163-C4B72E1BDFE8}"/>
            </c:ext>
          </c:extLst>
        </c:ser>
        <c:ser>
          <c:idx val="3"/>
          <c:order val="3"/>
          <c:tx>
            <c:strRef>
              <c:f>'Worksheet Elaine S Schl XmR '!$N$1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Elaine S Schl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Elaine S Schl XmR '!$N$2:$N$6</c:f>
              <c:numCache>
                <c:formatCode>0.00</c:formatCode>
                <c:ptCount val="5"/>
                <c:pt idx="1">
                  <c:v>0.10095083333333332</c:v>
                </c:pt>
                <c:pt idx="2">
                  <c:v>0.10095083333333332</c:v>
                </c:pt>
                <c:pt idx="3">
                  <c:v>0.10095083333333332</c:v>
                </c:pt>
                <c:pt idx="4">
                  <c:v>0.10095083333333332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82-9E4B-9163-C4B72E1BDFE8}"/>
            </c:ext>
          </c:extLst>
        </c:ser>
        <c:ser>
          <c:idx val="4"/>
          <c:order val="4"/>
          <c:tx>
            <c:strRef>
              <c:f>'Worksheet Elaine S Schl XmR '!$O$1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8A82-9E4B-9163-C4B72E1BDFE8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8A82-9E4B-9163-C4B72E1BDFE8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8A82-9E4B-9163-C4B72E1BDFE8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8A82-9E4B-9163-C4B72E1BDFE8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8A82-9E4B-9163-C4B72E1BDFE8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8A82-9E4B-9163-C4B72E1BDFE8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A82-9E4B-9163-C4B72E1BDFE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Elaine S Schl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Elaine S Schl XmR '!$O$2:$O$6</c:f>
              <c:numCache>
                <c:formatCode>0.00</c:formatCode>
                <c:ptCount val="5"/>
                <c:pt idx="0">
                  <c:v>5.7499999999999996E-2</c:v>
                </c:pt>
                <c:pt idx="1">
                  <c:v>5.7499999999999996E-2</c:v>
                </c:pt>
                <c:pt idx="2">
                  <c:v>5.7499999999999996E-2</c:v>
                </c:pt>
                <c:pt idx="3">
                  <c:v>5.7499999999999996E-2</c:v>
                </c:pt>
                <c:pt idx="4">
                  <c:v>5.7499999999999996E-2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A82-9E4B-9163-C4B72E1BDFE8}"/>
            </c:ext>
          </c:extLst>
        </c:ser>
        <c:ser>
          <c:idx val="5"/>
          <c:order val="5"/>
          <c:tx>
            <c:strRef>
              <c:f>'Worksheet Elaine S Schl XmR '!$P$1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Elaine S Schl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Elaine S Schl XmR '!$P$2:$P$6</c:f>
              <c:numCache>
                <c:formatCode>0.00</c:formatCode>
                <c:ptCount val="5"/>
                <c:pt idx="1">
                  <c:v>1.4049166666666668E-2</c:v>
                </c:pt>
                <c:pt idx="2">
                  <c:v>1.4049166666666668E-2</c:v>
                </c:pt>
                <c:pt idx="3">
                  <c:v>1.4049166666666668E-2</c:v>
                </c:pt>
                <c:pt idx="4">
                  <c:v>1.4049166666666668E-2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A82-9E4B-9163-C4B72E1BDFE8}"/>
            </c:ext>
          </c:extLst>
        </c:ser>
        <c:ser>
          <c:idx val="6"/>
          <c:order val="6"/>
          <c:tx>
            <c:strRef>
              <c:f>'Worksheet Elaine S Schl XmR '!$Q$1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Elaine S Schl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Elaine S Schl XmR '!$Q$2:$Q$6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A82-9E4B-9163-C4B72E1BDFE8}"/>
            </c:ext>
          </c:extLst>
        </c:ser>
        <c:ser>
          <c:idx val="7"/>
          <c:order val="7"/>
          <c:tx>
            <c:strRef>
              <c:f>'Worksheet Elaine S Schl XmR '!$R$1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cat>
            <c:strRef>
              <c:f>'Worksheet Elaine S Schl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Elaine S Schl XmR '!$R$2:$R$6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A82-9E4B-9163-C4B72E1BD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046575"/>
        <c:axId val="1447321391"/>
      </c:lineChart>
      <c:catAx>
        <c:axId val="1448046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School 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7321391"/>
        <c:crosses val="autoZero"/>
        <c:auto val="0"/>
        <c:lblAlgn val="ctr"/>
        <c:lblOffset val="100"/>
        <c:noMultiLvlLbl val="0"/>
      </c:catAx>
      <c:valAx>
        <c:axId val="14473213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Range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48046575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Laura Ingalls Wilder INT - X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Laura Ingalls XmR '!$B$1</c:f>
              <c:strCache>
                <c:ptCount val="1"/>
                <c:pt idx="0">
                  <c:v>Laura Ingalls Wilder INT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strRef>
              <c:f>'Worksheet Laura Ingalls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Laura Ingalls XmR '!$B$2:$B$6</c:f>
              <c:numCache>
                <c:formatCode>0.00</c:formatCode>
                <c:ptCount val="5"/>
                <c:pt idx="0">
                  <c:v>0.90600000000000003</c:v>
                </c:pt>
                <c:pt idx="1">
                  <c:v>0.85199999999999998</c:v>
                </c:pt>
                <c:pt idx="2">
                  <c:v>0.83899999999999997</c:v>
                </c:pt>
                <c:pt idx="3">
                  <c:v>0.63500000000000001</c:v>
                </c:pt>
                <c:pt idx="4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E-F94C-ACB0-E83D00F61E12}"/>
            </c:ext>
          </c:extLst>
        </c:ser>
        <c:ser>
          <c:idx val="1"/>
          <c:order val="1"/>
          <c:tx>
            <c:strRef>
              <c:f>'Worksheet Laura Ingalls XmR '!$C$1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F42E-F94C-ACB0-E83D00F61E12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42E-F94C-ACB0-E83D00F61E1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Laura Ingalls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Laura Ingalls XmR '!$C$2:$C$6</c:f>
              <c:numCache>
                <c:formatCode>0.00</c:formatCode>
                <c:ptCount val="5"/>
                <c:pt idx="0">
                  <c:v>1.0530900000000001</c:v>
                </c:pt>
                <c:pt idx="1">
                  <c:v>1.0530900000000001</c:v>
                </c:pt>
                <c:pt idx="2">
                  <c:v>1.0530900000000001</c:v>
                </c:pt>
                <c:pt idx="3">
                  <c:v>1.0530900000000001</c:v>
                </c:pt>
                <c:pt idx="4">
                  <c:v>1.0530900000000001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2E-F94C-ACB0-E83D00F61E12}"/>
            </c:ext>
          </c:extLst>
        </c:ser>
        <c:ser>
          <c:idx val="2"/>
          <c:order val="2"/>
          <c:tx>
            <c:strRef>
              <c:f>'Worksheet Laura Ingalls XmR '!$D$1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Laura Ingalls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Laura Ingalls XmR '!$D$2:$D$6</c:f>
              <c:numCache>
                <c:formatCode>0.00</c:formatCode>
                <c:ptCount val="5"/>
                <c:pt idx="0">
                  <c:v>0.96752666666666665</c:v>
                </c:pt>
                <c:pt idx="1">
                  <c:v>0.96752666666666665</c:v>
                </c:pt>
                <c:pt idx="2">
                  <c:v>0.96752666666666665</c:v>
                </c:pt>
                <c:pt idx="3">
                  <c:v>0.96752666666666665</c:v>
                </c:pt>
                <c:pt idx="4">
                  <c:v>0.96752666666666665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2E-F94C-ACB0-E83D00F61E12}"/>
            </c:ext>
          </c:extLst>
        </c:ser>
        <c:ser>
          <c:idx val="3"/>
          <c:order val="3"/>
          <c:tx>
            <c:strRef>
              <c:f>'Worksheet Laura Ingalls XmR '!$E$1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Laura Ingalls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Laura Ingalls XmR '!$E$2:$E$6</c:f>
              <c:numCache>
                <c:formatCode>0.00</c:formatCode>
                <c:ptCount val="5"/>
                <c:pt idx="0">
                  <c:v>0.88196333333333332</c:v>
                </c:pt>
                <c:pt idx="1">
                  <c:v>0.88196333333333332</c:v>
                </c:pt>
                <c:pt idx="2">
                  <c:v>0.88196333333333332</c:v>
                </c:pt>
                <c:pt idx="3">
                  <c:v>0.88196333333333332</c:v>
                </c:pt>
                <c:pt idx="4">
                  <c:v>0.88196333333333332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2E-F94C-ACB0-E83D00F61E12}"/>
            </c:ext>
          </c:extLst>
        </c:ser>
        <c:ser>
          <c:idx val="4"/>
          <c:order val="4"/>
          <c:tx>
            <c:strRef>
              <c:f>'Worksheet Laura Ingalls XmR '!$F$1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F42E-F94C-ACB0-E83D00F61E12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F42E-F94C-ACB0-E83D00F61E12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F42E-F94C-ACB0-E83D00F61E12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F42E-F94C-ACB0-E83D00F61E12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F42E-F94C-ACB0-E83D00F61E12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238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F42E-F94C-ACB0-E83D00F61E12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38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42E-F94C-ACB0-E83D00F61E1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Laura Ingalls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Laura Ingalls XmR '!$F$2:$F$6</c:f>
              <c:numCache>
                <c:formatCode>0.00</c:formatCode>
                <c:ptCount val="5"/>
                <c:pt idx="0">
                  <c:v>0.7964</c:v>
                </c:pt>
                <c:pt idx="1">
                  <c:v>0.7964</c:v>
                </c:pt>
                <c:pt idx="2">
                  <c:v>0.7964</c:v>
                </c:pt>
                <c:pt idx="3">
                  <c:v>0.7964</c:v>
                </c:pt>
                <c:pt idx="4">
                  <c:v>0.7964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42E-F94C-ACB0-E83D00F61E12}"/>
            </c:ext>
          </c:extLst>
        </c:ser>
        <c:ser>
          <c:idx val="5"/>
          <c:order val="5"/>
          <c:tx>
            <c:strRef>
              <c:f>'Worksheet Laura Ingalls XmR '!$G$1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Laura Ingalls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Laura Ingalls XmR '!$G$2:$G$6</c:f>
              <c:numCache>
                <c:formatCode>0.00</c:formatCode>
                <c:ptCount val="5"/>
                <c:pt idx="0">
                  <c:v>0.71083666666666667</c:v>
                </c:pt>
                <c:pt idx="1">
                  <c:v>0.71083666666666667</c:v>
                </c:pt>
                <c:pt idx="2">
                  <c:v>0.71083666666666667</c:v>
                </c:pt>
                <c:pt idx="3">
                  <c:v>0.71083666666666667</c:v>
                </c:pt>
                <c:pt idx="4">
                  <c:v>0.71083666666666667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42E-F94C-ACB0-E83D00F61E12}"/>
            </c:ext>
          </c:extLst>
        </c:ser>
        <c:ser>
          <c:idx val="6"/>
          <c:order val="6"/>
          <c:tx>
            <c:strRef>
              <c:f>'Worksheet Laura Ingalls XmR '!$H$1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Laura Ingalls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Laura Ingalls XmR '!$H$2:$H$6</c:f>
              <c:numCache>
                <c:formatCode>0.00</c:formatCode>
                <c:ptCount val="5"/>
                <c:pt idx="0">
                  <c:v>0.62527333333333335</c:v>
                </c:pt>
                <c:pt idx="1">
                  <c:v>0.62527333333333335</c:v>
                </c:pt>
                <c:pt idx="2">
                  <c:v>0.62527333333333335</c:v>
                </c:pt>
                <c:pt idx="3">
                  <c:v>0.62527333333333335</c:v>
                </c:pt>
                <c:pt idx="4">
                  <c:v>0.62527333333333335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42E-F94C-ACB0-E83D00F61E12}"/>
            </c:ext>
          </c:extLst>
        </c:ser>
        <c:ser>
          <c:idx val="7"/>
          <c:order val="7"/>
          <c:tx>
            <c:strRef>
              <c:f>'Worksheet Laura Ingalls XmR '!$I$1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LCL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F42E-F94C-ACB0-E83D00F61E12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42E-F94C-ACB0-E83D00F61E1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Laura Ingalls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Laura Ingalls XmR '!$I$2:$I$6</c:f>
              <c:numCache>
                <c:formatCode>0.00</c:formatCode>
                <c:ptCount val="5"/>
                <c:pt idx="0">
                  <c:v>0.53970999999999991</c:v>
                </c:pt>
                <c:pt idx="1">
                  <c:v>0.53970999999999991</c:v>
                </c:pt>
                <c:pt idx="2">
                  <c:v>0.53970999999999991</c:v>
                </c:pt>
                <c:pt idx="3">
                  <c:v>0.53970999999999991</c:v>
                </c:pt>
                <c:pt idx="4">
                  <c:v>0.53970999999999991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42E-F94C-ACB0-E83D00F61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449919"/>
        <c:axId val="652989872"/>
      </c:lineChart>
      <c:catAx>
        <c:axId val="1712449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School 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989872"/>
        <c:crosses val="autoZero"/>
        <c:auto val="0"/>
        <c:lblAlgn val="ctr"/>
        <c:lblOffset val="100"/>
        <c:noMultiLvlLbl val="0"/>
      </c:catAx>
      <c:valAx>
        <c:axId val="652989872"/>
        <c:scaling>
          <c:orientation val="minMax"/>
          <c:min val="0.45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Worksheet Laura Ingalls Wilder INT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712449919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Schertz-Cibolo-U City ISD-Barbara Jordan INT - mR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Schertz-Cibol XmR 11'!$K$1</c:f>
              <c:strCache>
                <c:ptCount val="1"/>
                <c:pt idx="0">
                  <c:v>Range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numRef>
              <c:f>'Worksheet Schertz-Cibol XmR 11'!$A$2:$A$6</c:f>
              <c:numCache>
                <c:formatCode>0.00</c:formatCode>
                <c:ptCount val="5"/>
                <c:pt idx="0">
                  <c:v>0.89600000000000002</c:v>
                </c:pt>
                <c:pt idx="1">
                  <c:v>0.85299999999999998</c:v>
                </c:pt>
                <c:pt idx="2">
                  <c:v>0.77700000000000002</c:v>
                </c:pt>
                <c:pt idx="3">
                  <c:v>0.76300000000000001</c:v>
                </c:pt>
                <c:pt idx="4">
                  <c:v>0.83099999999999996</c:v>
                </c:pt>
              </c:numCache>
            </c:numRef>
          </c:cat>
          <c:val>
            <c:numRef>
              <c:f>'Worksheet Schertz-Cibol XmR 11'!$K$2:$K$6</c:f>
              <c:numCache>
                <c:formatCode>0.00</c:formatCode>
                <c:ptCount val="5"/>
                <c:pt idx="1">
                  <c:v>2.8000000000000025E-2</c:v>
                </c:pt>
                <c:pt idx="2">
                  <c:v>3.3000000000000029E-2</c:v>
                </c:pt>
                <c:pt idx="3">
                  <c:v>1.0000000000000009E-3</c:v>
                </c:pt>
                <c:pt idx="4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8-104B-87EE-EE8DCC8A2C7E}"/>
            </c:ext>
          </c:extLst>
        </c:ser>
        <c:ser>
          <c:idx val="1"/>
          <c:order val="1"/>
          <c:tx>
            <c:strRef>
              <c:f>'Worksheet Schertz-Cibol XmR 11'!$L$1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8F68-104B-87EE-EE8DCC8A2C7E}"/>
                </c:ext>
              </c:extLst>
            </c:dLbl>
            <c:dLbl>
              <c:idx val="3"/>
              <c:layout>
                <c:manualLayout>
                  <c:x val="-1.4634146903558552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F68-104B-87EE-EE8DCC8A2C7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'Worksheet Schertz-Cibol XmR 11'!$A$2:$A$6</c:f>
              <c:numCache>
                <c:formatCode>0.00</c:formatCode>
                <c:ptCount val="5"/>
                <c:pt idx="0">
                  <c:v>0.89600000000000002</c:v>
                </c:pt>
                <c:pt idx="1">
                  <c:v>0.85299999999999998</c:v>
                </c:pt>
                <c:pt idx="2">
                  <c:v>0.77700000000000002</c:v>
                </c:pt>
                <c:pt idx="3">
                  <c:v>0.76300000000000001</c:v>
                </c:pt>
                <c:pt idx="4">
                  <c:v>0.83099999999999996</c:v>
                </c:pt>
              </c:numCache>
            </c:numRef>
          </c:cat>
          <c:val>
            <c:numRef>
              <c:f>'Worksheet Schertz-Cibol XmR 11'!$L$2:$L$6</c:f>
              <c:numCache>
                <c:formatCode>0.00</c:formatCode>
                <c:ptCount val="5"/>
                <c:pt idx="1">
                  <c:v>0.14864850000000004</c:v>
                </c:pt>
                <c:pt idx="2">
                  <c:v>0.14864850000000004</c:v>
                </c:pt>
                <c:pt idx="3">
                  <c:v>0.14864850000000004</c:v>
                </c:pt>
                <c:pt idx="4">
                  <c:v>0.14864850000000004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68-104B-87EE-EE8DCC8A2C7E}"/>
            </c:ext>
          </c:extLst>
        </c:ser>
        <c:ser>
          <c:idx val="2"/>
          <c:order val="2"/>
          <c:tx>
            <c:strRef>
              <c:f>'Worksheet Schertz-Cibol XmR 11'!$M$1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'Worksheet Schertz-Cibol XmR 11'!$A$2:$A$6</c:f>
              <c:numCache>
                <c:formatCode>0.00</c:formatCode>
                <c:ptCount val="5"/>
                <c:pt idx="0">
                  <c:v>0.89600000000000002</c:v>
                </c:pt>
                <c:pt idx="1">
                  <c:v>0.85299999999999998</c:v>
                </c:pt>
                <c:pt idx="2">
                  <c:v>0.77700000000000002</c:v>
                </c:pt>
                <c:pt idx="3">
                  <c:v>0.76300000000000001</c:v>
                </c:pt>
                <c:pt idx="4">
                  <c:v>0.83099999999999996</c:v>
                </c:pt>
              </c:numCache>
            </c:numRef>
          </c:cat>
          <c:val>
            <c:numRef>
              <c:f>'Worksheet Schertz-Cibol XmR 11'!$M$2:$M$6</c:f>
              <c:numCache>
                <c:formatCode>0.00</c:formatCode>
                <c:ptCount val="5"/>
                <c:pt idx="1">
                  <c:v>0.1142656666666667</c:v>
                </c:pt>
                <c:pt idx="2">
                  <c:v>0.1142656666666667</c:v>
                </c:pt>
                <c:pt idx="3">
                  <c:v>0.1142656666666667</c:v>
                </c:pt>
                <c:pt idx="4">
                  <c:v>0.1142656666666667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68-104B-87EE-EE8DCC8A2C7E}"/>
            </c:ext>
          </c:extLst>
        </c:ser>
        <c:ser>
          <c:idx val="3"/>
          <c:order val="3"/>
          <c:tx>
            <c:strRef>
              <c:f>'Worksheet Schertz-Cibol XmR 11'!$N$1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'Worksheet Schertz-Cibol XmR 11'!$A$2:$A$6</c:f>
              <c:numCache>
                <c:formatCode>0.00</c:formatCode>
                <c:ptCount val="5"/>
                <c:pt idx="0">
                  <c:v>0.89600000000000002</c:v>
                </c:pt>
                <c:pt idx="1">
                  <c:v>0.85299999999999998</c:v>
                </c:pt>
                <c:pt idx="2">
                  <c:v>0.77700000000000002</c:v>
                </c:pt>
                <c:pt idx="3">
                  <c:v>0.76300000000000001</c:v>
                </c:pt>
                <c:pt idx="4">
                  <c:v>0.83099999999999996</c:v>
                </c:pt>
              </c:numCache>
            </c:numRef>
          </c:cat>
          <c:val>
            <c:numRef>
              <c:f>'Worksheet Schertz-Cibol XmR 11'!$N$2:$N$6</c:f>
              <c:numCache>
                <c:formatCode>0.00</c:formatCode>
                <c:ptCount val="5"/>
                <c:pt idx="1">
                  <c:v>7.9882833333333347E-2</c:v>
                </c:pt>
                <c:pt idx="2">
                  <c:v>7.9882833333333347E-2</c:v>
                </c:pt>
                <c:pt idx="3">
                  <c:v>7.9882833333333347E-2</c:v>
                </c:pt>
                <c:pt idx="4">
                  <c:v>7.9882833333333347E-2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68-104B-87EE-EE8DCC8A2C7E}"/>
            </c:ext>
          </c:extLst>
        </c:ser>
        <c:ser>
          <c:idx val="4"/>
          <c:order val="4"/>
          <c:tx>
            <c:strRef>
              <c:f>'Worksheet Schertz-Cibol XmR 11'!$O$1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8F68-104B-87EE-EE8DCC8A2C7E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8F68-104B-87EE-EE8DCC8A2C7E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8F68-104B-87EE-EE8DCC8A2C7E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8F68-104B-87EE-EE8DCC8A2C7E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8F68-104B-87EE-EE8DCC8A2C7E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8F68-104B-87EE-EE8DCC8A2C7E}"/>
                </c:ext>
              </c:extLst>
            </c:dLbl>
            <c:dLbl>
              <c:idx val="3"/>
              <c:layout>
                <c:manualLayout>
                  <c:x val="-1.4634146903558552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F68-104B-87EE-EE8DCC8A2C7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'Worksheet Schertz-Cibol XmR 11'!$A$2:$A$6</c:f>
              <c:numCache>
                <c:formatCode>0.00</c:formatCode>
                <c:ptCount val="5"/>
                <c:pt idx="0">
                  <c:v>0.89600000000000002</c:v>
                </c:pt>
                <c:pt idx="1">
                  <c:v>0.85299999999999998</c:v>
                </c:pt>
                <c:pt idx="2">
                  <c:v>0.77700000000000002</c:v>
                </c:pt>
                <c:pt idx="3">
                  <c:v>0.76300000000000001</c:v>
                </c:pt>
                <c:pt idx="4">
                  <c:v>0.83099999999999996</c:v>
                </c:pt>
              </c:numCache>
            </c:numRef>
          </c:cat>
          <c:val>
            <c:numRef>
              <c:f>'Worksheet Schertz-Cibol XmR 11'!$O$2:$O$6</c:f>
              <c:numCache>
                <c:formatCode>0.00</c:formatCode>
                <c:ptCount val="5"/>
                <c:pt idx="0">
                  <c:v>4.5500000000000013E-2</c:v>
                </c:pt>
                <c:pt idx="1">
                  <c:v>4.5500000000000013E-2</c:v>
                </c:pt>
                <c:pt idx="2">
                  <c:v>4.5500000000000013E-2</c:v>
                </c:pt>
                <c:pt idx="3">
                  <c:v>4.5500000000000013E-2</c:v>
                </c:pt>
                <c:pt idx="4">
                  <c:v>4.5500000000000013E-2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F68-104B-87EE-EE8DCC8A2C7E}"/>
            </c:ext>
          </c:extLst>
        </c:ser>
        <c:ser>
          <c:idx val="5"/>
          <c:order val="5"/>
          <c:tx>
            <c:strRef>
              <c:f>'Worksheet Schertz-Cibol XmR 11'!$P$1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'Worksheet Schertz-Cibol XmR 11'!$A$2:$A$6</c:f>
              <c:numCache>
                <c:formatCode>0.00</c:formatCode>
                <c:ptCount val="5"/>
                <c:pt idx="0">
                  <c:v>0.89600000000000002</c:v>
                </c:pt>
                <c:pt idx="1">
                  <c:v>0.85299999999999998</c:v>
                </c:pt>
                <c:pt idx="2">
                  <c:v>0.77700000000000002</c:v>
                </c:pt>
                <c:pt idx="3">
                  <c:v>0.76300000000000001</c:v>
                </c:pt>
                <c:pt idx="4">
                  <c:v>0.83099999999999996</c:v>
                </c:pt>
              </c:numCache>
            </c:numRef>
          </c:cat>
          <c:val>
            <c:numRef>
              <c:f>'Worksheet Schertz-Cibol XmR 11'!$P$2:$P$6</c:f>
              <c:numCache>
                <c:formatCode>0.00</c:formatCode>
                <c:ptCount val="5"/>
                <c:pt idx="1">
                  <c:v>1.1117166666666671E-2</c:v>
                </c:pt>
                <c:pt idx="2">
                  <c:v>1.1117166666666671E-2</c:v>
                </c:pt>
                <c:pt idx="3">
                  <c:v>1.1117166666666671E-2</c:v>
                </c:pt>
                <c:pt idx="4">
                  <c:v>1.1117166666666671E-2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F68-104B-87EE-EE8DCC8A2C7E}"/>
            </c:ext>
          </c:extLst>
        </c:ser>
        <c:ser>
          <c:idx val="6"/>
          <c:order val="6"/>
          <c:tx>
            <c:strRef>
              <c:f>'Worksheet Schertz-Cibol XmR 11'!$Q$1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'Worksheet Schertz-Cibol XmR 11'!$A$2:$A$6</c:f>
              <c:numCache>
                <c:formatCode>0.00</c:formatCode>
                <c:ptCount val="5"/>
                <c:pt idx="0">
                  <c:v>0.89600000000000002</c:v>
                </c:pt>
                <c:pt idx="1">
                  <c:v>0.85299999999999998</c:v>
                </c:pt>
                <c:pt idx="2">
                  <c:v>0.77700000000000002</c:v>
                </c:pt>
                <c:pt idx="3">
                  <c:v>0.76300000000000001</c:v>
                </c:pt>
                <c:pt idx="4">
                  <c:v>0.83099999999999996</c:v>
                </c:pt>
              </c:numCache>
            </c:numRef>
          </c:cat>
          <c:val>
            <c:numRef>
              <c:f>'Worksheet Schertz-Cibol XmR 11'!$Q$2:$Q$6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F68-104B-87EE-EE8DCC8A2C7E}"/>
            </c:ext>
          </c:extLst>
        </c:ser>
        <c:ser>
          <c:idx val="7"/>
          <c:order val="7"/>
          <c:tx>
            <c:strRef>
              <c:f>'Worksheet Schertz-Cibol XmR 11'!$R$1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cat>
            <c:numRef>
              <c:f>'Worksheet Schertz-Cibol XmR 11'!$A$2:$A$6</c:f>
              <c:numCache>
                <c:formatCode>0.00</c:formatCode>
                <c:ptCount val="5"/>
                <c:pt idx="0">
                  <c:v>0.89600000000000002</c:v>
                </c:pt>
                <c:pt idx="1">
                  <c:v>0.85299999999999998</c:v>
                </c:pt>
                <c:pt idx="2">
                  <c:v>0.77700000000000002</c:v>
                </c:pt>
                <c:pt idx="3">
                  <c:v>0.76300000000000001</c:v>
                </c:pt>
                <c:pt idx="4">
                  <c:v>0.83099999999999996</c:v>
                </c:pt>
              </c:numCache>
            </c:numRef>
          </c:cat>
          <c:val>
            <c:numRef>
              <c:f>'Worksheet Schertz-Cibol XmR 11'!$R$2:$R$6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F68-104B-87EE-EE8DCC8A2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719023"/>
        <c:axId val="1447655487"/>
      </c:lineChart>
      <c:catAx>
        <c:axId val="1447719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Schertz-Cibolo-U City ISD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47655487"/>
        <c:crosses val="autoZero"/>
        <c:auto val="0"/>
        <c:lblAlgn val="ctr"/>
        <c:lblOffset val="100"/>
        <c:noMultiLvlLbl val="0"/>
      </c:catAx>
      <c:valAx>
        <c:axId val="14476554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Range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47719023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Schertz-Cibolo-U City ISD-Barbara Jordan INT - X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Schertz-Cibol XmR 11'!$B$1</c:f>
              <c:strCache>
                <c:ptCount val="1"/>
                <c:pt idx="0">
                  <c:v>Barbara Jordan INT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numRef>
              <c:f>'Worksheet Schertz-Cibol XmR 11'!$A$2:$A$6</c:f>
              <c:numCache>
                <c:formatCode>0.00</c:formatCode>
                <c:ptCount val="5"/>
                <c:pt idx="0">
                  <c:v>0.89600000000000002</c:v>
                </c:pt>
                <c:pt idx="1">
                  <c:v>0.85299999999999998</c:v>
                </c:pt>
                <c:pt idx="2">
                  <c:v>0.77700000000000002</c:v>
                </c:pt>
                <c:pt idx="3">
                  <c:v>0.76300000000000001</c:v>
                </c:pt>
                <c:pt idx="4">
                  <c:v>0.83099999999999996</c:v>
                </c:pt>
              </c:numCache>
            </c:numRef>
          </c:cat>
          <c:val>
            <c:numRef>
              <c:f>'Worksheet Schertz-Cibol XmR 11'!$B$2:$B$6</c:f>
              <c:numCache>
                <c:formatCode>0.00</c:formatCode>
                <c:ptCount val="5"/>
                <c:pt idx="0">
                  <c:v>0.88500000000000001</c:v>
                </c:pt>
                <c:pt idx="1">
                  <c:v>0.85699999999999998</c:v>
                </c:pt>
                <c:pt idx="2">
                  <c:v>0.82399999999999995</c:v>
                </c:pt>
                <c:pt idx="3">
                  <c:v>0.82499999999999996</c:v>
                </c:pt>
                <c:pt idx="4">
                  <c:v>0.94499999999999995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10-F948-8FE8-81EB1DE2172C}"/>
            </c:ext>
          </c:extLst>
        </c:ser>
        <c:ser>
          <c:idx val="1"/>
          <c:order val="1"/>
          <c:tx>
            <c:strRef>
              <c:f>'Worksheet Schertz-Cibol XmR 11'!$C$1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7610-F948-8FE8-81EB1DE2172C}"/>
                </c:ext>
              </c:extLst>
            </c:dLbl>
            <c:dLbl>
              <c:idx val="3"/>
              <c:layout>
                <c:manualLayout>
                  <c:x val="-1.4634146903558552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610-F948-8FE8-81EB1DE2172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'Worksheet Schertz-Cibol XmR 11'!$A$2:$A$6</c:f>
              <c:numCache>
                <c:formatCode>0.00</c:formatCode>
                <c:ptCount val="5"/>
                <c:pt idx="0">
                  <c:v>0.89600000000000002</c:v>
                </c:pt>
                <c:pt idx="1">
                  <c:v>0.85299999999999998</c:v>
                </c:pt>
                <c:pt idx="2">
                  <c:v>0.77700000000000002</c:v>
                </c:pt>
                <c:pt idx="3">
                  <c:v>0.76300000000000001</c:v>
                </c:pt>
                <c:pt idx="4">
                  <c:v>0.83099999999999996</c:v>
                </c:pt>
              </c:numCache>
            </c:numRef>
          </c:cat>
          <c:val>
            <c:numRef>
              <c:f>'Worksheet Schertz-Cibol XmR 11'!$C$2:$C$6</c:f>
              <c:numCache>
                <c:formatCode>0.00</c:formatCode>
                <c:ptCount val="5"/>
                <c:pt idx="0">
                  <c:v>0.98823000000000016</c:v>
                </c:pt>
                <c:pt idx="1">
                  <c:v>0.98823000000000016</c:v>
                </c:pt>
                <c:pt idx="2">
                  <c:v>0.98823000000000016</c:v>
                </c:pt>
                <c:pt idx="3">
                  <c:v>0.98823000000000016</c:v>
                </c:pt>
                <c:pt idx="4">
                  <c:v>0.98823000000000016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10-F948-8FE8-81EB1DE2172C}"/>
            </c:ext>
          </c:extLst>
        </c:ser>
        <c:ser>
          <c:idx val="2"/>
          <c:order val="2"/>
          <c:tx>
            <c:strRef>
              <c:f>'Worksheet Schertz-Cibol XmR 11'!$D$1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'Worksheet Schertz-Cibol XmR 11'!$A$2:$A$6</c:f>
              <c:numCache>
                <c:formatCode>0.00</c:formatCode>
                <c:ptCount val="5"/>
                <c:pt idx="0">
                  <c:v>0.89600000000000002</c:v>
                </c:pt>
                <c:pt idx="1">
                  <c:v>0.85299999999999998</c:v>
                </c:pt>
                <c:pt idx="2">
                  <c:v>0.77700000000000002</c:v>
                </c:pt>
                <c:pt idx="3">
                  <c:v>0.76300000000000001</c:v>
                </c:pt>
                <c:pt idx="4">
                  <c:v>0.83099999999999996</c:v>
                </c:pt>
              </c:numCache>
            </c:numRef>
          </c:cat>
          <c:val>
            <c:numRef>
              <c:f>'Worksheet Schertz-Cibol XmR 11'!$D$2:$D$6</c:f>
              <c:numCache>
                <c:formatCode>0.00</c:formatCode>
                <c:ptCount val="5"/>
                <c:pt idx="0">
                  <c:v>0.94788666666666677</c:v>
                </c:pt>
                <c:pt idx="1">
                  <c:v>0.94788666666666677</c:v>
                </c:pt>
                <c:pt idx="2">
                  <c:v>0.94788666666666677</c:v>
                </c:pt>
                <c:pt idx="3">
                  <c:v>0.94788666666666677</c:v>
                </c:pt>
                <c:pt idx="4">
                  <c:v>0.94788666666666677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10-F948-8FE8-81EB1DE2172C}"/>
            </c:ext>
          </c:extLst>
        </c:ser>
        <c:ser>
          <c:idx val="3"/>
          <c:order val="3"/>
          <c:tx>
            <c:strRef>
              <c:f>'Worksheet Schertz-Cibol XmR 11'!$E$1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'Worksheet Schertz-Cibol XmR 11'!$A$2:$A$6</c:f>
              <c:numCache>
                <c:formatCode>0.00</c:formatCode>
                <c:ptCount val="5"/>
                <c:pt idx="0">
                  <c:v>0.89600000000000002</c:v>
                </c:pt>
                <c:pt idx="1">
                  <c:v>0.85299999999999998</c:v>
                </c:pt>
                <c:pt idx="2">
                  <c:v>0.77700000000000002</c:v>
                </c:pt>
                <c:pt idx="3">
                  <c:v>0.76300000000000001</c:v>
                </c:pt>
                <c:pt idx="4">
                  <c:v>0.83099999999999996</c:v>
                </c:pt>
              </c:numCache>
            </c:numRef>
          </c:cat>
          <c:val>
            <c:numRef>
              <c:f>'Worksheet Schertz-Cibol XmR 11'!$E$2:$E$6</c:f>
              <c:numCache>
                <c:formatCode>0.00</c:formatCode>
                <c:ptCount val="5"/>
                <c:pt idx="0">
                  <c:v>0.90754333333333348</c:v>
                </c:pt>
                <c:pt idx="1">
                  <c:v>0.90754333333333348</c:v>
                </c:pt>
                <c:pt idx="2">
                  <c:v>0.90754333333333348</c:v>
                </c:pt>
                <c:pt idx="3">
                  <c:v>0.90754333333333348</c:v>
                </c:pt>
                <c:pt idx="4">
                  <c:v>0.90754333333333348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10-F948-8FE8-81EB1DE2172C}"/>
            </c:ext>
          </c:extLst>
        </c:ser>
        <c:ser>
          <c:idx val="4"/>
          <c:order val="4"/>
          <c:tx>
            <c:strRef>
              <c:f>'Worksheet Schertz-Cibol XmR 11'!$F$1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7610-F948-8FE8-81EB1DE2172C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7610-F948-8FE8-81EB1DE2172C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7610-F948-8FE8-81EB1DE2172C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7610-F948-8FE8-81EB1DE2172C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7610-F948-8FE8-81EB1DE2172C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238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7610-F948-8FE8-81EB1DE2172C}"/>
                </c:ext>
              </c:extLst>
            </c:dLbl>
            <c:dLbl>
              <c:idx val="3"/>
              <c:layout>
                <c:manualLayout>
                  <c:x val="-1.4634146903558552E-2"/>
                  <c:y val="-2.0202020202020238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610-F948-8FE8-81EB1DE2172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'Worksheet Schertz-Cibol XmR 11'!$A$2:$A$6</c:f>
              <c:numCache>
                <c:formatCode>0.00</c:formatCode>
                <c:ptCount val="5"/>
                <c:pt idx="0">
                  <c:v>0.89600000000000002</c:v>
                </c:pt>
                <c:pt idx="1">
                  <c:v>0.85299999999999998</c:v>
                </c:pt>
                <c:pt idx="2">
                  <c:v>0.77700000000000002</c:v>
                </c:pt>
                <c:pt idx="3">
                  <c:v>0.76300000000000001</c:v>
                </c:pt>
                <c:pt idx="4">
                  <c:v>0.83099999999999996</c:v>
                </c:pt>
              </c:numCache>
            </c:numRef>
          </c:cat>
          <c:val>
            <c:numRef>
              <c:f>'Worksheet Schertz-Cibol XmR 11'!$F$2:$F$6</c:f>
              <c:numCache>
                <c:formatCode>0.00</c:formatCode>
                <c:ptCount val="5"/>
                <c:pt idx="0">
                  <c:v>0.86720000000000008</c:v>
                </c:pt>
                <c:pt idx="1">
                  <c:v>0.86720000000000008</c:v>
                </c:pt>
                <c:pt idx="2">
                  <c:v>0.86720000000000008</c:v>
                </c:pt>
                <c:pt idx="3">
                  <c:v>0.86720000000000008</c:v>
                </c:pt>
                <c:pt idx="4">
                  <c:v>0.86720000000000008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610-F948-8FE8-81EB1DE2172C}"/>
            </c:ext>
          </c:extLst>
        </c:ser>
        <c:ser>
          <c:idx val="5"/>
          <c:order val="5"/>
          <c:tx>
            <c:strRef>
              <c:f>'Worksheet Schertz-Cibol XmR 11'!$G$1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'Worksheet Schertz-Cibol XmR 11'!$A$2:$A$6</c:f>
              <c:numCache>
                <c:formatCode>0.00</c:formatCode>
                <c:ptCount val="5"/>
                <c:pt idx="0">
                  <c:v>0.89600000000000002</c:v>
                </c:pt>
                <c:pt idx="1">
                  <c:v>0.85299999999999998</c:v>
                </c:pt>
                <c:pt idx="2">
                  <c:v>0.77700000000000002</c:v>
                </c:pt>
                <c:pt idx="3">
                  <c:v>0.76300000000000001</c:v>
                </c:pt>
                <c:pt idx="4">
                  <c:v>0.83099999999999996</c:v>
                </c:pt>
              </c:numCache>
            </c:numRef>
          </c:cat>
          <c:val>
            <c:numRef>
              <c:f>'Worksheet Schertz-Cibol XmR 11'!$G$2:$G$6</c:f>
              <c:numCache>
                <c:formatCode>0.00</c:formatCode>
                <c:ptCount val="5"/>
                <c:pt idx="0">
                  <c:v>0.82685666666666668</c:v>
                </c:pt>
                <c:pt idx="1">
                  <c:v>0.82685666666666668</c:v>
                </c:pt>
                <c:pt idx="2">
                  <c:v>0.82685666666666668</c:v>
                </c:pt>
                <c:pt idx="3">
                  <c:v>0.82685666666666668</c:v>
                </c:pt>
                <c:pt idx="4">
                  <c:v>0.82685666666666668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610-F948-8FE8-81EB1DE2172C}"/>
            </c:ext>
          </c:extLst>
        </c:ser>
        <c:ser>
          <c:idx val="6"/>
          <c:order val="6"/>
          <c:tx>
            <c:strRef>
              <c:f>'Worksheet Schertz-Cibol XmR 11'!$H$1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'Worksheet Schertz-Cibol XmR 11'!$A$2:$A$6</c:f>
              <c:numCache>
                <c:formatCode>0.00</c:formatCode>
                <c:ptCount val="5"/>
                <c:pt idx="0">
                  <c:v>0.89600000000000002</c:v>
                </c:pt>
                <c:pt idx="1">
                  <c:v>0.85299999999999998</c:v>
                </c:pt>
                <c:pt idx="2">
                  <c:v>0.77700000000000002</c:v>
                </c:pt>
                <c:pt idx="3">
                  <c:v>0.76300000000000001</c:v>
                </c:pt>
                <c:pt idx="4">
                  <c:v>0.83099999999999996</c:v>
                </c:pt>
              </c:numCache>
            </c:numRef>
          </c:cat>
          <c:val>
            <c:numRef>
              <c:f>'Worksheet Schertz-Cibol XmR 11'!$H$2:$H$6</c:f>
              <c:numCache>
                <c:formatCode>0.00</c:formatCode>
                <c:ptCount val="5"/>
                <c:pt idx="0">
                  <c:v>0.7865133333333334</c:v>
                </c:pt>
                <c:pt idx="1">
                  <c:v>0.7865133333333334</c:v>
                </c:pt>
                <c:pt idx="2">
                  <c:v>0.7865133333333334</c:v>
                </c:pt>
                <c:pt idx="3">
                  <c:v>0.7865133333333334</c:v>
                </c:pt>
                <c:pt idx="4">
                  <c:v>0.7865133333333334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610-F948-8FE8-81EB1DE2172C}"/>
            </c:ext>
          </c:extLst>
        </c:ser>
        <c:ser>
          <c:idx val="7"/>
          <c:order val="7"/>
          <c:tx>
            <c:strRef>
              <c:f>'Worksheet Schertz-Cibol XmR 11'!$I$1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77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LCL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7610-F948-8FE8-81EB1DE2172C}"/>
                </c:ext>
              </c:extLst>
            </c:dLbl>
            <c:dLbl>
              <c:idx val="3"/>
              <c:layout>
                <c:manualLayout>
                  <c:x val="-1.4634146903558552E-2"/>
                  <c:y val="-2.0202020202020277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610-F948-8FE8-81EB1DE2172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'Worksheet Schertz-Cibol XmR 11'!$A$2:$A$6</c:f>
              <c:numCache>
                <c:formatCode>0.00</c:formatCode>
                <c:ptCount val="5"/>
                <c:pt idx="0">
                  <c:v>0.89600000000000002</c:v>
                </c:pt>
                <c:pt idx="1">
                  <c:v>0.85299999999999998</c:v>
                </c:pt>
                <c:pt idx="2">
                  <c:v>0.77700000000000002</c:v>
                </c:pt>
                <c:pt idx="3">
                  <c:v>0.76300000000000001</c:v>
                </c:pt>
                <c:pt idx="4">
                  <c:v>0.83099999999999996</c:v>
                </c:pt>
              </c:numCache>
            </c:numRef>
          </c:cat>
          <c:val>
            <c:numRef>
              <c:f>'Worksheet Schertz-Cibol XmR 11'!$I$2:$I$6</c:f>
              <c:numCache>
                <c:formatCode>0.00</c:formatCode>
                <c:ptCount val="5"/>
                <c:pt idx="0">
                  <c:v>0.74617</c:v>
                </c:pt>
                <c:pt idx="1">
                  <c:v>0.74617</c:v>
                </c:pt>
                <c:pt idx="2">
                  <c:v>0.74617</c:v>
                </c:pt>
                <c:pt idx="3">
                  <c:v>0.74617</c:v>
                </c:pt>
                <c:pt idx="4">
                  <c:v>0.74617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610-F948-8FE8-81EB1DE21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1888"/>
        <c:axId val="8553600"/>
      </c:lineChart>
      <c:catAx>
        <c:axId val="855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Schertz-Cibolo-U City ISD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553600"/>
        <c:crosses val="autoZero"/>
        <c:auto val="0"/>
        <c:lblAlgn val="ctr"/>
        <c:lblOffset val="100"/>
        <c:noMultiLvlLbl val="0"/>
      </c:catAx>
      <c:valAx>
        <c:axId val="8553600"/>
        <c:scaling>
          <c:orientation val="minMax"/>
          <c:min val="0.70000000000000007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Worksheet Schertz-Cibolo-U City ISD-Barbara Jordan INT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551888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Watts EL - mR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Watts EL XmR '!$K$1</c:f>
              <c:strCache>
                <c:ptCount val="1"/>
                <c:pt idx="0">
                  <c:v>Range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strRef>
              <c:f>'Worksheet Watts 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Watts EL XmR '!$K$2:$K$6</c:f>
              <c:numCache>
                <c:formatCode>0.00</c:formatCode>
                <c:ptCount val="5"/>
                <c:pt idx="1">
                  <c:v>2.0000000000000018E-3</c:v>
                </c:pt>
                <c:pt idx="2">
                  <c:v>0.28400000000000003</c:v>
                </c:pt>
                <c:pt idx="3">
                  <c:v>9.2999999999999972E-2</c:v>
                </c:pt>
                <c:pt idx="4">
                  <c:v>0.15699999999999992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C4-DA44-BBCC-9CF9609FA92C}"/>
            </c:ext>
          </c:extLst>
        </c:ser>
        <c:ser>
          <c:idx val="1"/>
          <c:order val="1"/>
          <c:tx>
            <c:strRef>
              <c:f>'Worksheet Watts EL XmR '!$L$1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21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CBC4-DA44-BBCC-9CF9609FA92C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21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BC4-DA44-BBCC-9CF9609FA92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Watts 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Watts EL XmR '!$L$2:$L$6</c:f>
              <c:numCache>
                <c:formatCode>0.00</c:formatCode>
                <c:ptCount val="5"/>
                <c:pt idx="1">
                  <c:v>0.43777799999999994</c:v>
                </c:pt>
                <c:pt idx="2">
                  <c:v>0.43777799999999994</c:v>
                </c:pt>
                <c:pt idx="3">
                  <c:v>0.43777799999999994</c:v>
                </c:pt>
                <c:pt idx="4">
                  <c:v>0.43777799999999994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C4-DA44-BBCC-9CF9609FA92C}"/>
            </c:ext>
          </c:extLst>
        </c:ser>
        <c:ser>
          <c:idx val="2"/>
          <c:order val="2"/>
          <c:tx>
            <c:strRef>
              <c:f>'Worksheet Watts EL XmR '!$M$1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Watts 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Watts EL XmR '!$M$2:$M$6</c:f>
              <c:numCache>
                <c:formatCode>0.00</c:formatCode>
                <c:ptCount val="5"/>
                <c:pt idx="1">
                  <c:v>0.33651866666666663</c:v>
                </c:pt>
                <c:pt idx="2">
                  <c:v>0.33651866666666663</c:v>
                </c:pt>
                <c:pt idx="3">
                  <c:v>0.33651866666666663</c:v>
                </c:pt>
                <c:pt idx="4">
                  <c:v>0.33651866666666663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C4-DA44-BBCC-9CF9609FA92C}"/>
            </c:ext>
          </c:extLst>
        </c:ser>
        <c:ser>
          <c:idx val="3"/>
          <c:order val="3"/>
          <c:tx>
            <c:strRef>
              <c:f>'Worksheet Watts EL XmR '!$N$1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Watts 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Watts EL XmR '!$N$2:$N$6</c:f>
              <c:numCache>
                <c:formatCode>0.00</c:formatCode>
                <c:ptCount val="5"/>
                <c:pt idx="1">
                  <c:v>0.23525933333333332</c:v>
                </c:pt>
                <c:pt idx="2">
                  <c:v>0.23525933333333332</c:v>
                </c:pt>
                <c:pt idx="3">
                  <c:v>0.23525933333333332</c:v>
                </c:pt>
                <c:pt idx="4">
                  <c:v>0.23525933333333332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C4-DA44-BBCC-9CF9609FA92C}"/>
            </c:ext>
          </c:extLst>
        </c:ser>
        <c:ser>
          <c:idx val="4"/>
          <c:order val="4"/>
          <c:tx>
            <c:strRef>
              <c:f>'Worksheet Watts EL XmR '!$O$1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CBC4-DA44-BBCC-9CF9609FA92C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CBC4-DA44-BBCC-9CF9609FA92C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CBC4-DA44-BBCC-9CF9609FA92C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CBC4-DA44-BBCC-9CF9609FA92C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CBC4-DA44-BBCC-9CF9609FA92C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277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CBC4-DA44-BBCC-9CF9609FA92C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77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BC4-DA44-BBCC-9CF9609FA92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Watts 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Watts EL XmR '!$O$2:$O$6</c:f>
              <c:numCache>
                <c:formatCode>0.00</c:formatCode>
                <c:ptCount val="5"/>
                <c:pt idx="0">
                  <c:v>0.13399999999999998</c:v>
                </c:pt>
                <c:pt idx="1">
                  <c:v>0.13399999999999998</c:v>
                </c:pt>
                <c:pt idx="2">
                  <c:v>0.13399999999999998</c:v>
                </c:pt>
                <c:pt idx="3">
                  <c:v>0.13399999999999998</c:v>
                </c:pt>
                <c:pt idx="4">
                  <c:v>0.13399999999999998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BC4-DA44-BBCC-9CF9609FA92C}"/>
            </c:ext>
          </c:extLst>
        </c:ser>
        <c:ser>
          <c:idx val="5"/>
          <c:order val="5"/>
          <c:tx>
            <c:strRef>
              <c:f>'Worksheet Watts EL XmR '!$P$1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Watts 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Watts EL XmR '!$P$2:$P$6</c:f>
              <c:numCache>
                <c:formatCode>0.00</c:formatCode>
                <c:ptCount val="5"/>
                <c:pt idx="1">
                  <c:v>3.2740666666666654E-2</c:v>
                </c:pt>
                <c:pt idx="2">
                  <c:v>3.2740666666666654E-2</c:v>
                </c:pt>
                <c:pt idx="3">
                  <c:v>3.2740666666666654E-2</c:v>
                </c:pt>
                <c:pt idx="4">
                  <c:v>3.2740666666666654E-2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BC4-DA44-BBCC-9CF9609FA92C}"/>
            </c:ext>
          </c:extLst>
        </c:ser>
        <c:ser>
          <c:idx val="6"/>
          <c:order val="6"/>
          <c:tx>
            <c:strRef>
              <c:f>'Worksheet Watts EL XmR '!$Q$1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Watts 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Watts EL XmR '!$Q$2:$Q$6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BC4-DA44-BBCC-9CF9609FA92C}"/>
            </c:ext>
          </c:extLst>
        </c:ser>
        <c:ser>
          <c:idx val="7"/>
          <c:order val="7"/>
          <c:tx>
            <c:strRef>
              <c:f>'Worksheet Watts EL XmR '!$R$1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cat>
            <c:strRef>
              <c:f>'Worksheet Watts 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Watts EL XmR '!$R$2:$R$6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BC4-DA44-BBCC-9CF9609FA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564992"/>
        <c:axId val="1444790687"/>
      </c:lineChart>
      <c:catAx>
        <c:axId val="54056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School 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4790687"/>
        <c:crosses val="autoZero"/>
        <c:auto val="0"/>
        <c:lblAlgn val="ctr"/>
        <c:lblOffset val="100"/>
        <c:noMultiLvlLbl val="0"/>
      </c:catAx>
      <c:valAx>
        <c:axId val="14447906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Range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40564992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Watts EL - X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Watts EL XmR '!$B$1</c:f>
              <c:strCache>
                <c:ptCount val="1"/>
                <c:pt idx="0">
                  <c:v>Watts EL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strRef>
              <c:f>'Worksheet Watts 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Watts EL XmR '!$B$2:$B$6</c:f>
              <c:numCache>
                <c:formatCode>0.00</c:formatCode>
                <c:ptCount val="5"/>
                <c:pt idx="0">
                  <c:v>0.92900000000000005</c:v>
                </c:pt>
                <c:pt idx="1">
                  <c:v>0.92700000000000005</c:v>
                </c:pt>
                <c:pt idx="2">
                  <c:v>0.64300000000000002</c:v>
                </c:pt>
                <c:pt idx="3">
                  <c:v>0.55000000000000004</c:v>
                </c:pt>
                <c:pt idx="4">
                  <c:v>0.70699999999999996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9-6248-8BD1-7D17B16B597E}"/>
            </c:ext>
          </c:extLst>
        </c:ser>
        <c:ser>
          <c:idx val="1"/>
          <c:order val="1"/>
          <c:tx>
            <c:strRef>
              <c:f>'Worksheet Watts EL XmR '!$C$1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183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8199-6248-8BD1-7D17B16B597E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183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99-6248-8BD1-7D17B16B597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Watts 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Watts EL XmR '!$C$2:$C$6</c:f>
              <c:numCache>
                <c:formatCode>0.00</c:formatCode>
                <c:ptCount val="5"/>
                <c:pt idx="0">
                  <c:v>1.10764</c:v>
                </c:pt>
                <c:pt idx="1">
                  <c:v>1.10764</c:v>
                </c:pt>
                <c:pt idx="2">
                  <c:v>1.10764</c:v>
                </c:pt>
                <c:pt idx="3">
                  <c:v>1.10764</c:v>
                </c:pt>
                <c:pt idx="4">
                  <c:v>1.10764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99-6248-8BD1-7D17B16B597E}"/>
            </c:ext>
          </c:extLst>
        </c:ser>
        <c:ser>
          <c:idx val="2"/>
          <c:order val="2"/>
          <c:tx>
            <c:strRef>
              <c:f>'Worksheet Watts EL XmR '!$D$1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Watts 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Watts EL XmR '!$D$2:$D$6</c:f>
              <c:numCache>
                <c:formatCode>0.00</c:formatCode>
                <c:ptCount val="5"/>
                <c:pt idx="0">
                  <c:v>0.98882666666666674</c:v>
                </c:pt>
                <c:pt idx="1">
                  <c:v>0.98882666666666674</c:v>
                </c:pt>
                <c:pt idx="2">
                  <c:v>0.98882666666666674</c:v>
                </c:pt>
                <c:pt idx="3">
                  <c:v>0.98882666666666674</c:v>
                </c:pt>
                <c:pt idx="4">
                  <c:v>0.98882666666666674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99-6248-8BD1-7D17B16B597E}"/>
            </c:ext>
          </c:extLst>
        </c:ser>
        <c:ser>
          <c:idx val="3"/>
          <c:order val="3"/>
          <c:tx>
            <c:strRef>
              <c:f>'Worksheet Watts EL XmR '!$E$1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Watts 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Watts EL XmR '!$E$2:$E$6</c:f>
              <c:numCache>
                <c:formatCode>0.00</c:formatCode>
                <c:ptCount val="5"/>
                <c:pt idx="0">
                  <c:v>0.87001333333333342</c:v>
                </c:pt>
                <c:pt idx="1">
                  <c:v>0.87001333333333342</c:v>
                </c:pt>
                <c:pt idx="2">
                  <c:v>0.87001333333333342</c:v>
                </c:pt>
                <c:pt idx="3">
                  <c:v>0.87001333333333342</c:v>
                </c:pt>
                <c:pt idx="4">
                  <c:v>0.87001333333333342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99-6248-8BD1-7D17B16B597E}"/>
            </c:ext>
          </c:extLst>
        </c:ser>
        <c:ser>
          <c:idx val="4"/>
          <c:order val="4"/>
          <c:tx>
            <c:strRef>
              <c:f>'Worksheet Watts EL XmR '!$F$1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8199-6248-8BD1-7D17B16B597E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8199-6248-8BD1-7D17B16B597E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8199-6248-8BD1-7D17B16B597E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8199-6248-8BD1-7D17B16B597E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8199-6248-8BD1-7D17B16B597E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8199-6248-8BD1-7D17B16B597E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199-6248-8BD1-7D17B16B597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Watts 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Watts EL XmR '!$F$2:$F$6</c:f>
              <c:numCache>
                <c:formatCode>0.00</c:formatCode>
                <c:ptCount val="5"/>
                <c:pt idx="0">
                  <c:v>0.75120000000000009</c:v>
                </c:pt>
                <c:pt idx="1">
                  <c:v>0.75120000000000009</c:v>
                </c:pt>
                <c:pt idx="2">
                  <c:v>0.75120000000000009</c:v>
                </c:pt>
                <c:pt idx="3">
                  <c:v>0.75120000000000009</c:v>
                </c:pt>
                <c:pt idx="4">
                  <c:v>0.75120000000000009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199-6248-8BD1-7D17B16B597E}"/>
            </c:ext>
          </c:extLst>
        </c:ser>
        <c:ser>
          <c:idx val="5"/>
          <c:order val="5"/>
          <c:tx>
            <c:strRef>
              <c:f>'Worksheet Watts EL XmR '!$G$1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Watts 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Watts EL XmR '!$G$2:$G$6</c:f>
              <c:numCache>
                <c:formatCode>0.00</c:formatCode>
                <c:ptCount val="5"/>
                <c:pt idx="0">
                  <c:v>0.63238666666666676</c:v>
                </c:pt>
                <c:pt idx="1">
                  <c:v>0.63238666666666676</c:v>
                </c:pt>
                <c:pt idx="2">
                  <c:v>0.63238666666666676</c:v>
                </c:pt>
                <c:pt idx="3">
                  <c:v>0.63238666666666676</c:v>
                </c:pt>
                <c:pt idx="4">
                  <c:v>0.63238666666666676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199-6248-8BD1-7D17B16B597E}"/>
            </c:ext>
          </c:extLst>
        </c:ser>
        <c:ser>
          <c:idx val="6"/>
          <c:order val="6"/>
          <c:tx>
            <c:strRef>
              <c:f>'Worksheet Watts EL XmR '!$H$1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Watts 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Watts EL XmR '!$H$2:$H$6</c:f>
              <c:numCache>
                <c:formatCode>0.00</c:formatCode>
                <c:ptCount val="5"/>
                <c:pt idx="0">
                  <c:v>0.51357333333333344</c:v>
                </c:pt>
                <c:pt idx="1">
                  <c:v>0.51357333333333344</c:v>
                </c:pt>
                <c:pt idx="2">
                  <c:v>0.51357333333333344</c:v>
                </c:pt>
                <c:pt idx="3">
                  <c:v>0.51357333333333344</c:v>
                </c:pt>
                <c:pt idx="4">
                  <c:v>0.51357333333333344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199-6248-8BD1-7D17B16B597E}"/>
            </c:ext>
          </c:extLst>
        </c:ser>
        <c:ser>
          <c:idx val="7"/>
          <c:order val="7"/>
          <c:tx>
            <c:strRef>
              <c:f>'Worksheet Watts EL XmR '!$I$1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77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LCL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8199-6248-8BD1-7D17B16B597E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77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199-6248-8BD1-7D17B16B597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Watts 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Watts EL XmR '!$I$2:$I$6</c:f>
              <c:numCache>
                <c:formatCode>0.00</c:formatCode>
                <c:ptCount val="5"/>
                <c:pt idx="0">
                  <c:v>0.39476000000000011</c:v>
                </c:pt>
                <c:pt idx="1">
                  <c:v>0.39476000000000011</c:v>
                </c:pt>
                <c:pt idx="2">
                  <c:v>0.39476000000000011</c:v>
                </c:pt>
                <c:pt idx="3">
                  <c:v>0.39476000000000011</c:v>
                </c:pt>
                <c:pt idx="4">
                  <c:v>0.39476000000000011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199-6248-8BD1-7D17B16B5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7960047"/>
        <c:axId val="1717961759"/>
      </c:lineChart>
      <c:catAx>
        <c:axId val="1717960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School 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7961759"/>
        <c:crosses val="autoZero"/>
        <c:auto val="0"/>
        <c:lblAlgn val="ctr"/>
        <c:lblOffset val="100"/>
        <c:noMultiLvlLbl val="0"/>
      </c:catAx>
      <c:valAx>
        <c:axId val="1717961759"/>
        <c:scaling>
          <c:orientation val="minMax"/>
          <c:min val="0.25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Worksheet Watts EL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717960047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Elaine S Schlather INT - X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Elaine S Schl XmR '!$B$1</c:f>
              <c:strCache>
                <c:ptCount val="1"/>
                <c:pt idx="0">
                  <c:v>Elaine S Schlather INT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strRef>
              <c:f>'Worksheet Elaine S Schl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Elaine S Schl XmR '!$B$2:$B$6</c:f>
              <c:numCache>
                <c:formatCode>0.00</c:formatCode>
                <c:ptCount val="5"/>
                <c:pt idx="0">
                  <c:v>0.86699999999999999</c:v>
                </c:pt>
                <c:pt idx="1">
                  <c:v>0.85699999999999998</c:v>
                </c:pt>
                <c:pt idx="2">
                  <c:v>0.80700000000000005</c:v>
                </c:pt>
                <c:pt idx="3">
                  <c:v>0.73199999999999998</c:v>
                </c:pt>
                <c:pt idx="4">
                  <c:v>0.82699999999999996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F2-2A40-B8DD-3637F169C5DE}"/>
            </c:ext>
          </c:extLst>
        </c:ser>
        <c:ser>
          <c:idx val="1"/>
          <c:order val="1"/>
          <c:tx>
            <c:strRef>
              <c:f>'Worksheet Elaine S Schl XmR '!$C$1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38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87F2-2A40-B8DD-3637F169C5DE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38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7F2-2A40-B8DD-3637F169C5D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Elaine S Schl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Elaine S Schl XmR '!$C$2:$C$6</c:f>
              <c:numCache>
                <c:formatCode>0.00</c:formatCode>
                <c:ptCount val="5"/>
                <c:pt idx="0">
                  <c:v>0.97094999999999998</c:v>
                </c:pt>
                <c:pt idx="1">
                  <c:v>0.97094999999999998</c:v>
                </c:pt>
                <c:pt idx="2">
                  <c:v>0.97094999999999998</c:v>
                </c:pt>
                <c:pt idx="3">
                  <c:v>0.97094999999999998</c:v>
                </c:pt>
                <c:pt idx="4">
                  <c:v>0.97094999999999998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F2-2A40-B8DD-3637F169C5DE}"/>
            </c:ext>
          </c:extLst>
        </c:ser>
        <c:ser>
          <c:idx val="2"/>
          <c:order val="2"/>
          <c:tx>
            <c:strRef>
              <c:f>'Worksheet Elaine S Schl XmR '!$D$1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Elaine S Schl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Elaine S Schl XmR '!$D$2:$D$6</c:f>
              <c:numCache>
                <c:formatCode>0.00</c:formatCode>
                <c:ptCount val="5"/>
                <c:pt idx="0">
                  <c:v>0.9199666666666666</c:v>
                </c:pt>
                <c:pt idx="1">
                  <c:v>0.9199666666666666</c:v>
                </c:pt>
                <c:pt idx="2">
                  <c:v>0.9199666666666666</c:v>
                </c:pt>
                <c:pt idx="3">
                  <c:v>0.9199666666666666</c:v>
                </c:pt>
                <c:pt idx="4">
                  <c:v>0.9199666666666666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F2-2A40-B8DD-3637F169C5DE}"/>
            </c:ext>
          </c:extLst>
        </c:ser>
        <c:ser>
          <c:idx val="3"/>
          <c:order val="3"/>
          <c:tx>
            <c:strRef>
              <c:f>'Worksheet Elaine S Schl XmR '!$E$1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Elaine S Schl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Elaine S Schl XmR '!$E$2:$E$6</c:f>
              <c:numCache>
                <c:formatCode>0.00</c:formatCode>
                <c:ptCount val="5"/>
                <c:pt idx="0">
                  <c:v>0.86898333333333333</c:v>
                </c:pt>
                <c:pt idx="1">
                  <c:v>0.86898333333333333</c:v>
                </c:pt>
                <c:pt idx="2">
                  <c:v>0.86898333333333333</c:v>
                </c:pt>
                <c:pt idx="3">
                  <c:v>0.86898333333333333</c:v>
                </c:pt>
                <c:pt idx="4">
                  <c:v>0.86898333333333333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F2-2A40-B8DD-3637F169C5DE}"/>
            </c:ext>
          </c:extLst>
        </c:ser>
        <c:ser>
          <c:idx val="4"/>
          <c:order val="4"/>
          <c:tx>
            <c:strRef>
              <c:f>'Worksheet Elaine S Schl XmR '!$F$1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87F2-2A40-B8DD-3637F169C5DE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87F2-2A40-B8DD-3637F169C5DE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87F2-2A40-B8DD-3637F169C5DE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87F2-2A40-B8DD-3637F169C5DE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87F2-2A40-B8DD-3637F169C5DE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87F2-2A40-B8DD-3637F169C5DE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7F2-2A40-B8DD-3637F169C5D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Elaine S Schl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Elaine S Schl XmR '!$F$2:$F$6</c:f>
              <c:numCache>
                <c:formatCode>0.00</c:formatCode>
                <c:ptCount val="5"/>
                <c:pt idx="0">
                  <c:v>0.81799999999999995</c:v>
                </c:pt>
                <c:pt idx="1">
                  <c:v>0.81799999999999995</c:v>
                </c:pt>
                <c:pt idx="2">
                  <c:v>0.81799999999999995</c:v>
                </c:pt>
                <c:pt idx="3">
                  <c:v>0.81799999999999995</c:v>
                </c:pt>
                <c:pt idx="4">
                  <c:v>0.81799999999999995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7F2-2A40-B8DD-3637F169C5DE}"/>
            </c:ext>
          </c:extLst>
        </c:ser>
        <c:ser>
          <c:idx val="5"/>
          <c:order val="5"/>
          <c:tx>
            <c:strRef>
              <c:f>'Worksheet Elaine S Schl XmR '!$G$1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Elaine S Schl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Elaine S Schl XmR '!$G$2:$G$6</c:f>
              <c:numCache>
                <c:formatCode>0.00</c:formatCode>
                <c:ptCount val="5"/>
                <c:pt idx="0">
                  <c:v>0.76701666666666657</c:v>
                </c:pt>
                <c:pt idx="1">
                  <c:v>0.76701666666666657</c:v>
                </c:pt>
                <c:pt idx="2">
                  <c:v>0.76701666666666657</c:v>
                </c:pt>
                <c:pt idx="3">
                  <c:v>0.76701666666666657</c:v>
                </c:pt>
                <c:pt idx="4">
                  <c:v>0.76701666666666657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7F2-2A40-B8DD-3637F169C5DE}"/>
            </c:ext>
          </c:extLst>
        </c:ser>
        <c:ser>
          <c:idx val="6"/>
          <c:order val="6"/>
          <c:tx>
            <c:strRef>
              <c:f>'Worksheet Elaine S Schl XmR '!$H$1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Elaine S Schl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Elaine S Schl XmR '!$H$2:$H$6</c:f>
              <c:numCache>
                <c:formatCode>0.00</c:formatCode>
                <c:ptCount val="5"/>
                <c:pt idx="0">
                  <c:v>0.7160333333333333</c:v>
                </c:pt>
                <c:pt idx="1">
                  <c:v>0.7160333333333333</c:v>
                </c:pt>
                <c:pt idx="2">
                  <c:v>0.7160333333333333</c:v>
                </c:pt>
                <c:pt idx="3">
                  <c:v>0.7160333333333333</c:v>
                </c:pt>
                <c:pt idx="4">
                  <c:v>0.7160333333333333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7F2-2A40-B8DD-3637F169C5DE}"/>
            </c:ext>
          </c:extLst>
        </c:ser>
        <c:ser>
          <c:idx val="7"/>
          <c:order val="7"/>
          <c:tx>
            <c:strRef>
              <c:f>'Worksheet Elaine S Schl XmR '!$I$1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LCL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87F2-2A40-B8DD-3637F169C5DE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7F2-2A40-B8DD-3637F169C5D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Elaine S Schl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Elaine S Schl XmR '!$I$2:$I$6</c:f>
              <c:numCache>
                <c:formatCode>0.00</c:formatCode>
                <c:ptCount val="5"/>
                <c:pt idx="0">
                  <c:v>0.66504999999999992</c:v>
                </c:pt>
                <c:pt idx="1">
                  <c:v>0.66504999999999992</c:v>
                </c:pt>
                <c:pt idx="2">
                  <c:v>0.66504999999999992</c:v>
                </c:pt>
                <c:pt idx="3">
                  <c:v>0.66504999999999992</c:v>
                </c:pt>
                <c:pt idx="4">
                  <c:v>0.66504999999999992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7F2-2A40-B8DD-3637F169C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299040"/>
        <c:axId val="1447343359"/>
      </c:lineChart>
      <c:catAx>
        <c:axId val="90329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School 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7343359"/>
        <c:crosses val="autoZero"/>
        <c:auto val="0"/>
        <c:lblAlgn val="ctr"/>
        <c:lblOffset val="100"/>
        <c:noMultiLvlLbl val="0"/>
      </c:catAx>
      <c:valAx>
        <c:axId val="1447343359"/>
        <c:scaling>
          <c:orientation val="minMax"/>
          <c:min val="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Worksheet Elaine S Schlather INT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903299040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John A Sippel EL - mR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John A Sippel XmR '!$K$1</c:f>
              <c:strCache>
                <c:ptCount val="1"/>
                <c:pt idx="0">
                  <c:v>Range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strRef>
              <c:f>'Worksheet John A Sippel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John A Sippel XmR '!$K$2:$K$6</c:f>
              <c:numCache>
                <c:formatCode>0.00</c:formatCode>
                <c:ptCount val="5"/>
                <c:pt idx="1">
                  <c:v>6.800000000000006E-2</c:v>
                </c:pt>
                <c:pt idx="2">
                  <c:v>1.0000000000000009E-2</c:v>
                </c:pt>
                <c:pt idx="3">
                  <c:v>0.12</c:v>
                </c:pt>
                <c:pt idx="4">
                  <c:v>0.21500000000000008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D-F44C-9F94-95592568724F}"/>
            </c:ext>
          </c:extLst>
        </c:ser>
        <c:ser>
          <c:idx val="1"/>
          <c:order val="1"/>
          <c:tx>
            <c:strRef>
              <c:f>'Worksheet John A Sippel XmR '!$L$1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C0FD-F44C-9F94-95592568724F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0FD-F44C-9F94-95592568724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John A Sippel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John A Sippel XmR '!$L$2:$L$6</c:f>
              <c:numCache>
                <c:formatCode>0.00</c:formatCode>
                <c:ptCount val="5"/>
                <c:pt idx="1">
                  <c:v>0.33731775000000008</c:v>
                </c:pt>
                <c:pt idx="2">
                  <c:v>0.33731775000000008</c:v>
                </c:pt>
                <c:pt idx="3">
                  <c:v>0.33731775000000008</c:v>
                </c:pt>
                <c:pt idx="4">
                  <c:v>0.33731775000000008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FD-F44C-9F94-95592568724F}"/>
            </c:ext>
          </c:extLst>
        </c:ser>
        <c:ser>
          <c:idx val="2"/>
          <c:order val="2"/>
          <c:tx>
            <c:strRef>
              <c:f>'Worksheet John A Sippel XmR '!$M$1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John A Sippel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John A Sippel XmR '!$M$2:$M$6</c:f>
              <c:numCache>
                <c:formatCode>0.00</c:formatCode>
                <c:ptCount val="5"/>
                <c:pt idx="1">
                  <c:v>0.25929516666666674</c:v>
                </c:pt>
                <c:pt idx="2">
                  <c:v>0.25929516666666674</c:v>
                </c:pt>
                <c:pt idx="3">
                  <c:v>0.25929516666666674</c:v>
                </c:pt>
                <c:pt idx="4">
                  <c:v>0.25929516666666674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FD-F44C-9F94-95592568724F}"/>
            </c:ext>
          </c:extLst>
        </c:ser>
        <c:ser>
          <c:idx val="3"/>
          <c:order val="3"/>
          <c:tx>
            <c:strRef>
              <c:f>'Worksheet John A Sippel XmR '!$N$1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John A Sippel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John A Sippel XmR '!$N$2:$N$6</c:f>
              <c:numCache>
                <c:formatCode>0.00</c:formatCode>
                <c:ptCount val="5"/>
                <c:pt idx="1">
                  <c:v>0.18127258333333338</c:v>
                </c:pt>
                <c:pt idx="2">
                  <c:v>0.18127258333333338</c:v>
                </c:pt>
                <c:pt idx="3">
                  <c:v>0.18127258333333338</c:v>
                </c:pt>
                <c:pt idx="4">
                  <c:v>0.18127258333333338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FD-F44C-9F94-95592568724F}"/>
            </c:ext>
          </c:extLst>
        </c:ser>
        <c:ser>
          <c:idx val="4"/>
          <c:order val="4"/>
          <c:tx>
            <c:strRef>
              <c:f>'Worksheet John A Sippel XmR '!$O$1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C0FD-F44C-9F94-95592568724F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C0FD-F44C-9F94-95592568724F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C0FD-F44C-9F94-95592568724F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C0FD-F44C-9F94-95592568724F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C0FD-F44C-9F94-95592568724F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127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C0FD-F44C-9F94-95592568724F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127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0FD-F44C-9F94-95592568724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John A Sippel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John A Sippel XmR '!$O$2:$O$6</c:f>
              <c:numCache>
                <c:formatCode>0.00</c:formatCode>
                <c:ptCount val="5"/>
                <c:pt idx="0">
                  <c:v>0.10325000000000004</c:v>
                </c:pt>
                <c:pt idx="1">
                  <c:v>0.10325000000000004</c:v>
                </c:pt>
                <c:pt idx="2">
                  <c:v>0.10325000000000004</c:v>
                </c:pt>
                <c:pt idx="3">
                  <c:v>0.10325000000000004</c:v>
                </c:pt>
                <c:pt idx="4">
                  <c:v>0.10325000000000004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0FD-F44C-9F94-95592568724F}"/>
            </c:ext>
          </c:extLst>
        </c:ser>
        <c:ser>
          <c:idx val="5"/>
          <c:order val="5"/>
          <c:tx>
            <c:strRef>
              <c:f>'Worksheet John A Sippel XmR '!$P$1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John A Sippel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John A Sippel XmR '!$P$2:$P$6</c:f>
              <c:numCache>
                <c:formatCode>0.00</c:formatCode>
                <c:ptCount val="5"/>
                <c:pt idx="1">
                  <c:v>2.5227416666666697E-2</c:v>
                </c:pt>
                <c:pt idx="2">
                  <c:v>2.5227416666666697E-2</c:v>
                </c:pt>
                <c:pt idx="3">
                  <c:v>2.5227416666666697E-2</c:v>
                </c:pt>
                <c:pt idx="4">
                  <c:v>2.5227416666666697E-2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0FD-F44C-9F94-95592568724F}"/>
            </c:ext>
          </c:extLst>
        </c:ser>
        <c:ser>
          <c:idx val="6"/>
          <c:order val="6"/>
          <c:tx>
            <c:strRef>
              <c:f>'Worksheet John A Sippel XmR '!$Q$1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John A Sippel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John A Sippel XmR '!$Q$2:$Q$6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0FD-F44C-9F94-95592568724F}"/>
            </c:ext>
          </c:extLst>
        </c:ser>
        <c:ser>
          <c:idx val="7"/>
          <c:order val="7"/>
          <c:tx>
            <c:strRef>
              <c:f>'Worksheet John A Sippel XmR '!$R$1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cat>
            <c:strRef>
              <c:f>'Worksheet John A Sippel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John A Sippel XmR '!$R$2:$R$6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0FD-F44C-9F94-955925687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4999919"/>
        <c:axId val="633316784"/>
      </c:lineChart>
      <c:catAx>
        <c:axId val="1714999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School 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3316784"/>
        <c:crosses val="autoZero"/>
        <c:auto val="0"/>
        <c:lblAlgn val="ctr"/>
        <c:lblOffset val="100"/>
        <c:noMultiLvlLbl val="0"/>
      </c:catAx>
      <c:valAx>
        <c:axId val="633316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Range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714999919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John A Sippel EL - X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John A Sippel XmR '!$B$1</c:f>
              <c:strCache>
                <c:ptCount val="1"/>
                <c:pt idx="0">
                  <c:v>John A Sippel EL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strRef>
              <c:f>'Worksheet John A Sippel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John A Sippel XmR '!$B$2:$B$6</c:f>
              <c:numCache>
                <c:formatCode>0.00</c:formatCode>
                <c:ptCount val="5"/>
                <c:pt idx="0">
                  <c:v>0.89800000000000002</c:v>
                </c:pt>
                <c:pt idx="1">
                  <c:v>0.83</c:v>
                </c:pt>
                <c:pt idx="2">
                  <c:v>0.84</c:v>
                </c:pt>
                <c:pt idx="3">
                  <c:v>0.72</c:v>
                </c:pt>
                <c:pt idx="4">
                  <c:v>0.93500000000000005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D-474E-A1C3-B472A95DFA29}"/>
            </c:ext>
          </c:extLst>
        </c:ser>
        <c:ser>
          <c:idx val="1"/>
          <c:order val="1"/>
          <c:tx>
            <c:strRef>
              <c:f>'Worksheet John A Sippel XmR '!$C$1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AA0D-474E-A1C3-B472A95DFA29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0D-474E-A1C3-B472A95DFA2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John A Sippel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John A Sippel XmR '!$C$2:$C$6</c:f>
              <c:numCache>
                <c:formatCode>0.00</c:formatCode>
                <c:ptCount val="5"/>
                <c:pt idx="0">
                  <c:v>1.1192450000000003</c:v>
                </c:pt>
                <c:pt idx="1">
                  <c:v>1.1192450000000003</c:v>
                </c:pt>
                <c:pt idx="2">
                  <c:v>1.1192450000000003</c:v>
                </c:pt>
                <c:pt idx="3">
                  <c:v>1.1192450000000003</c:v>
                </c:pt>
                <c:pt idx="4">
                  <c:v>1.1192450000000003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0D-474E-A1C3-B472A95DFA29}"/>
            </c:ext>
          </c:extLst>
        </c:ser>
        <c:ser>
          <c:idx val="2"/>
          <c:order val="2"/>
          <c:tx>
            <c:strRef>
              <c:f>'Worksheet John A Sippel XmR '!$D$1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John A Sippel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John A Sippel XmR '!$D$2:$D$6</c:f>
              <c:numCache>
                <c:formatCode>0.00</c:formatCode>
                <c:ptCount val="5"/>
                <c:pt idx="0">
                  <c:v>1.0276966666666669</c:v>
                </c:pt>
                <c:pt idx="1">
                  <c:v>1.0276966666666669</c:v>
                </c:pt>
                <c:pt idx="2">
                  <c:v>1.0276966666666669</c:v>
                </c:pt>
                <c:pt idx="3">
                  <c:v>1.0276966666666669</c:v>
                </c:pt>
                <c:pt idx="4">
                  <c:v>1.0276966666666669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0D-474E-A1C3-B472A95DFA29}"/>
            </c:ext>
          </c:extLst>
        </c:ser>
        <c:ser>
          <c:idx val="3"/>
          <c:order val="3"/>
          <c:tx>
            <c:strRef>
              <c:f>'Worksheet John A Sippel XmR '!$E$1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John A Sippel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John A Sippel XmR '!$E$2:$E$6</c:f>
              <c:numCache>
                <c:formatCode>0.00</c:formatCode>
                <c:ptCount val="5"/>
                <c:pt idx="0">
                  <c:v>0.93614833333333347</c:v>
                </c:pt>
                <c:pt idx="1">
                  <c:v>0.93614833333333347</c:v>
                </c:pt>
                <c:pt idx="2">
                  <c:v>0.93614833333333347</c:v>
                </c:pt>
                <c:pt idx="3">
                  <c:v>0.93614833333333347</c:v>
                </c:pt>
                <c:pt idx="4">
                  <c:v>0.93614833333333347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0D-474E-A1C3-B472A95DFA29}"/>
            </c:ext>
          </c:extLst>
        </c:ser>
        <c:ser>
          <c:idx val="4"/>
          <c:order val="4"/>
          <c:tx>
            <c:strRef>
              <c:f>'Worksheet John A Sippel XmR '!$F$1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AA0D-474E-A1C3-B472A95DFA29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AA0D-474E-A1C3-B472A95DFA29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AA0D-474E-A1C3-B472A95DFA29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AA0D-474E-A1C3-B472A95DFA29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AA0D-474E-A1C3-B472A95DFA29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238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AA0D-474E-A1C3-B472A95DFA29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38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A0D-474E-A1C3-B472A95DFA2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John A Sippel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John A Sippel XmR '!$F$2:$F$6</c:f>
              <c:numCache>
                <c:formatCode>0.00</c:formatCode>
                <c:ptCount val="5"/>
                <c:pt idx="0">
                  <c:v>0.84460000000000013</c:v>
                </c:pt>
                <c:pt idx="1">
                  <c:v>0.84460000000000013</c:v>
                </c:pt>
                <c:pt idx="2">
                  <c:v>0.84460000000000013</c:v>
                </c:pt>
                <c:pt idx="3">
                  <c:v>0.84460000000000013</c:v>
                </c:pt>
                <c:pt idx="4">
                  <c:v>0.84460000000000013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A0D-474E-A1C3-B472A95DFA29}"/>
            </c:ext>
          </c:extLst>
        </c:ser>
        <c:ser>
          <c:idx val="5"/>
          <c:order val="5"/>
          <c:tx>
            <c:strRef>
              <c:f>'Worksheet John A Sippel XmR '!$G$1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John A Sippel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John A Sippel XmR '!$G$2:$G$6</c:f>
              <c:numCache>
                <c:formatCode>0.00</c:formatCode>
                <c:ptCount val="5"/>
                <c:pt idx="0">
                  <c:v>0.75305166666666679</c:v>
                </c:pt>
                <c:pt idx="1">
                  <c:v>0.75305166666666679</c:v>
                </c:pt>
                <c:pt idx="2">
                  <c:v>0.75305166666666679</c:v>
                </c:pt>
                <c:pt idx="3">
                  <c:v>0.75305166666666679</c:v>
                </c:pt>
                <c:pt idx="4">
                  <c:v>0.75305166666666679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A0D-474E-A1C3-B472A95DFA29}"/>
            </c:ext>
          </c:extLst>
        </c:ser>
        <c:ser>
          <c:idx val="6"/>
          <c:order val="6"/>
          <c:tx>
            <c:strRef>
              <c:f>'Worksheet John A Sippel XmR '!$H$1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John A Sippel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John A Sippel XmR '!$H$2:$H$6</c:f>
              <c:numCache>
                <c:formatCode>0.00</c:formatCode>
                <c:ptCount val="5"/>
                <c:pt idx="0">
                  <c:v>0.66150333333333333</c:v>
                </c:pt>
                <c:pt idx="1">
                  <c:v>0.66150333333333333</c:v>
                </c:pt>
                <c:pt idx="2">
                  <c:v>0.66150333333333333</c:v>
                </c:pt>
                <c:pt idx="3">
                  <c:v>0.66150333333333333</c:v>
                </c:pt>
                <c:pt idx="4">
                  <c:v>0.66150333333333333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A0D-474E-A1C3-B472A95DFA29}"/>
            </c:ext>
          </c:extLst>
        </c:ser>
        <c:ser>
          <c:idx val="7"/>
          <c:order val="7"/>
          <c:tx>
            <c:strRef>
              <c:f>'Worksheet John A Sippel XmR '!$I$1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77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LCL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AA0D-474E-A1C3-B472A95DFA29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77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A0D-474E-A1C3-B472A95DFA2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John A Sippel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John A Sippel XmR '!$I$2:$I$6</c:f>
              <c:numCache>
                <c:formatCode>0.00</c:formatCode>
                <c:ptCount val="5"/>
                <c:pt idx="0">
                  <c:v>0.56995499999999999</c:v>
                </c:pt>
                <c:pt idx="1">
                  <c:v>0.56995499999999999</c:v>
                </c:pt>
                <c:pt idx="2">
                  <c:v>0.56995499999999999</c:v>
                </c:pt>
                <c:pt idx="3">
                  <c:v>0.56995499999999999</c:v>
                </c:pt>
                <c:pt idx="4">
                  <c:v>0.56995499999999999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A0D-474E-A1C3-B472A95DF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945135"/>
        <c:axId val="1709424015"/>
      </c:lineChart>
      <c:catAx>
        <c:axId val="1716945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School 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9424015"/>
        <c:crosses val="autoZero"/>
        <c:auto val="0"/>
        <c:lblAlgn val="ctr"/>
        <c:lblOffset val="100"/>
        <c:noMultiLvlLbl val="0"/>
      </c:catAx>
      <c:valAx>
        <c:axId val="1709424015"/>
        <c:scaling>
          <c:orientation val="minMax"/>
          <c:min val="0.45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Worksheet John A Sippel EL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716945135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Green Valley EL - mR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Green Valley  XmR '!$K$1</c:f>
              <c:strCache>
                <c:ptCount val="1"/>
                <c:pt idx="0">
                  <c:v>Range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strRef>
              <c:f>'Worksheet Green Valley 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Green Valley  XmR '!$K$2:$K$6</c:f>
              <c:numCache>
                <c:formatCode>0.00</c:formatCode>
                <c:ptCount val="5"/>
                <c:pt idx="1">
                  <c:v>0.122</c:v>
                </c:pt>
                <c:pt idx="2">
                  <c:v>5.2000000000000046E-2</c:v>
                </c:pt>
                <c:pt idx="3">
                  <c:v>0.11399999999999999</c:v>
                </c:pt>
                <c:pt idx="4">
                  <c:v>0.15000000000000002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4E-9A4C-9743-2FEBB97CA03A}"/>
            </c:ext>
          </c:extLst>
        </c:ser>
        <c:ser>
          <c:idx val="1"/>
          <c:order val="1"/>
          <c:tx>
            <c:strRef>
              <c:f>'Worksheet Green Valley  XmR '!$L$1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814E-9A4C-9743-2FEBB97CA03A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4E-9A4C-9743-2FEBB97CA0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Green Valley 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Green Valley  XmR '!$L$2:$L$6</c:f>
              <c:numCache>
                <c:formatCode>0.00</c:formatCode>
                <c:ptCount val="5"/>
                <c:pt idx="1">
                  <c:v>0.35773650000000001</c:v>
                </c:pt>
                <c:pt idx="2">
                  <c:v>0.35773650000000001</c:v>
                </c:pt>
                <c:pt idx="3">
                  <c:v>0.35773650000000001</c:v>
                </c:pt>
                <c:pt idx="4">
                  <c:v>0.35773650000000001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4E-9A4C-9743-2FEBB97CA03A}"/>
            </c:ext>
          </c:extLst>
        </c:ser>
        <c:ser>
          <c:idx val="2"/>
          <c:order val="2"/>
          <c:tx>
            <c:strRef>
              <c:f>'Worksheet Green Valley  XmR '!$M$1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Green Valley 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Green Valley  XmR '!$M$2:$M$6</c:f>
              <c:numCache>
                <c:formatCode>0.00</c:formatCode>
                <c:ptCount val="5"/>
                <c:pt idx="1">
                  <c:v>0.27499099999999999</c:v>
                </c:pt>
                <c:pt idx="2">
                  <c:v>0.27499099999999999</c:v>
                </c:pt>
                <c:pt idx="3">
                  <c:v>0.27499099999999999</c:v>
                </c:pt>
                <c:pt idx="4">
                  <c:v>0.27499099999999999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4E-9A4C-9743-2FEBB97CA03A}"/>
            </c:ext>
          </c:extLst>
        </c:ser>
        <c:ser>
          <c:idx val="3"/>
          <c:order val="3"/>
          <c:tx>
            <c:strRef>
              <c:f>'Worksheet Green Valley  XmR '!$N$1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Green Valley 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Green Valley  XmR '!$N$2:$N$6</c:f>
              <c:numCache>
                <c:formatCode>0.00</c:formatCode>
                <c:ptCount val="5"/>
                <c:pt idx="1">
                  <c:v>0.19224550000000001</c:v>
                </c:pt>
                <c:pt idx="2">
                  <c:v>0.19224550000000001</c:v>
                </c:pt>
                <c:pt idx="3">
                  <c:v>0.19224550000000001</c:v>
                </c:pt>
                <c:pt idx="4">
                  <c:v>0.19224550000000001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4E-9A4C-9743-2FEBB97CA03A}"/>
            </c:ext>
          </c:extLst>
        </c:ser>
        <c:ser>
          <c:idx val="4"/>
          <c:order val="4"/>
          <c:tx>
            <c:strRef>
              <c:f>'Worksheet Green Valley  XmR '!$O$1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814E-9A4C-9743-2FEBB97CA03A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814E-9A4C-9743-2FEBB97CA03A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814E-9A4C-9743-2FEBB97CA03A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814E-9A4C-9743-2FEBB97CA03A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814E-9A4C-9743-2FEBB97CA03A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814E-9A4C-9743-2FEBB97CA03A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14E-9A4C-9743-2FEBB97CA0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Green Valley 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Green Valley  XmR '!$O$2:$O$6</c:f>
              <c:numCache>
                <c:formatCode>0.00</c:formatCode>
                <c:ptCount val="5"/>
                <c:pt idx="0">
                  <c:v>0.10950000000000001</c:v>
                </c:pt>
                <c:pt idx="1">
                  <c:v>0.10950000000000001</c:v>
                </c:pt>
                <c:pt idx="2">
                  <c:v>0.10950000000000001</c:v>
                </c:pt>
                <c:pt idx="3">
                  <c:v>0.10950000000000001</c:v>
                </c:pt>
                <c:pt idx="4">
                  <c:v>0.10950000000000001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14E-9A4C-9743-2FEBB97CA03A}"/>
            </c:ext>
          </c:extLst>
        </c:ser>
        <c:ser>
          <c:idx val="5"/>
          <c:order val="5"/>
          <c:tx>
            <c:strRef>
              <c:f>'Worksheet Green Valley  XmR '!$P$1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Green Valley 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Green Valley  XmR '!$P$2:$P$6</c:f>
              <c:numCache>
                <c:formatCode>0.00</c:formatCode>
                <c:ptCount val="5"/>
                <c:pt idx="1">
                  <c:v>2.6754500000000014E-2</c:v>
                </c:pt>
                <c:pt idx="2">
                  <c:v>2.6754500000000014E-2</c:v>
                </c:pt>
                <c:pt idx="3">
                  <c:v>2.6754500000000014E-2</c:v>
                </c:pt>
                <c:pt idx="4">
                  <c:v>2.6754500000000014E-2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14E-9A4C-9743-2FEBB97CA03A}"/>
            </c:ext>
          </c:extLst>
        </c:ser>
        <c:ser>
          <c:idx val="6"/>
          <c:order val="6"/>
          <c:tx>
            <c:strRef>
              <c:f>'Worksheet Green Valley  XmR '!$Q$1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Green Valley 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Green Valley  XmR '!$Q$2:$Q$6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14E-9A4C-9743-2FEBB97CA03A}"/>
            </c:ext>
          </c:extLst>
        </c:ser>
        <c:ser>
          <c:idx val="7"/>
          <c:order val="7"/>
          <c:tx>
            <c:strRef>
              <c:f>'Worksheet Green Valley  XmR '!$R$1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cat>
            <c:strRef>
              <c:f>'Worksheet Green Valley 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Green Valley  XmR '!$R$2:$R$6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14E-9A4C-9743-2FEBB97CA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762624"/>
        <c:axId val="1716218015"/>
      </c:lineChart>
      <c:catAx>
        <c:axId val="54476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School 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6218015"/>
        <c:crosses val="autoZero"/>
        <c:auto val="0"/>
        <c:lblAlgn val="ctr"/>
        <c:lblOffset val="100"/>
        <c:noMultiLvlLbl val="0"/>
      </c:catAx>
      <c:valAx>
        <c:axId val="17162180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Range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44762624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Green Valley EL - X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Green Valley  XmR '!$B$1</c:f>
              <c:strCache>
                <c:ptCount val="1"/>
                <c:pt idx="0">
                  <c:v>Green Valley EL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strRef>
              <c:f>'Worksheet Green Valley 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Green Valley  XmR '!$B$2:$B$6</c:f>
              <c:numCache>
                <c:formatCode>0.00</c:formatCode>
                <c:ptCount val="5"/>
                <c:pt idx="0">
                  <c:v>0.95099999999999996</c:v>
                </c:pt>
                <c:pt idx="1">
                  <c:v>0.82899999999999996</c:v>
                </c:pt>
                <c:pt idx="2">
                  <c:v>0.88100000000000001</c:v>
                </c:pt>
                <c:pt idx="3">
                  <c:v>0.76700000000000002</c:v>
                </c:pt>
                <c:pt idx="4">
                  <c:v>0.91700000000000004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A5-DC46-BEAF-B5587A575AB0}"/>
            </c:ext>
          </c:extLst>
        </c:ser>
        <c:ser>
          <c:idx val="1"/>
          <c:order val="1"/>
          <c:tx>
            <c:strRef>
              <c:f>'Worksheet Green Valley  XmR '!$C$1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6A5-DC46-BEAF-B5587A575AB0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6A5-DC46-BEAF-B5587A575AB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Green Valley 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Green Valley  XmR '!$C$2:$C$6</c:f>
              <c:numCache>
                <c:formatCode>0.00</c:formatCode>
                <c:ptCount val="5"/>
                <c:pt idx="0">
                  <c:v>1.1602700000000001</c:v>
                </c:pt>
                <c:pt idx="1">
                  <c:v>1.1602700000000001</c:v>
                </c:pt>
                <c:pt idx="2">
                  <c:v>1.1602700000000001</c:v>
                </c:pt>
                <c:pt idx="3">
                  <c:v>1.1602700000000001</c:v>
                </c:pt>
                <c:pt idx="4">
                  <c:v>1.1602700000000001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A5-DC46-BEAF-B5587A575AB0}"/>
            </c:ext>
          </c:extLst>
        </c:ser>
        <c:ser>
          <c:idx val="2"/>
          <c:order val="2"/>
          <c:tx>
            <c:strRef>
              <c:f>'Worksheet Green Valley  XmR '!$D$1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Green Valley 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Green Valley  XmR '!$D$2:$D$6</c:f>
              <c:numCache>
                <c:formatCode>0.00</c:formatCode>
                <c:ptCount val="5"/>
                <c:pt idx="0">
                  <c:v>1.06318</c:v>
                </c:pt>
                <c:pt idx="1">
                  <c:v>1.06318</c:v>
                </c:pt>
                <c:pt idx="2">
                  <c:v>1.06318</c:v>
                </c:pt>
                <c:pt idx="3">
                  <c:v>1.06318</c:v>
                </c:pt>
                <c:pt idx="4">
                  <c:v>1.06318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A5-DC46-BEAF-B5587A575AB0}"/>
            </c:ext>
          </c:extLst>
        </c:ser>
        <c:ser>
          <c:idx val="3"/>
          <c:order val="3"/>
          <c:tx>
            <c:strRef>
              <c:f>'Worksheet Green Valley  XmR '!$E$1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Green Valley 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Green Valley  XmR '!$E$2:$E$6</c:f>
              <c:numCache>
                <c:formatCode>0.00</c:formatCode>
                <c:ptCount val="5"/>
                <c:pt idx="0">
                  <c:v>0.96609</c:v>
                </c:pt>
                <c:pt idx="1">
                  <c:v>0.96609</c:v>
                </c:pt>
                <c:pt idx="2">
                  <c:v>0.96609</c:v>
                </c:pt>
                <c:pt idx="3">
                  <c:v>0.96609</c:v>
                </c:pt>
                <c:pt idx="4">
                  <c:v>0.96609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A5-DC46-BEAF-B5587A575AB0}"/>
            </c:ext>
          </c:extLst>
        </c:ser>
        <c:ser>
          <c:idx val="4"/>
          <c:order val="4"/>
          <c:tx>
            <c:strRef>
              <c:f>'Worksheet Green Valley  XmR '!$F$1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96A5-DC46-BEAF-B5587A575AB0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96A5-DC46-BEAF-B5587A575AB0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96A5-DC46-BEAF-B5587A575AB0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96A5-DC46-BEAF-B5587A575AB0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96A5-DC46-BEAF-B5587A575AB0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277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96A5-DC46-BEAF-B5587A575AB0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77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6A5-DC46-BEAF-B5587A575AB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Green Valley 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Green Valley  XmR '!$F$2:$F$6</c:f>
              <c:numCache>
                <c:formatCode>0.00</c:formatCode>
                <c:ptCount val="5"/>
                <c:pt idx="0">
                  <c:v>0.86899999999999999</c:v>
                </c:pt>
                <c:pt idx="1">
                  <c:v>0.86899999999999999</c:v>
                </c:pt>
                <c:pt idx="2">
                  <c:v>0.86899999999999999</c:v>
                </c:pt>
                <c:pt idx="3">
                  <c:v>0.86899999999999999</c:v>
                </c:pt>
                <c:pt idx="4">
                  <c:v>0.86899999999999999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6A5-DC46-BEAF-B5587A575AB0}"/>
            </c:ext>
          </c:extLst>
        </c:ser>
        <c:ser>
          <c:idx val="5"/>
          <c:order val="5"/>
          <c:tx>
            <c:strRef>
              <c:f>'Worksheet Green Valley  XmR '!$G$1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Green Valley 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Green Valley  XmR '!$G$2:$G$6</c:f>
              <c:numCache>
                <c:formatCode>0.00</c:formatCode>
                <c:ptCount val="5"/>
                <c:pt idx="0">
                  <c:v>0.77190999999999999</c:v>
                </c:pt>
                <c:pt idx="1">
                  <c:v>0.77190999999999999</c:v>
                </c:pt>
                <c:pt idx="2">
                  <c:v>0.77190999999999999</c:v>
                </c:pt>
                <c:pt idx="3">
                  <c:v>0.77190999999999999</c:v>
                </c:pt>
                <c:pt idx="4">
                  <c:v>0.77190999999999999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6A5-DC46-BEAF-B5587A575AB0}"/>
            </c:ext>
          </c:extLst>
        </c:ser>
        <c:ser>
          <c:idx val="6"/>
          <c:order val="6"/>
          <c:tx>
            <c:strRef>
              <c:f>'Worksheet Green Valley  XmR '!$H$1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Green Valley 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Green Valley  XmR '!$H$2:$H$6</c:f>
              <c:numCache>
                <c:formatCode>0.00</c:formatCode>
                <c:ptCount val="5"/>
                <c:pt idx="0">
                  <c:v>0.67481999999999998</c:v>
                </c:pt>
                <c:pt idx="1">
                  <c:v>0.67481999999999998</c:v>
                </c:pt>
                <c:pt idx="2">
                  <c:v>0.67481999999999998</c:v>
                </c:pt>
                <c:pt idx="3">
                  <c:v>0.67481999999999998</c:v>
                </c:pt>
                <c:pt idx="4">
                  <c:v>0.67481999999999998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6A5-DC46-BEAF-B5587A575AB0}"/>
            </c:ext>
          </c:extLst>
        </c:ser>
        <c:ser>
          <c:idx val="7"/>
          <c:order val="7"/>
          <c:tx>
            <c:strRef>
              <c:f>'Worksheet Green Valley  XmR '!$I$1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LCL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96A5-DC46-BEAF-B5587A575AB0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6A5-DC46-BEAF-B5587A575AB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Green Valley 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Green Valley  XmR '!$I$2:$I$6</c:f>
              <c:numCache>
                <c:formatCode>0.00</c:formatCode>
                <c:ptCount val="5"/>
                <c:pt idx="0">
                  <c:v>0.57772999999999997</c:v>
                </c:pt>
                <c:pt idx="1">
                  <c:v>0.57772999999999997</c:v>
                </c:pt>
                <c:pt idx="2">
                  <c:v>0.57772999999999997</c:v>
                </c:pt>
                <c:pt idx="3">
                  <c:v>0.57772999999999997</c:v>
                </c:pt>
                <c:pt idx="4">
                  <c:v>0.57772999999999997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6A5-DC46-BEAF-B5587A575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5357791"/>
        <c:axId val="1445337615"/>
      </c:lineChart>
      <c:catAx>
        <c:axId val="1445357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School 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5337615"/>
        <c:crosses val="autoZero"/>
        <c:auto val="0"/>
        <c:lblAlgn val="ctr"/>
        <c:lblOffset val="100"/>
        <c:noMultiLvlLbl val="0"/>
      </c:catAx>
      <c:valAx>
        <c:axId val="1445337615"/>
        <c:scaling>
          <c:orientation val="minMax"/>
          <c:min val="0.45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Worksheet Green Valley EL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45357791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>
                <a:solidFill>
                  <a:srgbClr val="000000"/>
                </a:solidFill>
                <a:latin typeface=" +mn-lt"/>
              </a:defRPr>
            </a:pPr>
            <a:r>
              <a:rPr lang="en-US" sz="2000" b="1" i="0">
                <a:solidFill>
                  <a:srgbClr val="000000"/>
                </a:solidFill>
                <a:latin typeface=" +mn-lt"/>
              </a:rPr>
              <a:t>Worksheet Norma J Paschal EL - mR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'Worksheet Norma J Pasch XmR '!$K$1</c:f>
              <c:strCache>
                <c:ptCount val="1"/>
                <c:pt idx="0">
                  <c:v>Range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strRef>
              <c:f>'Worksheet Norma J Pasch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Norma J Pasch XmR '!$K$2:$K$6</c:f>
              <c:numCache>
                <c:formatCode>0.00</c:formatCode>
                <c:ptCount val="5"/>
                <c:pt idx="1">
                  <c:v>2.0000000000000018E-2</c:v>
                </c:pt>
                <c:pt idx="2">
                  <c:v>5.0000000000000044E-2</c:v>
                </c:pt>
                <c:pt idx="3">
                  <c:v>6.4999999999999947E-2</c:v>
                </c:pt>
                <c:pt idx="4">
                  <c:v>1.5000000000000013E-2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FD-984B-96C9-7EB839530A45}"/>
            </c:ext>
          </c:extLst>
        </c:ser>
        <c:ser>
          <c:idx val="1"/>
          <c:order val="1"/>
          <c:tx>
            <c:strRef>
              <c:f>'Worksheet Norma J Pasch XmR '!$L$1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D6FD-984B-96C9-7EB839530A45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6FD-984B-96C9-7EB839530A4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Norma J Pasch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Norma J Pasch XmR '!$L$2:$L$6</c:f>
              <c:numCache>
                <c:formatCode>0.00</c:formatCode>
                <c:ptCount val="5"/>
                <c:pt idx="1">
                  <c:v>0.12251250000000001</c:v>
                </c:pt>
                <c:pt idx="2">
                  <c:v>0.12251250000000001</c:v>
                </c:pt>
                <c:pt idx="3">
                  <c:v>0.12251250000000001</c:v>
                </c:pt>
                <c:pt idx="4">
                  <c:v>0.12251250000000001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FD-984B-96C9-7EB839530A45}"/>
            </c:ext>
          </c:extLst>
        </c:ser>
        <c:ser>
          <c:idx val="2"/>
          <c:order val="2"/>
          <c:tx>
            <c:strRef>
              <c:f>'Worksheet Norma J Pasch XmR '!$M$1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Norma J Pasch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Norma J Pasch XmR '!$M$2:$M$6</c:f>
              <c:numCache>
                <c:formatCode>0.00</c:formatCode>
                <c:ptCount val="5"/>
                <c:pt idx="1">
                  <c:v>9.4175000000000009E-2</c:v>
                </c:pt>
                <c:pt idx="2">
                  <c:v>9.4175000000000009E-2</c:v>
                </c:pt>
                <c:pt idx="3">
                  <c:v>9.4175000000000009E-2</c:v>
                </c:pt>
                <c:pt idx="4">
                  <c:v>9.4175000000000009E-2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FD-984B-96C9-7EB839530A45}"/>
            </c:ext>
          </c:extLst>
        </c:ser>
        <c:ser>
          <c:idx val="3"/>
          <c:order val="3"/>
          <c:tx>
            <c:strRef>
              <c:f>'Worksheet Norma J Pasch XmR '!$N$1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Norma J Pasch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Norma J Pasch XmR '!$N$2:$N$6</c:f>
              <c:numCache>
                <c:formatCode>0.00</c:formatCode>
                <c:ptCount val="5"/>
                <c:pt idx="1">
                  <c:v>6.5837500000000007E-2</c:v>
                </c:pt>
                <c:pt idx="2">
                  <c:v>6.5837500000000007E-2</c:v>
                </c:pt>
                <c:pt idx="3">
                  <c:v>6.5837500000000007E-2</c:v>
                </c:pt>
                <c:pt idx="4">
                  <c:v>6.5837500000000007E-2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FD-984B-96C9-7EB839530A45}"/>
            </c:ext>
          </c:extLst>
        </c:ser>
        <c:ser>
          <c:idx val="4"/>
          <c:order val="4"/>
          <c:tx>
            <c:strRef>
              <c:f>'Worksheet Norma J Pasch XmR '!$O$1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D6FD-984B-96C9-7EB839530A45}"/>
              </c:ext>
            </c:extLst>
          </c:dPt>
          <c:dPt>
            <c:idx val="1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D6FD-984B-96C9-7EB839530A45}"/>
              </c:ext>
            </c:extLst>
          </c:dPt>
          <c:dPt>
            <c:idx val="2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D6FD-984B-96C9-7EB839530A45}"/>
              </c:ext>
            </c:extLst>
          </c:dPt>
          <c:dPt>
            <c:idx val="3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D6FD-984B-96C9-7EB839530A45}"/>
              </c:ext>
            </c:extLst>
          </c:dPt>
          <c:dPt>
            <c:idx val="4"/>
            <c:bubble3D val="0"/>
            <c:spPr>
              <a:ln w="12700">
                <a:solidFill>
                  <a:srgbClr val="009999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D6FD-984B-96C9-7EB839530A45}"/>
              </c:ext>
            </c:extLst>
          </c:dPt>
          <c:dLbls>
            <c:dLbl>
              <c:idx val="1"/>
              <c:layout>
                <c:manualLayout>
                  <c:x val="-1.4634146903558552E-2"/>
                  <c:y val="-2.020202020202020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0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D6FD-984B-96C9-7EB839530A45}"/>
                </c:ext>
              </c:extLst>
            </c:dLbl>
            <c:dLbl>
              <c:idx val="3"/>
              <c:layout>
                <c:manualLayout>
                  <c:x val="-1.4634146903558659E-2"/>
                  <c:y val="-2.0202020202020204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6FD-984B-96C9-7EB839530A4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'Worksheet Norma J Pasch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Norma J Pasch XmR '!$O$2:$O$6</c:f>
              <c:numCache>
                <c:formatCode>0.00</c:formatCode>
                <c:ptCount val="5"/>
                <c:pt idx="0">
                  <c:v>3.7500000000000006E-2</c:v>
                </c:pt>
                <c:pt idx="1">
                  <c:v>3.7500000000000006E-2</c:v>
                </c:pt>
                <c:pt idx="2">
                  <c:v>3.7500000000000006E-2</c:v>
                </c:pt>
                <c:pt idx="3">
                  <c:v>3.7500000000000006E-2</c:v>
                </c:pt>
                <c:pt idx="4">
                  <c:v>3.7500000000000006E-2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6FD-984B-96C9-7EB839530A45}"/>
            </c:ext>
          </c:extLst>
        </c:ser>
        <c:ser>
          <c:idx val="5"/>
          <c:order val="5"/>
          <c:tx>
            <c:strRef>
              <c:f>'Worksheet Norma J Pasch XmR '!$P$1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Norma J Pasch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Norma J Pasch XmR '!$P$2:$P$6</c:f>
              <c:numCache>
                <c:formatCode>0.00</c:formatCode>
                <c:ptCount val="5"/>
                <c:pt idx="1">
                  <c:v>9.162500000000004E-3</c:v>
                </c:pt>
                <c:pt idx="2">
                  <c:v>9.162500000000004E-3</c:v>
                </c:pt>
                <c:pt idx="3">
                  <c:v>9.162500000000004E-3</c:v>
                </c:pt>
                <c:pt idx="4">
                  <c:v>9.162500000000004E-3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6FD-984B-96C9-7EB839530A45}"/>
            </c:ext>
          </c:extLst>
        </c:ser>
        <c:ser>
          <c:idx val="6"/>
          <c:order val="6"/>
          <c:tx>
            <c:strRef>
              <c:f>'Worksheet Norma J Pasch XmR '!$Q$1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strRef>
              <c:f>'Worksheet Norma J Pasch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Norma J Pasch XmR '!$Q$2:$Q$6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6FD-984B-96C9-7EB839530A45}"/>
            </c:ext>
          </c:extLst>
        </c:ser>
        <c:ser>
          <c:idx val="7"/>
          <c:order val="7"/>
          <c:tx>
            <c:strRef>
              <c:f>'Worksheet Norma J Pasch XmR '!$R$1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cat>
            <c:strRef>
              <c:f>'Worksheet Norma J Pasch XmR '!$A$2:$A$6</c:f>
              <c:strCache>
                <c:ptCount val="5"/>
                <c:pt idx="0">
                  <c:v>2020 - 2021</c:v>
                </c:pt>
                <c:pt idx="1">
                  <c:v>2021 - 2022</c:v>
                </c:pt>
                <c:pt idx="2">
                  <c:v>2022 - 2023</c:v>
                </c:pt>
                <c:pt idx="3">
                  <c:v>2023 - 2024</c:v>
                </c:pt>
                <c:pt idx="4">
                  <c:v>2024 - 2025</c:v>
                </c:pt>
              </c:strCache>
            </c:strRef>
          </c:cat>
          <c:val>
            <c:numRef>
              <c:f>'Worksheet Norma J Pasch XmR '!$R$2:$R$6</c:f>
              <c:numCache>
                <c:formatCode>0.00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6FD-984B-96C9-7EB83953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127344"/>
        <c:axId val="654101696"/>
      </c:lineChart>
      <c:catAx>
        <c:axId val="65412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+mn-lt"/>
                  </a:rPr>
                  <a:t>School 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101696"/>
        <c:crosses val="autoZero"/>
        <c:auto val="0"/>
        <c:lblAlgn val="ctr"/>
        <c:lblOffset val="100"/>
        <c:noMultiLvlLbl val="0"/>
      </c:catAx>
      <c:valAx>
        <c:axId val="654101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 +mn-lt"/>
                  </a:rPr>
                  <a:t>Range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54127344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20</xdr:row>
      <xdr:rowOff>0</xdr:rowOff>
    </xdr:from>
    <xdr:to>
      <xdr:col>17</xdr:col>
      <xdr:colOff>524244</xdr:colOff>
      <xdr:row>36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15F52F0-7CDB-F81F-626A-0AF774DD2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0</xdr:row>
      <xdr:rowOff>0</xdr:rowOff>
    </xdr:from>
    <xdr:to>
      <xdr:col>17</xdr:col>
      <xdr:colOff>524244</xdr:colOff>
      <xdr:row>20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502F9C77-59E3-5704-D3F3-FFEB06154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20</xdr:row>
      <xdr:rowOff>0</xdr:rowOff>
    </xdr:from>
    <xdr:to>
      <xdr:col>17</xdr:col>
      <xdr:colOff>524244</xdr:colOff>
      <xdr:row>36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8A78D49-FEE3-63AB-4032-A45E11322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0</xdr:row>
      <xdr:rowOff>0</xdr:rowOff>
    </xdr:from>
    <xdr:to>
      <xdr:col>17</xdr:col>
      <xdr:colOff>524244</xdr:colOff>
      <xdr:row>20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9AC63196-376B-DC93-6CFE-65E776EBE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20</xdr:row>
      <xdr:rowOff>0</xdr:rowOff>
    </xdr:from>
    <xdr:to>
      <xdr:col>17</xdr:col>
      <xdr:colOff>524244</xdr:colOff>
      <xdr:row>36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B89F2A9-7531-1AAB-A7A5-B2E603957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0</xdr:row>
      <xdr:rowOff>0</xdr:rowOff>
    </xdr:from>
    <xdr:to>
      <xdr:col>17</xdr:col>
      <xdr:colOff>524244</xdr:colOff>
      <xdr:row>20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D5AF95E-983B-1DA3-EAB8-39D69C2CE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20</xdr:row>
      <xdr:rowOff>0</xdr:rowOff>
    </xdr:from>
    <xdr:to>
      <xdr:col>17</xdr:col>
      <xdr:colOff>524244</xdr:colOff>
      <xdr:row>36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2C682B23-D9B1-8AE2-E284-1B718E93A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0</xdr:row>
      <xdr:rowOff>0</xdr:rowOff>
    </xdr:from>
    <xdr:to>
      <xdr:col>17</xdr:col>
      <xdr:colOff>524244</xdr:colOff>
      <xdr:row>20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D83597D-350A-9A23-2FC8-53D295B39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20</xdr:row>
      <xdr:rowOff>0</xdr:rowOff>
    </xdr:from>
    <xdr:to>
      <xdr:col>17</xdr:col>
      <xdr:colOff>524244</xdr:colOff>
      <xdr:row>36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75311DD5-9587-3CBD-E120-8A7FF46C0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0</xdr:row>
      <xdr:rowOff>0</xdr:rowOff>
    </xdr:from>
    <xdr:to>
      <xdr:col>17</xdr:col>
      <xdr:colOff>524244</xdr:colOff>
      <xdr:row>20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5685E76D-BDAC-FB39-AFF1-CCAF53A13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20</xdr:row>
      <xdr:rowOff>0</xdr:rowOff>
    </xdr:from>
    <xdr:to>
      <xdr:col>17</xdr:col>
      <xdr:colOff>524244</xdr:colOff>
      <xdr:row>36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8D78B90-D81A-CF5A-59B6-B11C0D2F2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0</xdr:row>
      <xdr:rowOff>0</xdr:rowOff>
    </xdr:from>
    <xdr:to>
      <xdr:col>17</xdr:col>
      <xdr:colOff>524244</xdr:colOff>
      <xdr:row>20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3379CC13-E4EE-4CC4-87AC-E026204D0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20</xdr:row>
      <xdr:rowOff>0</xdr:rowOff>
    </xdr:from>
    <xdr:to>
      <xdr:col>17</xdr:col>
      <xdr:colOff>524244</xdr:colOff>
      <xdr:row>36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38AEE7D-A2A8-3172-86D6-8FB855AC4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0</xdr:row>
      <xdr:rowOff>0</xdr:rowOff>
    </xdr:from>
    <xdr:to>
      <xdr:col>17</xdr:col>
      <xdr:colOff>524244</xdr:colOff>
      <xdr:row>20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2F9B41A4-F587-6AFA-25CB-D61BC437C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20</xdr:row>
      <xdr:rowOff>0</xdr:rowOff>
    </xdr:from>
    <xdr:to>
      <xdr:col>18</xdr:col>
      <xdr:colOff>0</xdr:colOff>
      <xdr:row>36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F7DB0CA7-0556-D7B7-2186-526A249E9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0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B5A120D4-C20A-BFAD-45CA-0B3D2E400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20</xdr:row>
      <xdr:rowOff>0</xdr:rowOff>
    </xdr:from>
    <xdr:to>
      <xdr:col>17</xdr:col>
      <xdr:colOff>524244</xdr:colOff>
      <xdr:row>36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5D07D272-3E13-705C-6E78-F76863BC7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0</xdr:row>
      <xdr:rowOff>0</xdr:rowOff>
    </xdr:from>
    <xdr:to>
      <xdr:col>17</xdr:col>
      <xdr:colOff>524244</xdr:colOff>
      <xdr:row>20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941FF6E1-0329-6776-8474-74D2CB512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20</xdr:row>
      <xdr:rowOff>0</xdr:rowOff>
    </xdr:from>
    <xdr:to>
      <xdr:col>17</xdr:col>
      <xdr:colOff>524244</xdr:colOff>
      <xdr:row>36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C4AD8A7-E42F-314A-BD24-0D6FC7F17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0</xdr:row>
      <xdr:rowOff>0</xdr:rowOff>
    </xdr:from>
    <xdr:to>
      <xdr:col>17</xdr:col>
      <xdr:colOff>524244</xdr:colOff>
      <xdr:row>20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1D8FC23-C36F-90CA-B985-DAB50A7BD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20</xdr:row>
      <xdr:rowOff>0</xdr:rowOff>
    </xdr:from>
    <xdr:to>
      <xdr:col>17</xdr:col>
      <xdr:colOff>524244</xdr:colOff>
      <xdr:row>36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9E6E4EDA-38D6-B783-3041-FEE062AD9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0</xdr:row>
      <xdr:rowOff>0</xdr:rowOff>
    </xdr:from>
    <xdr:to>
      <xdr:col>17</xdr:col>
      <xdr:colOff>524244</xdr:colOff>
      <xdr:row>20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928C532A-A496-7178-C235-06106CE12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20</xdr:row>
      <xdr:rowOff>0</xdr:rowOff>
    </xdr:from>
    <xdr:to>
      <xdr:col>17</xdr:col>
      <xdr:colOff>524244</xdr:colOff>
      <xdr:row>36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B7D1699-20AD-CFEC-6ED9-FB99C663A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0</xdr:row>
      <xdr:rowOff>0</xdr:rowOff>
    </xdr:from>
    <xdr:to>
      <xdr:col>17</xdr:col>
      <xdr:colOff>524244</xdr:colOff>
      <xdr:row>20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9755259-8E11-759C-CD41-A498523EF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20</xdr:row>
      <xdr:rowOff>0</xdr:rowOff>
    </xdr:from>
    <xdr:to>
      <xdr:col>17</xdr:col>
      <xdr:colOff>524244</xdr:colOff>
      <xdr:row>36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F358BCE-108B-359A-E5B5-3BCD111B7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0</xdr:row>
      <xdr:rowOff>0</xdr:rowOff>
    </xdr:from>
    <xdr:to>
      <xdr:col>17</xdr:col>
      <xdr:colOff>524244</xdr:colOff>
      <xdr:row>20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B615218-34BF-3B6C-6802-BCFDD4BF6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20</xdr:row>
      <xdr:rowOff>0</xdr:rowOff>
    </xdr:from>
    <xdr:to>
      <xdr:col>18</xdr:col>
      <xdr:colOff>0</xdr:colOff>
      <xdr:row>36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C110CC39-7703-A222-18C3-04944FC9F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0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5B2DAAD5-9EFF-DF32-60E0-CD544A435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20</xdr:row>
      <xdr:rowOff>0</xdr:rowOff>
    </xdr:from>
    <xdr:to>
      <xdr:col>17</xdr:col>
      <xdr:colOff>524244</xdr:colOff>
      <xdr:row>36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C7DD3432-EE1E-E2BA-BCFD-1B8A9DBD5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0</xdr:row>
      <xdr:rowOff>0</xdr:rowOff>
    </xdr:from>
    <xdr:to>
      <xdr:col>17</xdr:col>
      <xdr:colOff>524244</xdr:colOff>
      <xdr:row>20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1C929B87-2E33-EE7A-BDF0-EF6351EF2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20</xdr:row>
      <xdr:rowOff>0</xdr:rowOff>
    </xdr:from>
    <xdr:to>
      <xdr:col>17</xdr:col>
      <xdr:colOff>524244</xdr:colOff>
      <xdr:row>36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E27C4D7-DE7E-5D3A-06FC-74D1AE62C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0</xdr:row>
      <xdr:rowOff>0</xdr:rowOff>
    </xdr:from>
    <xdr:to>
      <xdr:col>17</xdr:col>
      <xdr:colOff>524244</xdr:colOff>
      <xdr:row>20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97A5EFC0-93C8-70F3-6575-5F017BF4F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20</xdr:row>
      <xdr:rowOff>0</xdr:rowOff>
    </xdr:from>
    <xdr:to>
      <xdr:col>17</xdr:col>
      <xdr:colOff>524244</xdr:colOff>
      <xdr:row>36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E7300995-BE65-8B49-9BAD-B509F4A4D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0</xdr:row>
      <xdr:rowOff>0</xdr:rowOff>
    </xdr:from>
    <xdr:to>
      <xdr:col>17</xdr:col>
      <xdr:colOff>524244</xdr:colOff>
      <xdr:row>20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443EBCF2-D459-8710-5009-27D7AD9BB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992"/>
  <sheetViews>
    <sheetView workbookViewId="0">
      <selection activeCellId="1" sqref="A18:F18 A1:F1"/>
    </sheetView>
  </sheetViews>
  <sheetFormatPr baseColWidth="10" defaultColWidth="14.5" defaultRowHeight="15" customHeight="1" x14ac:dyDescent="0.2"/>
  <cols>
    <col min="1" max="1" width="40" customWidth="1"/>
    <col min="2" max="6" width="14" customWidth="1"/>
    <col min="7" max="26" width="8.6640625" customWidth="1"/>
  </cols>
  <sheetData>
    <row r="1" spans="1:6" x14ac:dyDescent="0.2">
      <c r="A1" s="3" t="s">
        <v>37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</row>
    <row r="2" spans="1:6" x14ac:dyDescent="0.2">
      <c r="A2" s="11" t="s">
        <v>11</v>
      </c>
      <c r="B2" s="5" t="s">
        <v>6</v>
      </c>
      <c r="C2" s="5" t="s">
        <v>7</v>
      </c>
      <c r="D2" s="5" t="s">
        <v>8</v>
      </c>
      <c r="E2" s="5" t="s">
        <v>9</v>
      </c>
      <c r="F2" s="6" t="s">
        <v>10</v>
      </c>
    </row>
    <row r="3" spans="1:6" x14ac:dyDescent="0.2">
      <c r="A3" s="12" t="s">
        <v>12</v>
      </c>
      <c r="B3" s="7">
        <v>0.85299999999999998</v>
      </c>
      <c r="C3" s="7">
        <v>0.83099999999999996</v>
      </c>
      <c r="D3" s="7">
        <v>0.77500000000000002</v>
      </c>
      <c r="E3" s="7">
        <v>0.872</v>
      </c>
      <c r="F3" s="8">
        <v>0.81499999999999995</v>
      </c>
    </row>
    <row r="4" spans="1:6" x14ac:dyDescent="0.2">
      <c r="A4" s="11" t="s">
        <v>13</v>
      </c>
      <c r="B4" s="5">
        <v>0.90900000000000003</v>
      </c>
      <c r="C4" s="5">
        <v>0.90900000000000003</v>
      </c>
      <c r="D4" s="5">
        <v>0.7</v>
      </c>
      <c r="E4" s="5">
        <v>0.81799999999999995</v>
      </c>
      <c r="F4" s="6">
        <v>0.90900000000000003</v>
      </c>
    </row>
    <row r="5" spans="1:6" x14ac:dyDescent="0.2">
      <c r="A5" s="12" t="s">
        <v>14</v>
      </c>
      <c r="B5" s="7">
        <v>0.85699999999999998</v>
      </c>
      <c r="C5" s="7">
        <v>0.877</v>
      </c>
      <c r="D5" s="7">
        <v>0.75</v>
      </c>
      <c r="E5" s="7">
        <v>0.82499999999999996</v>
      </c>
      <c r="F5" s="8">
        <v>0.85499999999999998</v>
      </c>
    </row>
    <row r="6" spans="1:6" x14ac:dyDescent="0.2">
      <c r="A6" s="11" t="s">
        <v>15</v>
      </c>
      <c r="B6" s="5">
        <v>0.86599999999999999</v>
      </c>
      <c r="C6" s="5">
        <v>0.79200000000000004</v>
      </c>
      <c r="D6" s="5">
        <v>0.67900000000000005</v>
      </c>
      <c r="E6" s="5">
        <v>0.69299999999999995</v>
      </c>
      <c r="F6" s="6">
        <v>0.72099999999999997</v>
      </c>
    </row>
    <row r="7" spans="1:6" x14ac:dyDescent="0.2">
      <c r="A7" s="12" t="s">
        <v>16</v>
      </c>
      <c r="B7" s="7">
        <v>0.873</v>
      </c>
      <c r="C7" s="7">
        <v>0.77</v>
      </c>
      <c r="D7" s="7">
        <v>0.74</v>
      </c>
      <c r="E7" s="7">
        <v>0.68300000000000005</v>
      </c>
      <c r="F7" s="8">
        <v>0.81599999999999995</v>
      </c>
    </row>
    <row r="8" spans="1:6" x14ac:dyDescent="0.2">
      <c r="A8" s="11" t="s">
        <v>17</v>
      </c>
      <c r="B8" s="5">
        <v>0.88100000000000001</v>
      </c>
      <c r="C8" s="5">
        <v>0.875</v>
      </c>
      <c r="D8" s="5">
        <v>0.66700000000000004</v>
      </c>
      <c r="E8" s="5">
        <v>0.86499999999999999</v>
      </c>
      <c r="F8" s="6">
        <v>0.84599999999999997</v>
      </c>
    </row>
    <row r="9" spans="1:6" x14ac:dyDescent="0.2">
      <c r="A9" s="12" t="s">
        <v>18</v>
      </c>
      <c r="B9" s="7">
        <v>0.86699999999999999</v>
      </c>
      <c r="C9" s="7">
        <v>0.85699999999999998</v>
      </c>
      <c r="D9" s="7">
        <v>0.84299999999999997</v>
      </c>
      <c r="E9" s="7">
        <v>0.70199999999999996</v>
      </c>
      <c r="F9" s="8">
        <v>0.81699999999999995</v>
      </c>
    </row>
    <row r="10" spans="1:6" x14ac:dyDescent="0.2">
      <c r="A10" s="11" t="s">
        <v>19</v>
      </c>
      <c r="B10" s="5">
        <v>0.92300000000000004</v>
      </c>
      <c r="C10" s="5">
        <v>0.88</v>
      </c>
      <c r="D10" s="5">
        <v>0.78800000000000003</v>
      </c>
      <c r="E10" s="5">
        <v>0.76800000000000002</v>
      </c>
      <c r="F10" s="6">
        <v>0.84599999999999997</v>
      </c>
    </row>
    <row r="11" spans="1:6" x14ac:dyDescent="0.2">
      <c r="A11" s="12" t="s">
        <v>20</v>
      </c>
      <c r="B11" s="7">
        <v>0.90600000000000003</v>
      </c>
      <c r="C11" s="7">
        <v>0.85199999999999998</v>
      </c>
      <c r="D11" s="7">
        <v>0.83899999999999997</v>
      </c>
      <c r="E11" s="7">
        <v>0.63500000000000001</v>
      </c>
      <c r="F11" s="8">
        <v>0.75</v>
      </c>
    </row>
    <row r="12" spans="1:6" x14ac:dyDescent="0.2">
      <c r="A12" s="11" t="s">
        <v>21</v>
      </c>
      <c r="B12" s="5">
        <v>0.88500000000000001</v>
      </c>
      <c r="C12" s="5">
        <v>0.85699999999999998</v>
      </c>
      <c r="D12" s="5">
        <v>0.82399999999999995</v>
      </c>
      <c r="E12" s="5">
        <v>0.82499999999999996</v>
      </c>
      <c r="F12" s="6">
        <v>0.94499999999999995</v>
      </c>
    </row>
    <row r="13" spans="1:6" ht="15.75" customHeight="1" x14ac:dyDescent="0.2">
      <c r="A13" s="12" t="s">
        <v>22</v>
      </c>
      <c r="B13" s="7">
        <v>0.92900000000000005</v>
      </c>
      <c r="C13" s="7">
        <v>0.92700000000000005</v>
      </c>
      <c r="D13" s="7">
        <v>0.64300000000000002</v>
      </c>
      <c r="E13" s="7">
        <v>0.55000000000000004</v>
      </c>
      <c r="F13" s="8">
        <v>0.70699999999999996</v>
      </c>
    </row>
    <row r="14" spans="1:6" ht="15.75" customHeight="1" x14ac:dyDescent="0.2">
      <c r="A14" s="11" t="s">
        <v>23</v>
      </c>
      <c r="B14" s="5">
        <v>0.90500000000000003</v>
      </c>
      <c r="C14" s="5">
        <v>0.92500000000000004</v>
      </c>
      <c r="D14" s="5">
        <v>0.875</v>
      </c>
      <c r="E14" s="5">
        <v>0.81</v>
      </c>
      <c r="F14" s="6">
        <v>0.79500000000000004</v>
      </c>
    </row>
    <row r="15" spans="1:6" ht="15.75" customHeight="1" x14ac:dyDescent="0.2">
      <c r="A15" s="12" t="s">
        <v>24</v>
      </c>
      <c r="B15" s="7">
        <v>0.95099999999999996</v>
      </c>
      <c r="C15" s="7">
        <v>0.82899999999999996</v>
      </c>
      <c r="D15" s="7">
        <v>0.88100000000000001</v>
      </c>
      <c r="E15" s="7">
        <v>0.76700000000000002</v>
      </c>
      <c r="F15" s="8">
        <v>0.91700000000000004</v>
      </c>
    </row>
    <row r="16" spans="1:6" ht="15.75" customHeight="1" x14ac:dyDescent="0.2">
      <c r="A16" s="11" t="s">
        <v>25</v>
      </c>
      <c r="B16" s="5">
        <v>0.89800000000000002</v>
      </c>
      <c r="C16" s="5">
        <v>0.83</v>
      </c>
      <c r="D16" s="5">
        <v>0.84</v>
      </c>
      <c r="E16" s="5">
        <v>0.72</v>
      </c>
      <c r="F16" s="6">
        <v>0.93500000000000005</v>
      </c>
    </row>
    <row r="17" spans="1:6" ht="15.75" customHeight="1" x14ac:dyDescent="0.2">
      <c r="A17" s="12" t="s">
        <v>26</v>
      </c>
      <c r="B17" s="7">
        <v>0.86699999999999999</v>
      </c>
      <c r="C17" s="7">
        <v>0.85699999999999998</v>
      </c>
      <c r="D17" s="7">
        <v>0.80700000000000005</v>
      </c>
      <c r="E17" s="7">
        <v>0.73199999999999998</v>
      </c>
      <c r="F17" s="8">
        <v>0.82699999999999996</v>
      </c>
    </row>
    <row r="18" spans="1:6" ht="15.75" customHeight="1" x14ac:dyDescent="0.2">
      <c r="A18" s="13" t="s">
        <v>27</v>
      </c>
      <c r="B18" s="9">
        <v>0.90300000000000002</v>
      </c>
      <c r="C18" s="9">
        <v>0.81</v>
      </c>
      <c r="D18" s="9">
        <v>0.72199999999999998</v>
      </c>
      <c r="E18" s="9">
        <v>0.71199999999999997</v>
      </c>
      <c r="F18" s="10">
        <v>0.83</v>
      </c>
    </row>
    <row r="19" spans="1:6" ht="15.75" customHeight="1" x14ac:dyDescent="0.2">
      <c r="A19" s="4"/>
    </row>
    <row r="20" spans="1:6" ht="15.75" customHeight="1" x14ac:dyDescent="0.2"/>
    <row r="21" spans="1:6" ht="15.75" customHeight="1" x14ac:dyDescent="0.2"/>
    <row r="22" spans="1:6" ht="15.75" customHeight="1" x14ac:dyDescent="0.2"/>
    <row r="23" spans="1:6" ht="15.75" customHeight="1" x14ac:dyDescent="0.2"/>
    <row r="24" spans="1:6" ht="15.75" customHeight="1" x14ac:dyDescent="0.2"/>
    <row r="25" spans="1:6" ht="15.75" customHeight="1" x14ac:dyDescent="0.2"/>
    <row r="26" spans="1:6" ht="15.75" customHeight="1" x14ac:dyDescent="0.2"/>
    <row r="27" spans="1:6" ht="15.75" customHeight="1" x14ac:dyDescent="0.2"/>
    <row r="28" spans="1:6" ht="15.75" customHeight="1" x14ac:dyDescent="0.2"/>
    <row r="29" spans="1:6" ht="15.75" customHeight="1" x14ac:dyDescent="0.2"/>
    <row r="30" spans="1:6" ht="15.75" customHeight="1" x14ac:dyDescent="0.2"/>
    <row r="31" spans="1:6" ht="15.75" customHeight="1" x14ac:dyDescent="0.2"/>
    <row r="32" spans="1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</sheetData>
  <pageMargins left="0.7" right="0.7" top="0.75" bottom="0.75" header="0" footer="0"/>
  <pageSetup fitToHeight="0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73798-0247-0D4F-9626-E07D647D779E}">
  <sheetPr>
    <tabColor rgb="FF66FF66"/>
    <pageSetUpPr fitToPage="1"/>
  </sheetPr>
  <dimension ref="A1:R52"/>
  <sheetViews>
    <sheetView zoomScale="172" zoomScaleNormal="172" workbookViewId="0">
      <selection activeCell="C1" sqref="C1:R36"/>
    </sheetView>
  </sheetViews>
  <sheetFormatPr baseColWidth="10" defaultRowHeight="15" x14ac:dyDescent="0.2"/>
  <cols>
    <col min="1" max="1" width="10.33203125" bestFit="1" customWidth="1"/>
    <col min="2" max="20" width="6.83203125" customWidth="1"/>
  </cols>
  <sheetData>
    <row r="1" spans="1:18" ht="14" customHeight="1" thickBot="1" x14ac:dyDescent="0.25">
      <c r="A1" s="3" t="s">
        <v>37</v>
      </c>
      <c r="B1" s="16" t="s">
        <v>14</v>
      </c>
      <c r="C1" s="14" t="s">
        <v>30</v>
      </c>
      <c r="D1" s="14" t="s">
        <v>31</v>
      </c>
      <c r="E1" s="14" t="s">
        <v>32</v>
      </c>
      <c r="F1" s="14" t="s">
        <v>33</v>
      </c>
      <c r="G1" s="14" t="s">
        <v>34</v>
      </c>
      <c r="H1" s="14" t="s">
        <v>35</v>
      </c>
      <c r="I1" s="14" t="s">
        <v>36</v>
      </c>
      <c r="J1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</row>
    <row r="2" spans="1:18" ht="14" customHeight="1" thickBot="1" x14ac:dyDescent="0.25">
      <c r="A2" s="1" t="s">
        <v>0</v>
      </c>
      <c r="B2" s="14">
        <v>0.85699999999999998</v>
      </c>
      <c r="C2" s="14">
        <f t="shared" ref="C2:C26" ca="1" si="0">F2+2.66*O2</f>
        <v>1.00038</v>
      </c>
      <c r="D2" s="14">
        <f t="shared" ref="D2:D26" ca="1" si="1">F2+(2/3)*2.66*O2</f>
        <v>0.94452000000000003</v>
      </c>
      <c r="E2" s="14">
        <f t="shared" ref="E2:E26" ca="1" si="2">F2+(1/3)*2.66*O2</f>
        <v>0.88866000000000001</v>
      </c>
      <c r="F2" s="14">
        <f t="shared" ref="F2:F26" si="3">AVERAGE($B$2:$B$6)</f>
        <v>0.83279999999999998</v>
      </c>
      <c r="G2" s="14">
        <f t="shared" ref="G2:G26" ca="1" si="4">F2-(1/3)*2.66*O2</f>
        <v>0.77693999999999996</v>
      </c>
      <c r="H2" s="14">
        <f t="shared" ref="H2:H26" ca="1" si="5">F2-(2/3)*2.66*O2</f>
        <v>0.72107999999999994</v>
      </c>
      <c r="I2" s="14">
        <f t="shared" ref="I2:I26" ca="1" si="6">F2-2.66*O2</f>
        <v>0.66521999999999992</v>
      </c>
      <c r="J2" s="14">
        <f>B2</f>
        <v>0.85699999999999998</v>
      </c>
      <c r="K2" s="14"/>
      <c r="L2" s="14"/>
      <c r="M2" s="14"/>
      <c r="N2" s="14"/>
      <c r="O2" s="14">
        <f t="shared" ref="O2:O26" ca="1" si="7">AVERAGE($K$2:$K$6)</f>
        <v>6.3E-2</v>
      </c>
      <c r="P2" s="14"/>
      <c r="Q2" s="14"/>
      <c r="R2" s="14"/>
    </row>
    <row r="3" spans="1:18" ht="14" customHeight="1" thickBot="1" x14ac:dyDescent="0.25">
      <c r="A3" s="1" t="s">
        <v>1</v>
      </c>
      <c r="B3" s="14">
        <v>0.877</v>
      </c>
      <c r="C3" s="14">
        <f t="shared" ca="1" si="0"/>
        <v>1.00038</v>
      </c>
      <c r="D3" s="14">
        <f t="shared" ca="1" si="1"/>
        <v>0.94452000000000003</v>
      </c>
      <c r="E3" s="14">
        <f t="shared" ca="1" si="2"/>
        <v>0.88866000000000001</v>
      </c>
      <c r="F3" s="14">
        <f t="shared" si="3"/>
        <v>0.83279999999999998</v>
      </c>
      <c r="G3" s="14">
        <f t="shared" ca="1" si="4"/>
        <v>0.77693999999999996</v>
      </c>
      <c r="H3" s="14">
        <f t="shared" ca="1" si="5"/>
        <v>0.72107999999999994</v>
      </c>
      <c r="I3" s="14">
        <f t="shared" ca="1" si="6"/>
        <v>0.66521999999999992</v>
      </c>
      <c r="J3">
        <f t="shared" ref="J3:J26" ca="1" si="8">IF(ISBLANK(B3),OFFSET(J3,-1,0,1,1),B3)</f>
        <v>0.877</v>
      </c>
      <c r="K3" s="14">
        <f t="shared" ref="K3:K26" ca="1" si="9">IF(OR(OFFSET(K3,-1,-9,1,1)="",OFFSET(K3,0,-9,1,1)=""),"",IF(ISERROR(ABS(B3-OFFSET(K3,-1,-1,1,1))),"",ABS(B3-OFFSET(K3,-1,-1,1,1))))</f>
        <v>2.0000000000000018E-2</v>
      </c>
      <c r="L3" s="14">
        <f t="shared" ref="L3:L26" ca="1" si="10">3.267*O3</f>
        <v>0.205821</v>
      </c>
      <c r="M3" s="14">
        <f t="shared" ref="M3:M26" ca="1" si="11">(2/3)*(L3-O3)+O3</f>
        <v>0.15821399999999999</v>
      </c>
      <c r="N3" s="14">
        <f t="shared" ref="N3:N26" ca="1" si="12">(1/3)*(L3-O3)+O3</f>
        <v>0.110607</v>
      </c>
      <c r="O3" s="14">
        <f t="shared" ca="1" si="7"/>
        <v>6.3E-2</v>
      </c>
      <c r="P3" s="14">
        <f t="shared" ref="P3:P26" ca="1" si="13">(MAX(O3-(1/3)*(L3-O3),0))</f>
        <v>1.5393000000000004E-2</v>
      </c>
      <c r="Q3" s="14">
        <f t="shared" ref="Q3:Q26" ca="1" si="14">MAX(O3-(2/3)*(L3-O3),0)</f>
        <v>0</v>
      </c>
      <c r="R3" s="14">
        <v>0</v>
      </c>
    </row>
    <row r="4" spans="1:18" ht="14" customHeight="1" thickBot="1" x14ac:dyDescent="0.25">
      <c r="A4" s="1" t="s">
        <v>2</v>
      </c>
      <c r="B4" s="14">
        <v>0.75</v>
      </c>
      <c r="C4" s="14">
        <f t="shared" ca="1" si="0"/>
        <v>1.00038</v>
      </c>
      <c r="D4" s="14">
        <f t="shared" ca="1" si="1"/>
        <v>0.94452000000000003</v>
      </c>
      <c r="E4" s="14">
        <f t="shared" ca="1" si="2"/>
        <v>0.88866000000000001</v>
      </c>
      <c r="F4" s="14">
        <f t="shared" si="3"/>
        <v>0.83279999999999998</v>
      </c>
      <c r="G4" s="14">
        <f t="shared" ca="1" si="4"/>
        <v>0.77693999999999996</v>
      </c>
      <c r="H4" s="14">
        <f t="shared" ca="1" si="5"/>
        <v>0.72107999999999994</v>
      </c>
      <c r="I4" s="14">
        <f t="shared" ca="1" si="6"/>
        <v>0.66521999999999992</v>
      </c>
      <c r="J4">
        <f t="shared" ca="1" si="8"/>
        <v>0.75</v>
      </c>
      <c r="K4" s="14">
        <f t="shared" ca="1" si="9"/>
        <v>0.127</v>
      </c>
      <c r="L4" s="14">
        <f t="shared" ca="1" si="10"/>
        <v>0.205821</v>
      </c>
      <c r="M4" s="14">
        <f t="shared" ca="1" si="11"/>
        <v>0.15821399999999999</v>
      </c>
      <c r="N4" s="14">
        <f t="shared" ca="1" si="12"/>
        <v>0.110607</v>
      </c>
      <c r="O4" s="14">
        <f t="shared" ca="1" si="7"/>
        <v>6.3E-2</v>
      </c>
      <c r="P4" s="14">
        <f t="shared" ca="1" si="13"/>
        <v>1.5393000000000004E-2</v>
      </c>
      <c r="Q4" s="14">
        <f t="shared" ca="1" si="14"/>
        <v>0</v>
      </c>
      <c r="R4" s="14">
        <v>0</v>
      </c>
    </row>
    <row r="5" spans="1:18" ht="14" customHeight="1" thickBot="1" x14ac:dyDescent="0.25">
      <c r="A5" s="1" t="s">
        <v>3</v>
      </c>
      <c r="B5" s="14">
        <v>0.82499999999999996</v>
      </c>
      <c r="C5" s="14">
        <f t="shared" ca="1" si="0"/>
        <v>1.00038</v>
      </c>
      <c r="D5" s="14">
        <f t="shared" ca="1" si="1"/>
        <v>0.94452000000000003</v>
      </c>
      <c r="E5" s="14">
        <f t="shared" ca="1" si="2"/>
        <v>0.88866000000000001</v>
      </c>
      <c r="F5" s="14">
        <f t="shared" si="3"/>
        <v>0.83279999999999998</v>
      </c>
      <c r="G5" s="14">
        <f t="shared" ca="1" si="4"/>
        <v>0.77693999999999996</v>
      </c>
      <c r="H5" s="14">
        <f t="shared" ca="1" si="5"/>
        <v>0.72107999999999994</v>
      </c>
      <c r="I5" s="14">
        <f t="shared" ca="1" si="6"/>
        <v>0.66521999999999992</v>
      </c>
      <c r="J5">
        <f t="shared" ca="1" si="8"/>
        <v>0.82499999999999996</v>
      </c>
      <c r="K5" s="14">
        <f t="shared" ca="1" si="9"/>
        <v>7.4999999999999956E-2</v>
      </c>
      <c r="L5" s="14">
        <f t="shared" ca="1" si="10"/>
        <v>0.205821</v>
      </c>
      <c r="M5" s="14">
        <f t="shared" ca="1" si="11"/>
        <v>0.15821399999999999</v>
      </c>
      <c r="N5" s="14">
        <f t="shared" ca="1" si="12"/>
        <v>0.110607</v>
      </c>
      <c r="O5" s="14">
        <f t="shared" ca="1" si="7"/>
        <v>6.3E-2</v>
      </c>
      <c r="P5" s="14">
        <f t="shared" ca="1" si="13"/>
        <v>1.5393000000000004E-2</v>
      </c>
      <c r="Q5" s="14">
        <f t="shared" ca="1" si="14"/>
        <v>0</v>
      </c>
      <c r="R5" s="14">
        <v>0</v>
      </c>
    </row>
    <row r="6" spans="1:18" ht="14" customHeight="1" x14ac:dyDescent="0.2">
      <c r="A6" s="2" t="s">
        <v>4</v>
      </c>
      <c r="B6" s="14">
        <v>0.85499999999999998</v>
      </c>
      <c r="C6" s="14">
        <f t="shared" ca="1" si="0"/>
        <v>1.00038</v>
      </c>
      <c r="D6" s="14">
        <f t="shared" ca="1" si="1"/>
        <v>0.94452000000000003</v>
      </c>
      <c r="E6" s="14">
        <f t="shared" ca="1" si="2"/>
        <v>0.88866000000000001</v>
      </c>
      <c r="F6" s="14">
        <f t="shared" si="3"/>
        <v>0.83279999999999998</v>
      </c>
      <c r="G6" s="14">
        <f t="shared" ca="1" si="4"/>
        <v>0.77693999999999996</v>
      </c>
      <c r="H6" s="14">
        <f t="shared" ca="1" si="5"/>
        <v>0.72107999999999994</v>
      </c>
      <c r="I6" s="14">
        <f t="shared" ca="1" si="6"/>
        <v>0.66521999999999992</v>
      </c>
      <c r="J6">
        <f t="shared" ca="1" si="8"/>
        <v>0.85499999999999998</v>
      </c>
      <c r="K6" s="14">
        <f t="shared" ca="1" si="9"/>
        <v>3.0000000000000027E-2</v>
      </c>
      <c r="L6" s="14">
        <f t="shared" ca="1" si="10"/>
        <v>0.205821</v>
      </c>
      <c r="M6" s="14">
        <f t="shared" ca="1" si="11"/>
        <v>0.15821399999999999</v>
      </c>
      <c r="N6" s="14">
        <f t="shared" ca="1" si="12"/>
        <v>0.110607</v>
      </c>
      <c r="O6" s="14">
        <f t="shared" ca="1" si="7"/>
        <v>6.3E-2</v>
      </c>
      <c r="P6" s="14">
        <f t="shared" ca="1" si="13"/>
        <v>1.5393000000000004E-2</v>
      </c>
      <c r="Q6" s="14">
        <f t="shared" ca="1" si="14"/>
        <v>0</v>
      </c>
      <c r="R6" s="14">
        <v>0</v>
      </c>
    </row>
    <row r="7" spans="1:18" ht="14" customHeight="1" x14ac:dyDescent="0.2">
      <c r="B7" s="14"/>
      <c r="C7" s="14">
        <f t="shared" ca="1" si="0"/>
        <v>1.00038</v>
      </c>
      <c r="D7" s="14">
        <f t="shared" ca="1" si="1"/>
        <v>0.94452000000000003</v>
      </c>
      <c r="E7" s="14">
        <f t="shared" ca="1" si="2"/>
        <v>0.88866000000000001</v>
      </c>
      <c r="F7" s="14">
        <f t="shared" si="3"/>
        <v>0.83279999999999998</v>
      </c>
      <c r="G7" s="14">
        <f t="shared" ca="1" si="4"/>
        <v>0.77693999999999996</v>
      </c>
      <c r="H7" s="14">
        <f t="shared" ca="1" si="5"/>
        <v>0.72107999999999994</v>
      </c>
      <c r="I7" s="14">
        <f t="shared" ca="1" si="6"/>
        <v>0.66521999999999992</v>
      </c>
      <c r="J7">
        <f t="shared" ca="1" si="8"/>
        <v>0.85499999999999998</v>
      </c>
      <c r="K7" t="str">
        <f t="shared" ca="1" si="9"/>
        <v/>
      </c>
      <c r="L7">
        <f t="shared" ca="1" si="10"/>
        <v>0.205821</v>
      </c>
      <c r="M7">
        <f t="shared" ca="1" si="11"/>
        <v>0.15821399999999999</v>
      </c>
      <c r="N7">
        <f t="shared" ca="1" si="12"/>
        <v>0.110607</v>
      </c>
      <c r="O7" s="14">
        <f t="shared" ca="1" si="7"/>
        <v>6.3E-2</v>
      </c>
      <c r="P7">
        <f t="shared" ca="1" si="13"/>
        <v>1.5393000000000004E-2</v>
      </c>
      <c r="Q7">
        <f t="shared" ca="1" si="14"/>
        <v>0</v>
      </c>
      <c r="R7">
        <v>0</v>
      </c>
    </row>
    <row r="8" spans="1:18" ht="14" customHeight="1" x14ac:dyDescent="0.2">
      <c r="B8" s="14"/>
      <c r="C8" s="14">
        <f t="shared" ca="1" si="0"/>
        <v>1.00038</v>
      </c>
      <c r="D8" s="14">
        <f t="shared" ca="1" si="1"/>
        <v>0.94452000000000003</v>
      </c>
      <c r="E8" s="14">
        <f t="shared" ca="1" si="2"/>
        <v>0.88866000000000001</v>
      </c>
      <c r="F8" s="14">
        <f t="shared" si="3"/>
        <v>0.83279999999999998</v>
      </c>
      <c r="G8" s="14">
        <f t="shared" ca="1" si="4"/>
        <v>0.77693999999999996</v>
      </c>
      <c r="H8" s="14">
        <f t="shared" ca="1" si="5"/>
        <v>0.72107999999999994</v>
      </c>
      <c r="I8" s="14">
        <f t="shared" ca="1" si="6"/>
        <v>0.66521999999999992</v>
      </c>
      <c r="J8">
        <f t="shared" ca="1" si="8"/>
        <v>0.85499999999999998</v>
      </c>
      <c r="K8" t="str">
        <f t="shared" ca="1" si="9"/>
        <v/>
      </c>
      <c r="L8">
        <f t="shared" ca="1" si="10"/>
        <v>0.205821</v>
      </c>
      <c r="M8">
        <f t="shared" ca="1" si="11"/>
        <v>0.15821399999999999</v>
      </c>
      <c r="N8">
        <f t="shared" ca="1" si="12"/>
        <v>0.110607</v>
      </c>
      <c r="O8" s="14">
        <f t="shared" ca="1" si="7"/>
        <v>6.3E-2</v>
      </c>
      <c r="P8">
        <f t="shared" ca="1" si="13"/>
        <v>1.5393000000000004E-2</v>
      </c>
      <c r="Q8">
        <f t="shared" ca="1" si="14"/>
        <v>0</v>
      </c>
      <c r="R8">
        <v>0</v>
      </c>
    </row>
    <row r="9" spans="1:18" ht="14" customHeight="1" x14ac:dyDescent="0.2">
      <c r="B9" s="14"/>
      <c r="C9" s="14">
        <f t="shared" ca="1" si="0"/>
        <v>1.00038</v>
      </c>
      <c r="D9" s="14">
        <f t="shared" ca="1" si="1"/>
        <v>0.94452000000000003</v>
      </c>
      <c r="E9" s="14">
        <f t="shared" ca="1" si="2"/>
        <v>0.88866000000000001</v>
      </c>
      <c r="F9" s="14">
        <f t="shared" si="3"/>
        <v>0.83279999999999998</v>
      </c>
      <c r="G9" s="14">
        <f t="shared" ca="1" si="4"/>
        <v>0.77693999999999996</v>
      </c>
      <c r="H9" s="14">
        <f t="shared" ca="1" si="5"/>
        <v>0.72107999999999994</v>
      </c>
      <c r="I9" s="14">
        <f t="shared" ca="1" si="6"/>
        <v>0.66521999999999992</v>
      </c>
      <c r="J9">
        <f t="shared" ca="1" si="8"/>
        <v>0.85499999999999998</v>
      </c>
      <c r="K9" t="str">
        <f t="shared" ca="1" si="9"/>
        <v/>
      </c>
      <c r="L9">
        <f t="shared" ca="1" si="10"/>
        <v>0.205821</v>
      </c>
      <c r="M9">
        <f t="shared" ca="1" si="11"/>
        <v>0.15821399999999999</v>
      </c>
      <c r="N9">
        <f t="shared" ca="1" si="12"/>
        <v>0.110607</v>
      </c>
      <c r="O9" s="14">
        <f t="shared" ca="1" si="7"/>
        <v>6.3E-2</v>
      </c>
      <c r="P9">
        <f t="shared" ca="1" si="13"/>
        <v>1.5393000000000004E-2</v>
      </c>
      <c r="Q9">
        <f t="shared" ca="1" si="14"/>
        <v>0</v>
      </c>
      <c r="R9">
        <v>0</v>
      </c>
    </row>
    <row r="10" spans="1:18" ht="14" customHeight="1" x14ac:dyDescent="0.2">
      <c r="B10" s="14"/>
      <c r="C10" s="14">
        <f t="shared" ca="1" si="0"/>
        <v>1.00038</v>
      </c>
      <c r="D10" s="14">
        <f t="shared" ca="1" si="1"/>
        <v>0.94452000000000003</v>
      </c>
      <c r="E10" s="14">
        <f t="shared" ca="1" si="2"/>
        <v>0.88866000000000001</v>
      </c>
      <c r="F10" s="14">
        <f t="shared" si="3"/>
        <v>0.83279999999999998</v>
      </c>
      <c r="G10" s="14">
        <f t="shared" ca="1" si="4"/>
        <v>0.77693999999999996</v>
      </c>
      <c r="H10" s="14">
        <f t="shared" ca="1" si="5"/>
        <v>0.72107999999999994</v>
      </c>
      <c r="I10" s="14">
        <f t="shared" ca="1" si="6"/>
        <v>0.66521999999999992</v>
      </c>
      <c r="J10">
        <f t="shared" ca="1" si="8"/>
        <v>0.85499999999999998</v>
      </c>
      <c r="K10" t="str">
        <f t="shared" ca="1" si="9"/>
        <v/>
      </c>
      <c r="L10">
        <f t="shared" ca="1" si="10"/>
        <v>0.205821</v>
      </c>
      <c r="M10">
        <f t="shared" ca="1" si="11"/>
        <v>0.15821399999999999</v>
      </c>
      <c r="N10">
        <f t="shared" ca="1" si="12"/>
        <v>0.110607</v>
      </c>
      <c r="O10" s="14">
        <f t="shared" ca="1" si="7"/>
        <v>6.3E-2</v>
      </c>
      <c r="P10">
        <f t="shared" ca="1" si="13"/>
        <v>1.5393000000000004E-2</v>
      </c>
      <c r="Q10">
        <f t="shared" ca="1" si="14"/>
        <v>0</v>
      </c>
      <c r="R10">
        <v>0</v>
      </c>
    </row>
    <row r="11" spans="1:18" ht="14" customHeight="1" x14ac:dyDescent="0.2">
      <c r="B11" s="14"/>
      <c r="C11" s="14">
        <f t="shared" ca="1" si="0"/>
        <v>1.00038</v>
      </c>
      <c r="D11" s="14">
        <f t="shared" ca="1" si="1"/>
        <v>0.94452000000000003</v>
      </c>
      <c r="E11" s="14">
        <f t="shared" ca="1" si="2"/>
        <v>0.88866000000000001</v>
      </c>
      <c r="F11" s="14">
        <f t="shared" si="3"/>
        <v>0.83279999999999998</v>
      </c>
      <c r="G11" s="14">
        <f t="shared" ca="1" si="4"/>
        <v>0.77693999999999996</v>
      </c>
      <c r="H11" s="14">
        <f t="shared" ca="1" si="5"/>
        <v>0.72107999999999994</v>
      </c>
      <c r="I11" s="14">
        <f t="shared" ca="1" si="6"/>
        <v>0.66521999999999992</v>
      </c>
      <c r="J11">
        <f t="shared" ca="1" si="8"/>
        <v>0.85499999999999998</v>
      </c>
      <c r="K11" t="str">
        <f t="shared" ca="1" si="9"/>
        <v/>
      </c>
      <c r="L11">
        <f t="shared" ca="1" si="10"/>
        <v>0.205821</v>
      </c>
      <c r="M11">
        <f t="shared" ca="1" si="11"/>
        <v>0.15821399999999999</v>
      </c>
      <c r="N11">
        <f t="shared" ca="1" si="12"/>
        <v>0.110607</v>
      </c>
      <c r="O11" s="14">
        <f t="shared" ca="1" si="7"/>
        <v>6.3E-2</v>
      </c>
      <c r="P11">
        <f t="shared" ca="1" si="13"/>
        <v>1.5393000000000004E-2</v>
      </c>
      <c r="Q11">
        <f t="shared" ca="1" si="14"/>
        <v>0</v>
      </c>
      <c r="R11">
        <v>0</v>
      </c>
    </row>
    <row r="12" spans="1:18" ht="14" customHeight="1" x14ac:dyDescent="0.2">
      <c r="B12" s="14"/>
      <c r="C12" s="14">
        <f t="shared" ca="1" si="0"/>
        <v>1.00038</v>
      </c>
      <c r="D12" s="14">
        <f t="shared" ca="1" si="1"/>
        <v>0.94452000000000003</v>
      </c>
      <c r="E12" s="14">
        <f t="shared" ca="1" si="2"/>
        <v>0.88866000000000001</v>
      </c>
      <c r="F12" s="14">
        <f t="shared" si="3"/>
        <v>0.83279999999999998</v>
      </c>
      <c r="G12" s="14">
        <f t="shared" ca="1" si="4"/>
        <v>0.77693999999999996</v>
      </c>
      <c r="H12" s="14">
        <f t="shared" ca="1" si="5"/>
        <v>0.72107999999999994</v>
      </c>
      <c r="I12" s="14">
        <f t="shared" ca="1" si="6"/>
        <v>0.66521999999999992</v>
      </c>
      <c r="J12">
        <f t="shared" ca="1" si="8"/>
        <v>0.85499999999999998</v>
      </c>
      <c r="K12" t="str">
        <f t="shared" ca="1" si="9"/>
        <v/>
      </c>
      <c r="L12">
        <f t="shared" ca="1" si="10"/>
        <v>0.205821</v>
      </c>
      <c r="M12">
        <f t="shared" ca="1" si="11"/>
        <v>0.15821399999999999</v>
      </c>
      <c r="N12">
        <f t="shared" ca="1" si="12"/>
        <v>0.110607</v>
      </c>
      <c r="O12" s="14">
        <f t="shared" ca="1" si="7"/>
        <v>6.3E-2</v>
      </c>
      <c r="P12">
        <f t="shared" ca="1" si="13"/>
        <v>1.5393000000000004E-2</v>
      </c>
      <c r="Q12">
        <f t="shared" ca="1" si="14"/>
        <v>0</v>
      </c>
      <c r="R12">
        <v>0</v>
      </c>
    </row>
    <row r="13" spans="1:18" ht="14" customHeight="1" x14ac:dyDescent="0.2">
      <c r="B13" s="14"/>
      <c r="C13" s="14">
        <f t="shared" ca="1" si="0"/>
        <v>1.00038</v>
      </c>
      <c r="D13" s="14">
        <f t="shared" ca="1" si="1"/>
        <v>0.94452000000000003</v>
      </c>
      <c r="E13" s="14">
        <f t="shared" ca="1" si="2"/>
        <v>0.88866000000000001</v>
      </c>
      <c r="F13" s="14">
        <f t="shared" si="3"/>
        <v>0.83279999999999998</v>
      </c>
      <c r="G13" s="14">
        <f t="shared" ca="1" si="4"/>
        <v>0.77693999999999996</v>
      </c>
      <c r="H13" s="14">
        <f t="shared" ca="1" si="5"/>
        <v>0.72107999999999994</v>
      </c>
      <c r="I13" s="14">
        <f t="shared" ca="1" si="6"/>
        <v>0.66521999999999992</v>
      </c>
      <c r="J13">
        <f t="shared" ca="1" si="8"/>
        <v>0.85499999999999998</v>
      </c>
      <c r="K13" t="str">
        <f t="shared" ca="1" si="9"/>
        <v/>
      </c>
      <c r="L13">
        <f t="shared" ca="1" si="10"/>
        <v>0.205821</v>
      </c>
      <c r="M13">
        <f t="shared" ca="1" si="11"/>
        <v>0.15821399999999999</v>
      </c>
      <c r="N13">
        <f t="shared" ca="1" si="12"/>
        <v>0.110607</v>
      </c>
      <c r="O13" s="14">
        <f t="shared" ca="1" si="7"/>
        <v>6.3E-2</v>
      </c>
      <c r="P13">
        <f t="shared" ca="1" si="13"/>
        <v>1.5393000000000004E-2</v>
      </c>
      <c r="Q13">
        <f t="shared" ca="1" si="14"/>
        <v>0</v>
      </c>
      <c r="R13">
        <v>0</v>
      </c>
    </row>
    <row r="14" spans="1:18" ht="14" customHeight="1" x14ac:dyDescent="0.2">
      <c r="B14" s="14"/>
      <c r="C14" s="14">
        <f t="shared" ca="1" si="0"/>
        <v>1.00038</v>
      </c>
      <c r="D14" s="14">
        <f t="shared" ca="1" si="1"/>
        <v>0.94452000000000003</v>
      </c>
      <c r="E14" s="14">
        <f t="shared" ca="1" si="2"/>
        <v>0.88866000000000001</v>
      </c>
      <c r="F14" s="14">
        <f t="shared" si="3"/>
        <v>0.83279999999999998</v>
      </c>
      <c r="G14" s="14">
        <f t="shared" ca="1" si="4"/>
        <v>0.77693999999999996</v>
      </c>
      <c r="H14" s="14">
        <f t="shared" ca="1" si="5"/>
        <v>0.72107999999999994</v>
      </c>
      <c r="I14" s="14">
        <f t="shared" ca="1" si="6"/>
        <v>0.66521999999999992</v>
      </c>
      <c r="J14">
        <f t="shared" ca="1" si="8"/>
        <v>0.85499999999999998</v>
      </c>
      <c r="K14" t="str">
        <f t="shared" ca="1" si="9"/>
        <v/>
      </c>
      <c r="L14">
        <f t="shared" ca="1" si="10"/>
        <v>0.205821</v>
      </c>
      <c r="M14">
        <f t="shared" ca="1" si="11"/>
        <v>0.15821399999999999</v>
      </c>
      <c r="N14">
        <f t="shared" ca="1" si="12"/>
        <v>0.110607</v>
      </c>
      <c r="O14" s="14">
        <f t="shared" ca="1" si="7"/>
        <v>6.3E-2</v>
      </c>
      <c r="P14">
        <f t="shared" ca="1" si="13"/>
        <v>1.5393000000000004E-2</v>
      </c>
      <c r="Q14">
        <f t="shared" ca="1" si="14"/>
        <v>0</v>
      </c>
      <c r="R14">
        <v>0</v>
      </c>
    </row>
    <row r="15" spans="1:18" ht="14" customHeight="1" x14ac:dyDescent="0.2">
      <c r="B15" s="14"/>
      <c r="C15" s="14">
        <f t="shared" ca="1" si="0"/>
        <v>1.00038</v>
      </c>
      <c r="D15" s="14">
        <f t="shared" ca="1" si="1"/>
        <v>0.94452000000000003</v>
      </c>
      <c r="E15" s="14">
        <f t="shared" ca="1" si="2"/>
        <v>0.88866000000000001</v>
      </c>
      <c r="F15" s="14">
        <f t="shared" si="3"/>
        <v>0.83279999999999998</v>
      </c>
      <c r="G15" s="14">
        <f t="shared" ca="1" si="4"/>
        <v>0.77693999999999996</v>
      </c>
      <c r="H15" s="14">
        <f t="shared" ca="1" si="5"/>
        <v>0.72107999999999994</v>
      </c>
      <c r="I15" s="14">
        <f t="shared" ca="1" si="6"/>
        <v>0.66521999999999992</v>
      </c>
      <c r="J15">
        <f t="shared" ca="1" si="8"/>
        <v>0.85499999999999998</v>
      </c>
      <c r="K15" t="str">
        <f t="shared" ca="1" si="9"/>
        <v/>
      </c>
      <c r="L15">
        <f t="shared" ca="1" si="10"/>
        <v>0.205821</v>
      </c>
      <c r="M15">
        <f t="shared" ca="1" si="11"/>
        <v>0.15821399999999999</v>
      </c>
      <c r="N15">
        <f t="shared" ca="1" si="12"/>
        <v>0.110607</v>
      </c>
      <c r="O15" s="14">
        <f t="shared" ca="1" si="7"/>
        <v>6.3E-2</v>
      </c>
      <c r="P15">
        <f t="shared" ca="1" si="13"/>
        <v>1.5393000000000004E-2</v>
      </c>
      <c r="Q15">
        <f t="shared" ca="1" si="14"/>
        <v>0</v>
      </c>
      <c r="R15">
        <v>0</v>
      </c>
    </row>
    <row r="16" spans="1:18" ht="14" customHeight="1" x14ac:dyDescent="0.2">
      <c r="B16" s="14"/>
      <c r="C16" s="14">
        <f t="shared" ca="1" si="0"/>
        <v>1.00038</v>
      </c>
      <c r="D16" s="14">
        <f t="shared" ca="1" si="1"/>
        <v>0.94452000000000003</v>
      </c>
      <c r="E16" s="14">
        <f t="shared" ca="1" si="2"/>
        <v>0.88866000000000001</v>
      </c>
      <c r="F16" s="14">
        <f t="shared" si="3"/>
        <v>0.83279999999999998</v>
      </c>
      <c r="G16" s="14">
        <f t="shared" ca="1" si="4"/>
        <v>0.77693999999999996</v>
      </c>
      <c r="H16" s="14">
        <f t="shared" ca="1" si="5"/>
        <v>0.72107999999999994</v>
      </c>
      <c r="I16" s="14">
        <f t="shared" ca="1" si="6"/>
        <v>0.66521999999999992</v>
      </c>
      <c r="J16">
        <f t="shared" ca="1" si="8"/>
        <v>0.85499999999999998</v>
      </c>
      <c r="K16" t="str">
        <f t="shared" ca="1" si="9"/>
        <v/>
      </c>
      <c r="L16">
        <f t="shared" ca="1" si="10"/>
        <v>0.205821</v>
      </c>
      <c r="M16">
        <f t="shared" ca="1" si="11"/>
        <v>0.15821399999999999</v>
      </c>
      <c r="N16">
        <f t="shared" ca="1" si="12"/>
        <v>0.110607</v>
      </c>
      <c r="O16" s="14">
        <f t="shared" ca="1" si="7"/>
        <v>6.3E-2</v>
      </c>
      <c r="P16">
        <f t="shared" ca="1" si="13"/>
        <v>1.5393000000000004E-2</v>
      </c>
      <c r="Q16">
        <f t="shared" ca="1" si="14"/>
        <v>0</v>
      </c>
      <c r="R16">
        <v>0</v>
      </c>
    </row>
    <row r="17" spans="2:18" ht="14" customHeight="1" x14ac:dyDescent="0.2">
      <c r="B17" s="14"/>
      <c r="C17" s="14">
        <f t="shared" ca="1" si="0"/>
        <v>1.00038</v>
      </c>
      <c r="D17" s="14">
        <f t="shared" ca="1" si="1"/>
        <v>0.94452000000000003</v>
      </c>
      <c r="E17" s="14">
        <f t="shared" ca="1" si="2"/>
        <v>0.88866000000000001</v>
      </c>
      <c r="F17" s="14">
        <f t="shared" si="3"/>
        <v>0.83279999999999998</v>
      </c>
      <c r="G17" s="14">
        <f t="shared" ca="1" si="4"/>
        <v>0.77693999999999996</v>
      </c>
      <c r="H17" s="14">
        <f t="shared" ca="1" si="5"/>
        <v>0.72107999999999994</v>
      </c>
      <c r="I17" s="14">
        <f t="shared" ca="1" si="6"/>
        <v>0.66521999999999992</v>
      </c>
      <c r="J17">
        <f t="shared" ca="1" si="8"/>
        <v>0.85499999999999998</v>
      </c>
      <c r="K17" t="str">
        <f t="shared" ca="1" si="9"/>
        <v/>
      </c>
      <c r="L17">
        <f t="shared" ca="1" si="10"/>
        <v>0.205821</v>
      </c>
      <c r="M17">
        <f t="shared" ca="1" si="11"/>
        <v>0.15821399999999999</v>
      </c>
      <c r="N17">
        <f t="shared" ca="1" si="12"/>
        <v>0.110607</v>
      </c>
      <c r="O17" s="14">
        <f t="shared" ca="1" si="7"/>
        <v>6.3E-2</v>
      </c>
      <c r="P17">
        <f t="shared" ca="1" si="13"/>
        <v>1.5393000000000004E-2</v>
      </c>
      <c r="Q17">
        <f t="shared" ca="1" si="14"/>
        <v>0</v>
      </c>
      <c r="R17">
        <v>0</v>
      </c>
    </row>
    <row r="18" spans="2:18" ht="14" customHeight="1" x14ac:dyDescent="0.2">
      <c r="B18" s="14"/>
      <c r="C18" s="14">
        <f t="shared" ca="1" si="0"/>
        <v>1.00038</v>
      </c>
      <c r="D18" s="14">
        <f t="shared" ca="1" si="1"/>
        <v>0.94452000000000003</v>
      </c>
      <c r="E18" s="14">
        <f t="shared" ca="1" si="2"/>
        <v>0.88866000000000001</v>
      </c>
      <c r="F18" s="14">
        <f t="shared" si="3"/>
        <v>0.83279999999999998</v>
      </c>
      <c r="G18" s="14">
        <f t="shared" ca="1" si="4"/>
        <v>0.77693999999999996</v>
      </c>
      <c r="H18" s="14">
        <f t="shared" ca="1" si="5"/>
        <v>0.72107999999999994</v>
      </c>
      <c r="I18" s="14">
        <f t="shared" ca="1" si="6"/>
        <v>0.66521999999999992</v>
      </c>
      <c r="J18">
        <f t="shared" ca="1" si="8"/>
        <v>0.85499999999999998</v>
      </c>
      <c r="K18" t="str">
        <f t="shared" ca="1" si="9"/>
        <v/>
      </c>
      <c r="L18">
        <f t="shared" ca="1" si="10"/>
        <v>0.205821</v>
      </c>
      <c r="M18">
        <f t="shared" ca="1" si="11"/>
        <v>0.15821399999999999</v>
      </c>
      <c r="N18">
        <f t="shared" ca="1" si="12"/>
        <v>0.110607</v>
      </c>
      <c r="O18" s="14">
        <f t="shared" ca="1" si="7"/>
        <v>6.3E-2</v>
      </c>
      <c r="P18">
        <f t="shared" ca="1" si="13"/>
        <v>1.5393000000000004E-2</v>
      </c>
      <c r="Q18">
        <f t="shared" ca="1" si="14"/>
        <v>0</v>
      </c>
      <c r="R18">
        <v>0</v>
      </c>
    </row>
    <row r="19" spans="2:18" ht="14" customHeight="1" x14ac:dyDescent="0.2">
      <c r="B19" s="14"/>
      <c r="C19" s="14">
        <f t="shared" ca="1" si="0"/>
        <v>1.00038</v>
      </c>
      <c r="D19" s="14">
        <f t="shared" ca="1" si="1"/>
        <v>0.94452000000000003</v>
      </c>
      <c r="E19" s="14">
        <f t="shared" ca="1" si="2"/>
        <v>0.88866000000000001</v>
      </c>
      <c r="F19" s="14">
        <f t="shared" si="3"/>
        <v>0.83279999999999998</v>
      </c>
      <c r="G19" s="14">
        <f t="shared" ca="1" si="4"/>
        <v>0.77693999999999996</v>
      </c>
      <c r="H19" s="14">
        <f t="shared" ca="1" si="5"/>
        <v>0.72107999999999994</v>
      </c>
      <c r="I19" s="14">
        <f t="shared" ca="1" si="6"/>
        <v>0.66521999999999992</v>
      </c>
      <c r="J19">
        <f t="shared" ca="1" si="8"/>
        <v>0.85499999999999998</v>
      </c>
      <c r="K19" t="str">
        <f t="shared" ca="1" si="9"/>
        <v/>
      </c>
      <c r="L19">
        <f t="shared" ca="1" si="10"/>
        <v>0.205821</v>
      </c>
      <c r="M19">
        <f t="shared" ca="1" si="11"/>
        <v>0.15821399999999999</v>
      </c>
      <c r="N19">
        <f t="shared" ca="1" si="12"/>
        <v>0.110607</v>
      </c>
      <c r="O19" s="14">
        <f t="shared" ca="1" si="7"/>
        <v>6.3E-2</v>
      </c>
      <c r="P19">
        <f t="shared" ca="1" si="13"/>
        <v>1.5393000000000004E-2</v>
      </c>
      <c r="Q19">
        <f t="shared" ca="1" si="14"/>
        <v>0</v>
      </c>
      <c r="R19">
        <v>0</v>
      </c>
    </row>
    <row r="20" spans="2:18" ht="14" customHeight="1" x14ac:dyDescent="0.2">
      <c r="B20" s="14"/>
      <c r="C20" s="14">
        <f t="shared" ca="1" si="0"/>
        <v>1.00038</v>
      </c>
      <c r="D20" s="14">
        <f t="shared" ca="1" si="1"/>
        <v>0.94452000000000003</v>
      </c>
      <c r="E20" s="14">
        <f t="shared" ca="1" si="2"/>
        <v>0.88866000000000001</v>
      </c>
      <c r="F20" s="14">
        <f t="shared" si="3"/>
        <v>0.83279999999999998</v>
      </c>
      <c r="G20" s="14">
        <f t="shared" ca="1" si="4"/>
        <v>0.77693999999999996</v>
      </c>
      <c r="H20" s="14">
        <f t="shared" ca="1" si="5"/>
        <v>0.72107999999999994</v>
      </c>
      <c r="I20" s="14">
        <f t="shared" ca="1" si="6"/>
        <v>0.66521999999999992</v>
      </c>
      <c r="J20">
        <f t="shared" ca="1" si="8"/>
        <v>0.85499999999999998</v>
      </c>
      <c r="K20" t="str">
        <f t="shared" ca="1" si="9"/>
        <v/>
      </c>
      <c r="L20">
        <f t="shared" ca="1" si="10"/>
        <v>0.205821</v>
      </c>
      <c r="M20">
        <f t="shared" ca="1" si="11"/>
        <v>0.15821399999999999</v>
      </c>
      <c r="N20">
        <f t="shared" ca="1" si="12"/>
        <v>0.110607</v>
      </c>
      <c r="O20" s="14">
        <f t="shared" ca="1" si="7"/>
        <v>6.3E-2</v>
      </c>
      <c r="P20">
        <f t="shared" ca="1" si="13"/>
        <v>1.5393000000000004E-2</v>
      </c>
      <c r="Q20">
        <f t="shared" ca="1" si="14"/>
        <v>0</v>
      </c>
      <c r="R20">
        <v>0</v>
      </c>
    </row>
    <row r="21" spans="2:18" ht="14" customHeight="1" x14ac:dyDescent="0.2">
      <c r="B21" s="14"/>
      <c r="C21" s="14">
        <f t="shared" ca="1" si="0"/>
        <v>1.00038</v>
      </c>
      <c r="D21" s="14">
        <f t="shared" ca="1" si="1"/>
        <v>0.94452000000000003</v>
      </c>
      <c r="E21" s="14">
        <f t="shared" ca="1" si="2"/>
        <v>0.88866000000000001</v>
      </c>
      <c r="F21" s="14">
        <f t="shared" si="3"/>
        <v>0.83279999999999998</v>
      </c>
      <c r="G21" s="14">
        <f t="shared" ca="1" si="4"/>
        <v>0.77693999999999996</v>
      </c>
      <c r="H21" s="14">
        <f t="shared" ca="1" si="5"/>
        <v>0.72107999999999994</v>
      </c>
      <c r="I21" s="14">
        <f t="shared" ca="1" si="6"/>
        <v>0.66521999999999992</v>
      </c>
      <c r="J21">
        <f t="shared" ca="1" si="8"/>
        <v>0.85499999999999998</v>
      </c>
      <c r="K21" t="str">
        <f t="shared" ca="1" si="9"/>
        <v/>
      </c>
      <c r="L21">
        <f t="shared" ca="1" si="10"/>
        <v>0.205821</v>
      </c>
      <c r="M21">
        <f t="shared" ca="1" si="11"/>
        <v>0.15821399999999999</v>
      </c>
      <c r="N21">
        <f t="shared" ca="1" si="12"/>
        <v>0.110607</v>
      </c>
      <c r="O21" s="14">
        <f t="shared" ca="1" si="7"/>
        <v>6.3E-2</v>
      </c>
      <c r="P21">
        <f t="shared" ca="1" si="13"/>
        <v>1.5393000000000004E-2</v>
      </c>
      <c r="Q21">
        <f t="shared" ca="1" si="14"/>
        <v>0</v>
      </c>
      <c r="R21">
        <v>0</v>
      </c>
    </row>
    <row r="22" spans="2:18" ht="14" customHeight="1" x14ac:dyDescent="0.2">
      <c r="B22" s="14"/>
      <c r="C22" s="14">
        <f t="shared" ca="1" si="0"/>
        <v>1.00038</v>
      </c>
      <c r="D22" s="14">
        <f t="shared" ca="1" si="1"/>
        <v>0.94452000000000003</v>
      </c>
      <c r="E22" s="14">
        <f t="shared" ca="1" si="2"/>
        <v>0.88866000000000001</v>
      </c>
      <c r="F22" s="14">
        <f t="shared" si="3"/>
        <v>0.83279999999999998</v>
      </c>
      <c r="G22" s="14">
        <f t="shared" ca="1" si="4"/>
        <v>0.77693999999999996</v>
      </c>
      <c r="H22" s="14">
        <f t="shared" ca="1" si="5"/>
        <v>0.72107999999999994</v>
      </c>
      <c r="I22" s="14">
        <f t="shared" ca="1" si="6"/>
        <v>0.66521999999999992</v>
      </c>
      <c r="J22">
        <f t="shared" ca="1" si="8"/>
        <v>0.85499999999999998</v>
      </c>
      <c r="K22" t="str">
        <f t="shared" ca="1" si="9"/>
        <v/>
      </c>
      <c r="L22">
        <f t="shared" ca="1" si="10"/>
        <v>0.205821</v>
      </c>
      <c r="M22">
        <f t="shared" ca="1" si="11"/>
        <v>0.15821399999999999</v>
      </c>
      <c r="N22">
        <f t="shared" ca="1" si="12"/>
        <v>0.110607</v>
      </c>
      <c r="O22" s="14">
        <f t="shared" ca="1" si="7"/>
        <v>6.3E-2</v>
      </c>
      <c r="P22">
        <f t="shared" ca="1" si="13"/>
        <v>1.5393000000000004E-2</v>
      </c>
      <c r="Q22">
        <f t="shared" ca="1" si="14"/>
        <v>0</v>
      </c>
      <c r="R22">
        <v>0</v>
      </c>
    </row>
    <row r="23" spans="2:18" ht="14" customHeight="1" x14ac:dyDescent="0.2">
      <c r="B23" s="14"/>
      <c r="C23" s="14">
        <f t="shared" ca="1" si="0"/>
        <v>1.00038</v>
      </c>
      <c r="D23" s="14">
        <f t="shared" ca="1" si="1"/>
        <v>0.94452000000000003</v>
      </c>
      <c r="E23" s="14">
        <f t="shared" ca="1" si="2"/>
        <v>0.88866000000000001</v>
      </c>
      <c r="F23" s="14">
        <f t="shared" si="3"/>
        <v>0.83279999999999998</v>
      </c>
      <c r="G23" s="14">
        <f t="shared" ca="1" si="4"/>
        <v>0.77693999999999996</v>
      </c>
      <c r="H23" s="14">
        <f t="shared" ca="1" si="5"/>
        <v>0.72107999999999994</v>
      </c>
      <c r="I23" s="14">
        <f t="shared" ca="1" si="6"/>
        <v>0.66521999999999992</v>
      </c>
      <c r="J23">
        <f t="shared" ca="1" si="8"/>
        <v>0.85499999999999998</v>
      </c>
      <c r="K23" t="str">
        <f t="shared" ca="1" si="9"/>
        <v/>
      </c>
      <c r="L23">
        <f t="shared" ca="1" si="10"/>
        <v>0.205821</v>
      </c>
      <c r="M23">
        <f t="shared" ca="1" si="11"/>
        <v>0.15821399999999999</v>
      </c>
      <c r="N23">
        <f t="shared" ca="1" si="12"/>
        <v>0.110607</v>
      </c>
      <c r="O23" s="14">
        <f t="shared" ca="1" si="7"/>
        <v>6.3E-2</v>
      </c>
      <c r="P23">
        <f t="shared" ca="1" si="13"/>
        <v>1.5393000000000004E-2</v>
      </c>
      <c r="Q23">
        <f t="shared" ca="1" si="14"/>
        <v>0</v>
      </c>
      <c r="R23">
        <v>0</v>
      </c>
    </row>
    <row r="24" spans="2:18" ht="14" customHeight="1" x14ac:dyDescent="0.2">
      <c r="B24" s="14"/>
      <c r="C24" s="14">
        <f t="shared" ca="1" si="0"/>
        <v>1.00038</v>
      </c>
      <c r="D24" s="14">
        <f t="shared" ca="1" si="1"/>
        <v>0.94452000000000003</v>
      </c>
      <c r="E24" s="14">
        <f t="shared" ca="1" si="2"/>
        <v>0.88866000000000001</v>
      </c>
      <c r="F24" s="14">
        <f t="shared" si="3"/>
        <v>0.83279999999999998</v>
      </c>
      <c r="G24" s="14">
        <f t="shared" ca="1" si="4"/>
        <v>0.77693999999999996</v>
      </c>
      <c r="H24" s="14">
        <f t="shared" ca="1" si="5"/>
        <v>0.72107999999999994</v>
      </c>
      <c r="I24" s="14">
        <f t="shared" ca="1" si="6"/>
        <v>0.66521999999999992</v>
      </c>
      <c r="J24">
        <f t="shared" ca="1" si="8"/>
        <v>0.85499999999999998</v>
      </c>
      <c r="K24" t="str">
        <f t="shared" ca="1" si="9"/>
        <v/>
      </c>
      <c r="L24">
        <f t="shared" ca="1" si="10"/>
        <v>0.205821</v>
      </c>
      <c r="M24">
        <f t="shared" ca="1" si="11"/>
        <v>0.15821399999999999</v>
      </c>
      <c r="N24">
        <f t="shared" ca="1" si="12"/>
        <v>0.110607</v>
      </c>
      <c r="O24" s="14">
        <f t="shared" ca="1" si="7"/>
        <v>6.3E-2</v>
      </c>
      <c r="P24">
        <f t="shared" ca="1" si="13"/>
        <v>1.5393000000000004E-2</v>
      </c>
      <c r="Q24">
        <f t="shared" ca="1" si="14"/>
        <v>0</v>
      </c>
      <c r="R24">
        <v>0</v>
      </c>
    </row>
    <row r="25" spans="2:18" ht="14" customHeight="1" x14ac:dyDescent="0.2">
      <c r="B25" s="14"/>
      <c r="C25" s="14">
        <f t="shared" ca="1" si="0"/>
        <v>1.00038</v>
      </c>
      <c r="D25" s="14">
        <f t="shared" ca="1" si="1"/>
        <v>0.94452000000000003</v>
      </c>
      <c r="E25" s="14">
        <f t="shared" ca="1" si="2"/>
        <v>0.88866000000000001</v>
      </c>
      <c r="F25" s="14">
        <f t="shared" si="3"/>
        <v>0.83279999999999998</v>
      </c>
      <c r="G25" s="14">
        <f t="shared" ca="1" si="4"/>
        <v>0.77693999999999996</v>
      </c>
      <c r="H25" s="14">
        <f t="shared" ca="1" si="5"/>
        <v>0.72107999999999994</v>
      </c>
      <c r="I25" s="14">
        <f t="shared" ca="1" si="6"/>
        <v>0.66521999999999992</v>
      </c>
      <c r="J25">
        <f t="shared" ca="1" si="8"/>
        <v>0.85499999999999998</v>
      </c>
      <c r="K25" t="str">
        <f t="shared" ca="1" si="9"/>
        <v/>
      </c>
      <c r="L25">
        <f t="shared" ca="1" si="10"/>
        <v>0.205821</v>
      </c>
      <c r="M25">
        <f t="shared" ca="1" si="11"/>
        <v>0.15821399999999999</v>
      </c>
      <c r="N25">
        <f t="shared" ca="1" si="12"/>
        <v>0.110607</v>
      </c>
      <c r="O25" s="14">
        <f t="shared" ca="1" si="7"/>
        <v>6.3E-2</v>
      </c>
      <c r="P25">
        <f t="shared" ca="1" si="13"/>
        <v>1.5393000000000004E-2</v>
      </c>
      <c r="Q25">
        <f t="shared" ca="1" si="14"/>
        <v>0</v>
      </c>
      <c r="R25">
        <v>0</v>
      </c>
    </row>
    <row r="26" spans="2:18" ht="14" customHeight="1" x14ac:dyDescent="0.2">
      <c r="B26" s="14"/>
      <c r="C26" s="14">
        <f t="shared" ca="1" si="0"/>
        <v>1.00038</v>
      </c>
      <c r="D26" s="14">
        <f t="shared" ca="1" si="1"/>
        <v>0.94452000000000003</v>
      </c>
      <c r="E26" s="14">
        <f t="shared" ca="1" si="2"/>
        <v>0.88866000000000001</v>
      </c>
      <c r="F26" s="14">
        <f t="shared" si="3"/>
        <v>0.83279999999999998</v>
      </c>
      <c r="G26" s="14">
        <f t="shared" ca="1" si="4"/>
        <v>0.77693999999999996</v>
      </c>
      <c r="H26" s="14">
        <f t="shared" ca="1" si="5"/>
        <v>0.72107999999999994</v>
      </c>
      <c r="I26" s="14">
        <f t="shared" ca="1" si="6"/>
        <v>0.66521999999999992</v>
      </c>
      <c r="J26">
        <f t="shared" ca="1" si="8"/>
        <v>0.85499999999999998</v>
      </c>
      <c r="K26" t="str">
        <f t="shared" ca="1" si="9"/>
        <v/>
      </c>
      <c r="L26">
        <f t="shared" ca="1" si="10"/>
        <v>0.205821</v>
      </c>
      <c r="M26">
        <f t="shared" ca="1" si="11"/>
        <v>0.15821399999999999</v>
      </c>
      <c r="N26">
        <f t="shared" ca="1" si="12"/>
        <v>0.110607</v>
      </c>
      <c r="O26" s="14">
        <f t="shared" ca="1" si="7"/>
        <v>6.3E-2</v>
      </c>
      <c r="P26">
        <f t="shared" ca="1" si="13"/>
        <v>1.5393000000000004E-2</v>
      </c>
      <c r="Q26">
        <f t="shared" ca="1" si="14"/>
        <v>0</v>
      </c>
      <c r="R26">
        <v>0</v>
      </c>
    </row>
    <row r="27" spans="2:18" ht="14" customHeight="1" x14ac:dyDescent="0.2"/>
    <row r="28" spans="2:18" ht="14" customHeight="1" x14ac:dyDescent="0.2"/>
    <row r="29" spans="2:18" ht="14" customHeight="1" x14ac:dyDescent="0.2"/>
    <row r="30" spans="2:18" ht="14" customHeight="1" x14ac:dyDescent="0.2"/>
    <row r="31" spans="2:18" ht="14" customHeight="1" x14ac:dyDescent="0.2"/>
    <row r="32" spans="2:18" ht="14" customHeight="1" x14ac:dyDescent="0.2"/>
    <row r="33" ht="14" customHeight="1" x14ac:dyDescent="0.2"/>
    <row r="34" ht="14" customHeight="1" x14ac:dyDescent="0.2"/>
    <row r="35" ht="14" customHeight="1" x14ac:dyDescent="0.2"/>
    <row r="36" ht="14" customHeight="1" x14ac:dyDescent="0.2"/>
    <row r="37" ht="14" customHeight="1" x14ac:dyDescent="0.2"/>
    <row r="38" ht="14" customHeight="1" x14ac:dyDescent="0.2"/>
    <row r="39" ht="14" customHeight="1" x14ac:dyDescent="0.2"/>
    <row r="40" ht="14" customHeight="1" x14ac:dyDescent="0.2"/>
    <row r="41" ht="14" customHeight="1" x14ac:dyDescent="0.2"/>
    <row r="42" ht="14" customHeight="1" x14ac:dyDescent="0.2"/>
    <row r="43" ht="14" customHeight="1" x14ac:dyDescent="0.2"/>
    <row r="44" ht="14" customHeight="1" x14ac:dyDescent="0.2"/>
    <row r="45" ht="14" customHeight="1" x14ac:dyDescent="0.2"/>
    <row r="46" ht="14" customHeight="1" x14ac:dyDescent="0.2"/>
    <row r="47" ht="14" customHeight="1" x14ac:dyDescent="0.2"/>
    <row r="48" ht="14" customHeight="1" x14ac:dyDescent="0.2"/>
    <row r="49" ht="14" customHeight="1" x14ac:dyDescent="0.2"/>
    <row r="50" ht="14" customHeight="1" x14ac:dyDescent="0.2"/>
    <row r="51" ht="14" customHeight="1" x14ac:dyDescent="0.2"/>
    <row r="52" ht="14" customHeight="1" x14ac:dyDescent="0.2"/>
  </sheetData>
  <pageMargins left="0.7" right="0.7" top="0.75" bottom="0.75" header="0.3" footer="0.3"/>
  <pageSetup orientation="landscape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9B331-68DC-BD49-8CC6-D97DFF734C2D}">
  <sheetPr>
    <tabColor rgb="FF66FF66"/>
    <pageSetUpPr fitToPage="1"/>
  </sheetPr>
  <dimension ref="A1:R52"/>
  <sheetViews>
    <sheetView zoomScale="172" zoomScaleNormal="172" workbookViewId="0">
      <selection activeCell="C1" sqref="C1:R36"/>
    </sheetView>
  </sheetViews>
  <sheetFormatPr baseColWidth="10" defaultRowHeight="15" x14ac:dyDescent="0.2"/>
  <cols>
    <col min="1" max="1" width="10.33203125" bestFit="1" customWidth="1"/>
    <col min="2" max="20" width="6.83203125" customWidth="1"/>
  </cols>
  <sheetData>
    <row r="1" spans="1:18" ht="14" customHeight="1" thickBot="1" x14ac:dyDescent="0.25">
      <c r="A1" s="3" t="s">
        <v>37</v>
      </c>
      <c r="B1" s="15" t="s">
        <v>15</v>
      </c>
      <c r="C1" s="14" t="s">
        <v>30</v>
      </c>
      <c r="D1" s="14" t="s">
        <v>31</v>
      </c>
      <c r="E1" s="14" t="s">
        <v>32</v>
      </c>
      <c r="F1" s="14" t="s">
        <v>33</v>
      </c>
      <c r="G1" s="14" t="s">
        <v>34</v>
      </c>
      <c r="H1" s="14" t="s">
        <v>35</v>
      </c>
      <c r="I1" s="14" t="s">
        <v>36</v>
      </c>
      <c r="J1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</row>
    <row r="2" spans="1:18" ht="14" customHeight="1" thickBot="1" x14ac:dyDescent="0.25">
      <c r="A2" s="1" t="s">
        <v>0</v>
      </c>
      <c r="B2" s="14">
        <v>0.86599999999999999</v>
      </c>
      <c r="C2" s="14">
        <f t="shared" ref="C2:C26" ca="1" si="0">F2+2.66*O2</f>
        <v>0.90248499999999987</v>
      </c>
      <c r="D2" s="14">
        <f t="shared" ref="D2:D26" ca="1" si="1">F2+(2/3)*2.66*O2</f>
        <v>0.85172333333333328</v>
      </c>
      <c r="E2" s="14">
        <f t="shared" ref="E2:E26" ca="1" si="2">F2+(1/3)*2.66*O2</f>
        <v>0.80096166666666657</v>
      </c>
      <c r="F2" s="14">
        <f t="shared" ref="F2:F26" si="3">AVERAGE($B$2:$B$6)</f>
        <v>0.75019999999999998</v>
      </c>
      <c r="G2" s="14">
        <f t="shared" ref="G2:G26" ca="1" si="4">F2-(1/3)*2.66*O2</f>
        <v>0.69943833333333338</v>
      </c>
      <c r="H2" s="14">
        <f t="shared" ref="H2:H26" ca="1" si="5">F2-(2/3)*2.66*O2</f>
        <v>0.64867666666666668</v>
      </c>
      <c r="I2" s="14">
        <f t="shared" ref="I2:I26" ca="1" si="6">F2-2.66*O2</f>
        <v>0.59791500000000009</v>
      </c>
      <c r="J2" s="14">
        <f>B2</f>
        <v>0.86599999999999999</v>
      </c>
      <c r="K2" s="14"/>
      <c r="L2" s="14"/>
      <c r="M2" s="14"/>
      <c r="N2" s="14"/>
      <c r="O2" s="14">
        <f t="shared" ref="O2:O26" ca="1" si="7">AVERAGE($K$2:$K$6)</f>
        <v>5.7249999999999968E-2</v>
      </c>
      <c r="P2" s="14"/>
      <c r="Q2" s="14"/>
      <c r="R2" s="14"/>
    </row>
    <row r="3" spans="1:18" ht="14" customHeight="1" thickBot="1" x14ac:dyDescent="0.25">
      <c r="A3" s="1" t="s">
        <v>1</v>
      </c>
      <c r="B3" s="14">
        <v>0.79200000000000004</v>
      </c>
      <c r="C3" s="14">
        <f t="shared" ca="1" si="0"/>
        <v>0.90248499999999987</v>
      </c>
      <c r="D3" s="14">
        <f t="shared" ca="1" si="1"/>
        <v>0.85172333333333328</v>
      </c>
      <c r="E3" s="14">
        <f t="shared" ca="1" si="2"/>
        <v>0.80096166666666657</v>
      </c>
      <c r="F3" s="14">
        <f t="shared" si="3"/>
        <v>0.75019999999999998</v>
      </c>
      <c r="G3" s="14">
        <f t="shared" ca="1" si="4"/>
        <v>0.69943833333333338</v>
      </c>
      <c r="H3" s="14">
        <f t="shared" ca="1" si="5"/>
        <v>0.64867666666666668</v>
      </c>
      <c r="I3" s="14">
        <f t="shared" ca="1" si="6"/>
        <v>0.59791500000000009</v>
      </c>
      <c r="J3">
        <f t="shared" ref="J3:J26" ca="1" si="8">IF(ISBLANK(B3),OFFSET(J3,-1,0,1,1),B3)</f>
        <v>0.79200000000000004</v>
      </c>
      <c r="K3" s="14">
        <f t="shared" ref="K3:K26" ca="1" si="9">IF(OR(OFFSET(K3,-1,-9,1,1)="",OFFSET(K3,0,-9,1,1)=""),"",IF(ISERROR(ABS(B3-OFFSET(K3,-1,-1,1,1))),"",ABS(B3-OFFSET(K3,-1,-1,1,1))))</f>
        <v>7.3999999999999955E-2</v>
      </c>
      <c r="L3" s="14">
        <f t="shared" ref="L3:L26" ca="1" si="10">3.267*O3</f>
        <v>0.18703574999999989</v>
      </c>
      <c r="M3" s="14">
        <f t="shared" ref="M3:M26" ca="1" si="11">(2/3)*(L3-O3)+O3</f>
        <v>0.14377383333333324</v>
      </c>
      <c r="N3" s="14">
        <f t="shared" ref="N3:N26" ca="1" si="12">(1/3)*(L3-O3)+O3</f>
        <v>0.1005119166666666</v>
      </c>
      <c r="O3" s="14">
        <f t="shared" ca="1" si="7"/>
        <v>5.7249999999999968E-2</v>
      </c>
      <c r="P3" s="14">
        <f t="shared" ref="P3:P26" ca="1" si="13">(MAX(O3-(1/3)*(L3-O3),0))</f>
        <v>1.3988083333333332E-2</v>
      </c>
      <c r="Q3" s="14">
        <f t="shared" ref="Q3:Q26" ca="1" si="14">MAX(O3-(2/3)*(L3-O3),0)</f>
        <v>0</v>
      </c>
      <c r="R3" s="14">
        <v>0</v>
      </c>
    </row>
    <row r="4" spans="1:18" ht="14" customHeight="1" thickBot="1" x14ac:dyDescent="0.25">
      <c r="A4" s="1" t="s">
        <v>2</v>
      </c>
      <c r="B4" s="14">
        <v>0.67900000000000005</v>
      </c>
      <c r="C4" s="14">
        <f t="shared" ca="1" si="0"/>
        <v>0.90248499999999987</v>
      </c>
      <c r="D4" s="14">
        <f t="shared" ca="1" si="1"/>
        <v>0.85172333333333328</v>
      </c>
      <c r="E4" s="14">
        <f t="shared" ca="1" si="2"/>
        <v>0.80096166666666657</v>
      </c>
      <c r="F4" s="14">
        <f t="shared" si="3"/>
        <v>0.75019999999999998</v>
      </c>
      <c r="G4" s="14">
        <f t="shared" ca="1" si="4"/>
        <v>0.69943833333333338</v>
      </c>
      <c r="H4" s="14">
        <f t="shared" ca="1" si="5"/>
        <v>0.64867666666666668</v>
      </c>
      <c r="I4" s="14">
        <f t="shared" ca="1" si="6"/>
        <v>0.59791500000000009</v>
      </c>
      <c r="J4">
        <f t="shared" ca="1" si="8"/>
        <v>0.67900000000000005</v>
      </c>
      <c r="K4" s="14">
        <f t="shared" ca="1" si="9"/>
        <v>0.11299999999999999</v>
      </c>
      <c r="L4" s="14">
        <f t="shared" ca="1" si="10"/>
        <v>0.18703574999999989</v>
      </c>
      <c r="M4" s="14">
        <f t="shared" ca="1" si="11"/>
        <v>0.14377383333333324</v>
      </c>
      <c r="N4" s="14">
        <f t="shared" ca="1" si="12"/>
        <v>0.1005119166666666</v>
      </c>
      <c r="O4" s="14">
        <f t="shared" ca="1" si="7"/>
        <v>5.7249999999999968E-2</v>
      </c>
      <c r="P4" s="14">
        <f t="shared" ca="1" si="13"/>
        <v>1.3988083333333332E-2</v>
      </c>
      <c r="Q4" s="14">
        <f t="shared" ca="1" si="14"/>
        <v>0</v>
      </c>
      <c r="R4" s="14">
        <v>0</v>
      </c>
    </row>
    <row r="5" spans="1:18" ht="14" customHeight="1" thickBot="1" x14ac:dyDescent="0.25">
      <c r="A5" s="1" t="s">
        <v>3</v>
      </c>
      <c r="B5" s="14">
        <v>0.69299999999999995</v>
      </c>
      <c r="C5" s="14">
        <f t="shared" ca="1" si="0"/>
        <v>0.90248499999999987</v>
      </c>
      <c r="D5" s="14">
        <f t="shared" ca="1" si="1"/>
        <v>0.85172333333333328</v>
      </c>
      <c r="E5" s="14">
        <f t="shared" ca="1" si="2"/>
        <v>0.80096166666666657</v>
      </c>
      <c r="F5" s="14">
        <f t="shared" si="3"/>
        <v>0.75019999999999998</v>
      </c>
      <c r="G5" s="14">
        <f t="shared" ca="1" si="4"/>
        <v>0.69943833333333338</v>
      </c>
      <c r="H5" s="14">
        <f t="shared" ca="1" si="5"/>
        <v>0.64867666666666668</v>
      </c>
      <c r="I5" s="14">
        <f t="shared" ca="1" si="6"/>
        <v>0.59791500000000009</v>
      </c>
      <c r="J5">
        <f t="shared" ca="1" si="8"/>
        <v>0.69299999999999995</v>
      </c>
      <c r="K5" s="14">
        <f t="shared" ca="1" si="9"/>
        <v>1.3999999999999901E-2</v>
      </c>
      <c r="L5" s="14">
        <f t="shared" ca="1" si="10"/>
        <v>0.18703574999999989</v>
      </c>
      <c r="M5" s="14">
        <f t="shared" ca="1" si="11"/>
        <v>0.14377383333333324</v>
      </c>
      <c r="N5" s="14">
        <f t="shared" ca="1" si="12"/>
        <v>0.1005119166666666</v>
      </c>
      <c r="O5" s="14">
        <f t="shared" ca="1" si="7"/>
        <v>5.7249999999999968E-2</v>
      </c>
      <c r="P5" s="14">
        <f t="shared" ca="1" si="13"/>
        <v>1.3988083333333332E-2</v>
      </c>
      <c r="Q5" s="14">
        <f t="shared" ca="1" si="14"/>
        <v>0</v>
      </c>
      <c r="R5" s="14">
        <v>0</v>
      </c>
    </row>
    <row r="6" spans="1:18" ht="14" customHeight="1" x14ac:dyDescent="0.2">
      <c r="A6" s="2" t="s">
        <v>4</v>
      </c>
      <c r="B6" s="14">
        <v>0.72099999999999997</v>
      </c>
      <c r="C6" s="14">
        <f t="shared" ca="1" si="0"/>
        <v>0.90248499999999987</v>
      </c>
      <c r="D6" s="14">
        <f t="shared" ca="1" si="1"/>
        <v>0.85172333333333328</v>
      </c>
      <c r="E6" s="14">
        <f t="shared" ca="1" si="2"/>
        <v>0.80096166666666657</v>
      </c>
      <c r="F6" s="14">
        <f t="shared" si="3"/>
        <v>0.75019999999999998</v>
      </c>
      <c r="G6" s="14">
        <f t="shared" ca="1" si="4"/>
        <v>0.69943833333333338</v>
      </c>
      <c r="H6" s="14">
        <f t="shared" ca="1" si="5"/>
        <v>0.64867666666666668</v>
      </c>
      <c r="I6" s="14">
        <f t="shared" ca="1" si="6"/>
        <v>0.59791500000000009</v>
      </c>
      <c r="J6">
        <f t="shared" ca="1" si="8"/>
        <v>0.72099999999999997</v>
      </c>
      <c r="K6" s="14">
        <f t="shared" ca="1" si="9"/>
        <v>2.8000000000000025E-2</v>
      </c>
      <c r="L6" s="14">
        <f t="shared" ca="1" si="10"/>
        <v>0.18703574999999989</v>
      </c>
      <c r="M6" s="14">
        <f t="shared" ca="1" si="11"/>
        <v>0.14377383333333324</v>
      </c>
      <c r="N6" s="14">
        <f t="shared" ca="1" si="12"/>
        <v>0.1005119166666666</v>
      </c>
      <c r="O6" s="14">
        <f t="shared" ca="1" si="7"/>
        <v>5.7249999999999968E-2</v>
      </c>
      <c r="P6" s="14">
        <f t="shared" ca="1" si="13"/>
        <v>1.3988083333333332E-2</v>
      </c>
      <c r="Q6" s="14">
        <f t="shared" ca="1" si="14"/>
        <v>0</v>
      </c>
      <c r="R6" s="14">
        <v>0</v>
      </c>
    </row>
    <row r="7" spans="1:18" ht="14" customHeight="1" x14ac:dyDescent="0.2">
      <c r="B7" s="14"/>
      <c r="C7" s="14">
        <f t="shared" ca="1" si="0"/>
        <v>0.90248499999999987</v>
      </c>
      <c r="D7" s="14">
        <f t="shared" ca="1" si="1"/>
        <v>0.85172333333333328</v>
      </c>
      <c r="E7" s="14">
        <f t="shared" ca="1" si="2"/>
        <v>0.80096166666666657</v>
      </c>
      <c r="F7" s="14">
        <f t="shared" si="3"/>
        <v>0.75019999999999998</v>
      </c>
      <c r="G7" s="14">
        <f t="shared" ca="1" si="4"/>
        <v>0.69943833333333338</v>
      </c>
      <c r="H7" s="14">
        <f t="shared" ca="1" si="5"/>
        <v>0.64867666666666668</v>
      </c>
      <c r="I7" s="14">
        <f t="shared" ca="1" si="6"/>
        <v>0.59791500000000009</v>
      </c>
      <c r="J7">
        <f t="shared" ca="1" si="8"/>
        <v>0.72099999999999997</v>
      </c>
      <c r="K7" t="str">
        <f t="shared" ca="1" si="9"/>
        <v/>
      </c>
      <c r="L7">
        <f t="shared" ca="1" si="10"/>
        <v>0.18703574999999989</v>
      </c>
      <c r="M7">
        <f t="shared" ca="1" si="11"/>
        <v>0.14377383333333324</v>
      </c>
      <c r="N7">
        <f t="shared" ca="1" si="12"/>
        <v>0.1005119166666666</v>
      </c>
      <c r="O7" s="14">
        <f t="shared" ca="1" si="7"/>
        <v>5.7249999999999968E-2</v>
      </c>
      <c r="P7">
        <f t="shared" ca="1" si="13"/>
        <v>1.3988083333333332E-2</v>
      </c>
      <c r="Q7">
        <f t="shared" ca="1" si="14"/>
        <v>0</v>
      </c>
      <c r="R7">
        <v>0</v>
      </c>
    </row>
    <row r="8" spans="1:18" ht="14" customHeight="1" x14ac:dyDescent="0.2">
      <c r="B8" s="14"/>
      <c r="C8" s="14">
        <f t="shared" ca="1" si="0"/>
        <v>0.90248499999999987</v>
      </c>
      <c r="D8" s="14">
        <f t="shared" ca="1" si="1"/>
        <v>0.85172333333333328</v>
      </c>
      <c r="E8" s="14">
        <f t="shared" ca="1" si="2"/>
        <v>0.80096166666666657</v>
      </c>
      <c r="F8" s="14">
        <f t="shared" si="3"/>
        <v>0.75019999999999998</v>
      </c>
      <c r="G8" s="14">
        <f t="shared" ca="1" si="4"/>
        <v>0.69943833333333338</v>
      </c>
      <c r="H8" s="14">
        <f t="shared" ca="1" si="5"/>
        <v>0.64867666666666668</v>
      </c>
      <c r="I8" s="14">
        <f t="shared" ca="1" si="6"/>
        <v>0.59791500000000009</v>
      </c>
      <c r="J8">
        <f t="shared" ca="1" si="8"/>
        <v>0.72099999999999997</v>
      </c>
      <c r="K8" t="str">
        <f t="shared" ca="1" si="9"/>
        <v/>
      </c>
      <c r="L8">
        <f t="shared" ca="1" si="10"/>
        <v>0.18703574999999989</v>
      </c>
      <c r="M8">
        <f t="shared" ca="1" si="11"/>
        <v>0.14377383333333324</v>
      </c>
      <c r="N8">
        <f t="shared" ca="1" si="12"/>
        <v>0.1005119166666666</v>
      </c>
      <c r="O8" s="14">
        <f t="shared" ca="1" si="7"/>
        <v>5.7249999999999968E-2</v>
      </c>
      <c r="P8">
        <f t="shared" ca="1" si="13"/>
        <v>1.3988083333333332E-2</v>
      </c>
      <c r="Q8">
        <f t="shared" ca="1" si="14"/>
        <v>0</v>
      </c>
      <c r="R8">
        <v>0</v>
      </c>
    </row>
    <row r="9" spans="1:18" ht="14" customHeight="1" x14ac:dyDescent="0.2">
      <c r="B9" s="14"/>
      <c r="C9" s="14">
        <f t="shared" ca="1" si="0"/>
        <v>0.90248499999999987</v>
      </c>
      <c r="D9" s="14">
        <f t="shared" ca="1" si="1"/>
        <v>0.85172333333333328</v>
      </c>
      <c r="E9" s="14">
        <f t="shared" ca="1" si="2"/>
        <v>0.80096166666666657</v>
      </c>
      <c r="F9" s="14">
        <f t="shared" si="3"/>
        <v>0.75019999999999998</v>
      </c>
      <c r="G9" s="14">
        <f t="shared" ca="1" si="4"/>
        <v>0.69943833333333338</v>
      </c>
      <c r="H9" s="14">
        <f t="shared" ca="1" si="5"/>
        <v>0.64867666666666668</v>
      </c>
      <c r="I9" s="14">
        <f t="shared" ca="1" si="6"/>
        <v>0.59791500000000009</v>
      </c>
      <c r="J9">
        <f t="shared" ca="1" si="8"/>
        <v>0.72099999999999997</v>
      </c>
      <c r="K9" t="str">
        <f t="shared" ca="1" si="9"/>
        <v/>
      </c>
      <c r="L9">
        <f t="shared" ca="1" si="10"/>
        <v>0.18703574999999989</v>
      </c>
      <c r="M9">
        <f t="shared" ca="1" si="11"/>
        <v>0.14377383333333324</v>
      </c>
      <c r="N9">
        <f t="shared" ca="1" si="12"/>
        <v>0.1005119166666666</v>
      </c>
      <c r="O9" s="14">
        <f t="shared" ca="1" si="7"/>
        <v>5.7249999999999968E-2</v>
      </c>
      <c r="P9">
        <f t="shared" ca="1" si="13"/>
        <v>1.3988083333333332E-2</v>
      </c>
      <c r="Q9">
        <f t="shared" ca="1" si="14"/>
        <v>0</v>
      </c>
      <c r="R9">
        <v>0</v>
      </c>
    </row>
    <row r="10" spans="1:18" ht="14" customHeight="1" x14ac:dyDescent="0.2">
      <c r="B10" s="14"/>
      <c r="C10" s="14">
        <f t="shared" ca="1" si="0"/>
        <v>0.90248499999999987</v>
      </c>
      <c r="D10" s="14">
        <f t="shared" ca="1" si="1"/>
        <v>0.85172333333333328</v>
      </c>
      <c r="E10" s="14">
        <f t="shared" ca="1" si="2"/>
        <v>0.80096166666666657</v>
      </c>
      <c r="F10" s="14">
        <f t="shared" si="3"/>
        <v>0.75019999999999998</v>
      </c>
      <c r="G10" s="14">
        <f t="shared" ca="1" si="4"/>
        <v>0.69943833333333338</v>
      </c>
      <c r="H10" s="14">
        <f t="shared" ca="1" si="5"/>
        <v>0.64867666666666668</v>
      </c>
      <c r="I10" s="14">
        <f t="shared" ca="1" si="6"/>
        <v>0.59791500000000009</v>
      </c>
      <c r="J10">
        <f t="shared" ca="1" si="8"/>
        <v>0.72099999999999997</v>
      </c>
      <c r="K10" t="str">
        <f t="shared" ca="1" si="9"/>
        <v/>
      </c>
      <c r="L10">
        <f t="shared" ca="1" si="10"/>
        <v>0.18703574999999989</v>
      </c>
      <c r="M10">
        <f t="shared" ca="1" si="11"/>
        <v>0.14377383333333324</v>
      </c>
      <c r="N10">
        <f t="shared" ca="1" si="12"/>
        <v>0.1005119166666666</v>
      </c>
      <c r="O10" s="14">
        <f t="shared" ca="1" si="7"/>
        <v>5.7249999999999968E-2</v>
      </c>
      <c r="P10">
        <f t="shared" ca="1" si="13"/>
        <v>1.3988083333333332E-2</v>
      </c>
      <c r="Q10">
        <f t="shared" ca="1" si="14"/>
        <v>0</v>
      </c>
      <c r="R10">
        <v>0</v>
      </c>
    </row>
    <row r="11" spans="1:18" ht="14" customHeight="1" x14ac:dyDescent="0.2">
      <c r="B11" s="14"/>
      <c r="C11" s="14">
        <f t="shared" ca="1" si="0"/>
        <v>0.90248499999999987</v>
      </c>
      <c r="D11" s="14">
        <f t="shared" ca="1" si="1"/>
        <v>0.85172333333333328</v>
      </c>
      <c r="E11" s="14">
        <f t="shared" ca="1" si="2"/>
        <v>0.80096166666666657</v>
      </c>
      <c r="F11" s="14">
        <f t="shared" si="3"/>
        <v>0.75019999999999998</v>
      </c>
      <c r="G11" s="14">
        <f t="shared" ca="1" si="4"/>
        <v>0.69943833333333338</v>
      </c>
      <c r="H11" s="14">
        <f t="shared" ca="1" si="5"/>
        <v>0.64867666666666668</v>
      </c>
      <c r="I11" s="14">
        <f t="shared" ca="1" si="6"/>
        <v>0.59791500000000009</v>
      </c>
      <c r="J11">
        <f t="shared" ca="1" si="8"/>
        <v>0.72099999999999997</v>
      </c>
      <c r="K11" t="str">
        <f t="shared" ca="1" si="9"/>
        <v/>
      </c>
      <c r="L11">
        <f t="shared" ca="1" si="10"/>
        <v>0.18703574999999989</v>
      </c>
      <c r="M11">
        <f t="shared" ca="1" si="11"/>
        <v>0.14377383333333324</v>
      </c>
      <c r="N11">
        <f t="shared" ca="1" si="12"/>
        <v>0.1005119166666666</v>
      </c>
      <c r="O11" s="14">
        <f t="shared" ca="1" si="7"/>
        <v>5.7249999999999968E-2</v>
      </c>
      <c r="P11">
        <f t="shared" ca="1" si="13"/>
        <v>1.3988083333333332E-2</v>
      </c>
      <c r="Q11">
        <f t="shared" ca="1" si="14"/>
        <v>0</v>
      </c>
      <c r="R11">
        <v>0</v>
      </c>
    </row>
    <row r="12" spans="1:18" ht="14" customHeight="1" x14ac:dyDescent="0.2">
      <c r="B12" s="14"/>
      <c r="C12" s="14">
        <f t="shared" ca="1" si="0"/>
        <v>0.90248499999999987</v>
      </c>
      <c r="D12" s="14">
        <f t="shared" ca="1" si="1"/>
        <v>0.85172333333333328</v>
      </c>
      <c r="E12" s="14">
        <f t="shared" ca="1" si="2"/>
        <v>0.80096166666666657</v>
      </c>
      <c r="F12" s="14">
        <f t="shared" si="3"/>
        <v>0.75019999999999998</v>
      </c>
      <c r="G12" s="14">
        <f t="shared" ca="1" si="4"/>
        <v>0.69943833333333338</v>
      </c>
      <c r="H12" s="14">
        <f t="shared" ca="1" si="5"/>
        <v>0.64867666666666668</v>
      </c>
      <c r="I12" s="14">
        <f t="shared" ca="1" si="6"/>
        <v>0.59791500000000009</v>
      </c>
      <c r="J12">
        <f t="shared" ca="1" si="8"/>
        <v>0.72099999999999997</v>
      </c>
      <c r="K12" t="str">
        <f t="shared" ca="1" si="9"/>
        <v/>
      </c>
      <c r="L12">
        <f t="shared" ca="1" si="10"/>
        <v>0.18703574999999989</v>
      </c>
      <c r="M12">
        <f t="shared" ca="1" si="11"/>
        <v>0.14377383333333324</v>
      </c>
      <c r="N12">
        <f t="shared" ca="1" si="12"/>
        <v>0.1005119166666666</v>
      </c>
      <c r="O12" s="14">
        <f t="shared" ca="1" si="7"/>
        <v>5.7249999999999968E-2</v>
      </c>
      <c r="P12">
        <f t="shared" ca="1" si="13"/>
        <v>1.3988083333333332E-2</v>
      </c>
      <c r="Q12">
        <f t="shared" ca="1" si="14"/>
        <v>0</v>
      </c>
      <c r="R12">
        <v>0</v>
      </c>
    </row>
    <row r="13" spans="1:18" ht="14" customHeight="1" x14ac:dyDescent="0.2">
      <c r="B13" s="14"/>
      <c r="C13" s="14">
        <f t="shared" ca="1" si="0"/>
        <v>0.90248499999999987</v>
      </c>
      <c r="D13" s="14">
        <f t="shared" ca="1" si="1"/>
        <v>0.85172333333333328</v>
      </c>
      <c r="E13" s="14">
        <f t="shared" ca="1" si="2"/>
        <v>0.80096166666666657</v>
      </c>
      <c r="F13" s="14">
        <f t="shared" si="3"/>
        <v>0.75019999999999998</v>
      </c>
      <c r="G13" s="14">
        <f t="shared" ca="1" si="4"/>
        <v>0.69943833333333338</v>
      </c>
      <c r="H13" s="14">
        <f t="shared" ca="1" si="5"/>
        <v>0.64867666666666668</v>
      </c>
      <c r="I13" s="14">
        <f t="shared" ca="1" si="6"/>
        <v>0.59791500000000009</v>
      </c>
      <c r="J13">
        <f t="shared" ca="1" si="8"/>
        <v>0.72099999999999997</v>
      </c>
      <c r="K13" t="str">
        <f t="shared" ca="1" si="9"/>
        <v/>
      </c>
      <c r="L13">
        <f t="shared" ca="1" si="10"/>
        <v>0.18703574999999989</v>
      </c>
      <c r="M13">
        <f t="shared" ca="1" si="11"/>
        <v>0.14377383333333324</v>
      </c>
      <c r="N13">
        <f t="shared" ca="1" si="12"/>
        <v>0.1005119166666666</v>
      </c>
      <c r="O13" s="14">
        <f t="shared" ca="1" si="7"/>
        <v>5.7249999999999968E-2</v>
      </c>
      <c r="P13">
        <f t="shared" ca="1" si="13"/>
        <v>1.3988083333333332E-2</v>
      </c>
      <c r="Q13">
        <f t="shared" ca="1" si="14"/>
        <v>0</v>
      </c>
      <c r="R13">
        <v>0</v>
      </c>
    </row>
    <row r="14" spans="1:18" ht="14" customHeight="1" x14ac:dyDescent="0.2">
      <c r="B14" s="14"/>
      <c r="C14" s="14">
        <f t="shared" ca="1" si="0"/>
        <v>0.90248499999999987</v>
      </c>
      <c r="D14" s="14">
        <f t="shared" ca="1" si="1"/>
        <v>0.85172333333333328</v>
      </c>
      <c r="E14" s="14">
        <f t="shared" ca="1" si="2"/>
        <v>0.80096166666666657</v>
      </c>
      <c r="F14" s="14">
        <f t="shared" si="3"/>
        <v>0.75019999999999998</v>
      </c>
      <c r="G14" s="14">
        <f t="shared" ca="1" si="4"/>
        <v>0.69943833333333338</v>
      </c>
      <c r="H14" s="14">
        <f t="shared" ca="1" si="5"/>
        <v>0.64867666666666668</v>
      </c>
      <c r="I14" s="14">
        <f t="shared" ca="1" si="6"/>
        <v>0.59791500000000009</v>
      </c>
      <c r="J14">
        <f t="shared" ca="1" si="8"/>
        <v>0.72099999999999997</v>
      </c>
      <c r="K14" t="str">
        <f t="shared" ca="1" si="9"/>
        <v/>
      </c>
      <c r="L14">
        <f t="shared" ca="1" si="10"/>
        <v>0.18703574999999989</v>
      </c>
      <c r="M14">
        <f t="shared" ca="1" si="11"/>
        <v>0.14377383333333324</v>
      </c>
      <c r="N14">
        <f t="shared" ca="1" si="12"/>
        <v>0.1005119166666666</v>
      </c>
      <c r="O14" s="14">
        <f t="shared" ca="1" si="7"/>
        <v>5.7249999999999968E-2</v>
      </c>
      <c r="P14">
        <f t="shared" ca="1" si="13"/>
        <v>1.3988083333333332E-2</v>
      </c>
      <c r="Q14">
        <f t="shared" ca="1" si="14"/>
        <v>0</v>
      </c>
      <c r="R14">
        <v>0</v>
      </c>
    </row>
    <row r="15" spans="1:18" ht="14" customHeight="1" x14ac:dyDescent="0.2">
      <c r="B15" s="14"/>
      <c r="C15" s="14">
        <f t="shared" ca="1" si="0"/>
        <v>0.90248499999999987</v>
      </c>
      <c r="D15" s="14">
        <f t="shared" ca="1" si="1"/>
        <v>0.85172333333333328</v>
      </c>
      <c r="E15" s="14">
        <f t="shared" ca="1" si="2"/>
        <v>0.80096166666666657</v>
      </c>
      <c r="F15" s="14">
        <f t="shared" si="3"/>
        <v>0.75019999999999998</v>
      </c>
      <c r="G15" s="14">
        <f t="shared" ca="1" si="4"/>
        <v>0.69943833333333338</v>
      </c>
      <c r="H15" s="14">
        <f t="shared" ca="1" si="5"/>
        <v>0.64867666666666668</v>
      </c>
      <c r="I15" s="14">
        <f t="shared" ca="1" si="6"/>
        <v>0.59791500000000009</v>
      </c>
      <c r="J15">
        <f t="shared" ca="1" si="8"/>
        <v>0.72099999999999997</v>
      </c>
      <c r="K15" t="str">
        <f t="shared" ca="1" si="9"/>
        <v/>
      </c>
      <c r="L15">
        <f t="shared" ca="1" si="10"/>
        <v>0.18703574999999989</v>
      </c>
      <c r="M15">
        <f t="shared" ca="1" si="11"/>
        <v>0.14377383333333324</v>
      </c>
      <c r="N15">
        <f t="shared" ca="1" si="12"/>
        <v>0.1005119166666666</v>
      </c>
      <c r="O15" s="14">
        <f t="shared" ca="1" si="7"/>
        <v>5.7249999999999968E-2</v>
      </c>
      <c r="P15">
        <f t="shared" ca="1" si="13"/>
        <v>1.3988083333333332E-2</v>
      </c>
      <c r="Q15">
        <f t="shared" ca="1" si="14"/>
        <v>0</v>
      </c>
      <c r="R15">
        <v>0</v>
      </c>
    </row>
    <row r="16" spans="1:18" ht="14" customHeight="1" x14ac:dyDescent="0.2">
      <c r="B16" s="14"/>
      <c r="C16" s="14">
        <f t="shared" ca="1" si="0"/>
        <v>0.90248499999999987</v>
      </c>
      <c r="D16" s="14">
        <f t="shared" ca="1" si="1"/>
        <v>0.85172333333333328</v>
      </c>
      <c r="E16" s="14">
        <f t="shared" ca="1" si="2"/>
        <v>0.80096166666666657</v>
      </c>
      <c r="F16" s="14">
        <f t="shared" si="3"/>
        <v>0.75019999999999998</v>
      </c>
      <c r="G16" s="14">
        <f t="shared" ca="1" si="4"/>
        <v>0.69943833333333338</v>
      </c>
      <c r="H16" s="14">
        <f t="shared" ca="1" si="5"/>
        <v>0.64867666666666668</v>
      </c>
      <c r="I16" s="14">
        <f t="shared" ca="1" si="6"/>
        <v>0.59791500000000009</v>
      </c>
      <c r="J16">
        <f t="shared" ca="1" si="8"/>
        <v>0.72099999999999997</v>
      </c>
      <c r="K16" t="str">
        <f t="shared" ca="1" si="9"/>
        <v/>
      </c>
      <c r="L16">
        <f t="shared" ca="1" si="10"/>
        <v>0.18703574999999989</v>
      </c>
      <c r="M16">
        <f t="shared" ca="1" si="11"/>
        <v>0.14377383333333324</v>
      </c>
      <c r="N16">
        <f t="shared" ca="1" si="12"/>
        <v>0.1005119166666666</v>
      </c>
      <c r="O16" s="14">
        <f t="shared" ca="1" si="7"/>
        <v>5.7249999999999968E-2</v>
      </c>
      <c r="P16">
        <f t="shared" ca="1" si="13"/>
        <v>1.3988083333333332E-2</v>
      </c>
      <c r="Q16">
        <f t="shared" ca="1" si="14"/>
        <v>0</v>
      </c>
      <c r="R16">
        <v>0</v>
      </c>
    </row>
    <row r="17" spans="2:18" ht="14" customHeight="1" x14ac:dyDescent="0.2">
      <c r="B17" s="14"/>
      <c r="C17" s="14">
        <f t="shared" ca="1" si="0"/>
        <v>0.90248499999999987</v>
      </c>
      <c r="D17" s="14">
        <f t="shared" ca="1" si="1"/>
        <v>0.85172333333333328</v>
      </c>
      <c r="E17" s="14">
        <f t="shared" ca="1" si="2"/>
        <v>0.80096166666666657</v>
      </c>
      <c r="F17" s="14">
        <f t="shared" si="3"/>
        <v>0.75019999999999998</v>
      </c>
      <c r="G17" s="14">
        <f t="shared" ca="1" si="4"/>
        <v>0.69943833333333338</v>
      </c>
      <c r="H17" s="14">
        <f t="shared" ca="1" si="5"/>
        <v>0.64867666666666668</v>
      </c>
      <c r="I17" s="14">
        <f t="shared" ca="1" si="6"/>
        <v>0.59791500000000009</v>
      </c>
      <c r="J17">
        <f t="shared" ca="1" si="8"/>
        <v>0.72099999999999997</v>
      </c>
      <c r="K17" t="str">
        <f t="shared" ca="1" si="9"/>
        <v/>
      </c>
      <c r="L17">
        <f t="shared" ca="1" si="10"/>
        <v>0.18703574999999989</v>
      </c>
      <c r="M17">
        <f t="shared" ca="1" si="11"/>
        <v>0.14377383333333324</v>
      </c>
      <c r="N17">
        <f t="shared" ca="1" si="12"/>
        <v>0.1005119166666666</v>
      </c>
      <c r="O17" s="14">
        <f t="shared" ca="1" si="7"/>
        <v>5.7249999999999968E-2</v>
      </c>
      <c r="P17">
        <f t="shared" ca="1" si="13"/>
        <v>1.3988083333333332E-2</v>
      </c>
      <c r="Q17">
        <f t="shared" ca="1" si="14"/>
        <v>0</v>
      </c>
      <c r="R17">
        <v>0</v>
      </c>
    </row>
    <row r="18" spans="2:18" ht="14" customHeight="1" x14ac:dyDescent="0.2">
      <c r="B18" s="14"/>
      <c r="C18" s="14">
        <f t="shared" ca="1" si="0"/>
        <v>0.90248499999999987</v>
      </c>
      <c r="D18" s="14">
        <f t="shared" ca="1" si="1"/>
        <v>0.85172333333333328</v>
      </c>
      <c r="E18" s="14">
        <f t="shared" ca="1" si="2"/>
        <v>0.80096166666666657</v>
      </c>
      <c r="F18" s="14">
        <f t="shared" si="3"/>
        <v>0.75019999999999998</v>
      </c>
      <c r="G18" s="14">
        <f t="shared" ca="1" si="4"/>
        <v>0.69943833333333338</v>
      </c>
      <c r="H18" s="14">
        <f t="shared" ca="1" si="5"/>
        <v>0.64867666666666668</v>
      </c>
      <c r="I18" s="14">
        <f t="shared" ca="1" si="6"/>
        <v>0.59791500000000009</v>
      </c>
      <c r="J18">
        <f t="shared" ca="1" si="8"/>
        <v>0.72099999999999997</v>
      </c>
      <c r="K18" t="str">
        <f t="shared" ca="1" si="9"/>
        <v/>
      </c>
      <c r="L18">
        <f t="shared" ca="1" si="10"/>
        <v>0.18703574999999989</v>
      </c>
      <c r="M18">
        <f t="shared" ca="1" si="11"/>
        <v>0.14377383333333324</v>
      </c>
      <c r="N18">
        <f t="shared" ca="1" si="12"/>
        <v>0.1005119166666666</v>
      </c>
      <c r="O18" s="14">
        <f t="shared" ca="1" si="7"/>
        <v>5.7249999999999968E-2</v>
      </c>
      <c r="P18">
        <f t="shared" ca="1" si="13"/>
        <v>1.3988083333333332E-2</v>
      </c>
      <c r="Q18">
        <f t="shared" ca="1" si="14"/>
        <v>0</v>
      </c>
      <c r="R18">
        <v>0</v>
      </c>
    </row>
    <row r="19" spans="2:18" ht="14" customHeight="1" x14ac:dyDescent="0.2">
      <c r="B19" s="14"/>
      <c r="C19" s="14">
        <f t="shared" ca="1" si="0"/>
        <v>0.90248499999999987</v>
      </c>
      <c r="D19" s="14">
        <f t="shared" ca="1" si="1"/>
        <v>0.85172333333333328</v>
      </c>
      <c r="E19" s="14">
        <f t="shared" ca="1" si="2"/>
        <v>0.80096166666666657</v>
      </c>
      <c r="F19" s="14">
        <f t="shared" si="3"/>
        <v>0.75019999999999998</v>
      </c>
      <c r="G19" s="14">
        <f t="shared" ca="1" si="4"/>
        <v>0.69943833333333338</v>
      </c>
      <c r="H19" s="14">
        <f t="shared" ca="1" si="5"/>
        <v>0.64867666666666668</v>
      </c>
      <c r="I19" s="14">
        <f t="shared" ca="1" si="6"/>
        <v>0.59791500000000009</v>
      </c>
      <c r="J19">
        <f t="shared" ca="1" si="8"/>
        <v>0.72099999999999997</v>
      </c>
      <c r="K19" t="str">
        <f t="shared" ca="1" si="9"/>
        <v/>
      </c>
      <c r="L19">
        <f t="shared" ca="1" si="10"/>
        <v>0.18703574999999989</v>
      </c>
      <c r="M19">
        <f t="shared" ca="1" si="11"/>
        <v>0.14377383333333324</v>
      </c>
      <c r="N19">
        <f t="shared" ca="1" si="12"/>
        <v>0.1005119166666666</v>
      </c>
      <c r="O19" s="14">
        <f t="shared" ca="1" si="7"/>
        <v>5.7249999999999968E-2</v>
      </c>
      <c r="P19">
        <f t="shared" ca="1" si="13"/>
        <v>1.3988083333333332E-2</v>
      </c>
      <c r="Q19">
        <f t="shared" ca="1" si="14"/>
        <v>0</v>
      </c>
      <c r="R19">
        <v>0</v>
      </c>
    </row>
    <row r="20" spans="2:18" ht="14" customHeight="1" x14ac:dyDescent="0.2">
      <c r="B20" s="14"/>
      <c r="C20" s="14">
        <f t="shared" ca="1" si="0"/>
        <v>0.90248499999999987</v>
      </c>
      <c r="D20" s="14">
        <f t="shared" ca="1" si="1"/>
        <v>0.85172333333333328</v>
      </c>
      <c r="E20" s="14">
        <f t="shared" ca="1" si="2"/>
        <v>0.80096166666666657</v>
      </c>
      <c r="F20" s="14">
        <f t="shared" si="3"/>
        <v>0.75019999999999998</v>
      </c>
      <c r="G20" s="14">
        <f t="shared" ca="1" si="4"/>
        <v>0.69943833333333338</v>
      </c>
      <c r="H20" s="14">
        <f t="shared" ca="1" si="5"/>
        <v>0.64867666666666668</v>
      </c>
      <c r="I20" s="14">
        <f t="shared" ca="1" si="6"/>
        <v>0.59791500000000009</v>
      </c>
      <c r="J20">
        <f t="shared" ca="1" si="8"/>
        <v>0.72099999999999997</v>
      </c>
      <c r="K20" t="str">
        <f t="shared" ca="1" si="9"/>
        <v/>
      </c>
      <c r="L20">
        <f t="shared" ca="1" si="10"/>
        <v>0.18703574999999989</v>
      </c>
      <c r="M20">
        <f t="shared" ca="1" si="11"/>
        <v>0.14377383333333324</v>
      </c>
      <c r="N20">
        <f t="shared" ca="1" si="12"/>
        <v>0.1005119166666666</v>
      </c>
      <c r="O20" s="14">
        <f t="shared" ca="1" si="7"/>
        <v>5.7249999999999968E-2</v>
      </c>
      <c r="P20">
        <f t="shared" ca="1" si="13"/>
        <v>1.3988083333333332E-2</v>
      </c>
      <c r="Q20">
        <f t="shared" ca="1" si="14"/>
        <v>0</v>
      </c>
      <c r="R20">
        <v>0</v>
      </c>
    </row>
    <row r="21" spans="2:18" ht="14" customHeight="1" x14ac:dyDescent="0.2">
      <c r="B21" s="14"/>
      <c r="C21" s="14">
        <f t="shared" ca="1" si="0"/>
        <v>0.90248499999999987</v>
      </c>
      <c r="D21" s="14">
        <f t="shared" ca="1" si="1"/>
        <v>0.85172333333333328</v>
      </c>
      <c r="E21" s="14">
        <f t="shared" ca="1" si="2"/>
        <v>0.80096166666666657</v>
      </c>
      <c r="F21" s="14">
        <f t="shared" si="3"/>
        <v>0.75019999999999998</v>
      </c>
      <c r="G21" s="14">
        <f t="shared" ca="1" si="4"/>
        <v>0.69943833333333338</v>
      </c>
      <c r="H21" s="14">
        <f t="shared" ca="1" si="5"/>
        <v>0.64867666666666668</v>
      </c>
      <c r="I21" s="14">
        <f t="shared" ca="1" si="6"/>
        <v>0.59791500000000009</v>
      </c>
      <c r="J21">
        <f t="shared" ca="1" si="8"/>
        <v>0.72099999999999997</v>
      </c>
      <c r="K21" t="str">
        <f t="shared" ca="1" si="9"/>
        <v/>
      </c>
      <c r="L21">
        <f t="shared" ca="1" si="10"/>
        <v>0.18703574999999989</v>
      </c>
      <c r="M21">
        <f t="shared" ca="1" si="11"/>
        <v>0.14377383333333324</v>
      </c>
      <c r="N21">
        <f t="shared" ca="1" si="12"/>
        <v>0.1005119166666666</v>
      </c>
      <c r="O21" s="14">
        <f t="shared" ca="1" si="7"/>
        <v>5.7249999999999968E-2</v>
      </c>
      <c r="P21">
        <f t="shared" ca="1" si="13"/>
        <v>1.3988083333333332E-2</v>
      </c>
      <c r="Q21">
        <f t="shared" ca="1" si="14"/>
        <v>0</v>
      </c>
      <c r="R21">
        <v>0</v>
      </c>
    </row>
    <row r="22" spans="2:18" ht="14" customHeight="1" x14ac:dyDescent="0.2">
      <c r="B22" s="14"/>
      <c r="C22" s="14">
        <f t="shared" ca="1" si="0"/>
        <v>0.90248499999999987</v>
      </c>
      <c r="D22" s="14">
        <f t="shared" ca="1" si="1"/>
        <v>0.85172333333333328</v>
      </c>
      <c r="E22" s="14">
        <f t="shared" ca="1" si="2"/>
        <v>0.80096166666666657</v>
      </c>
      <c r="F22" s="14">
        <f t="shared" si="3"/>
        <v>0.75019999999999998</v>
      </c>
      <c r="G22" s="14">
        <f t="shared" ca="1" si="4"/>
        <v>0.69943833333333338</v>
      </c>
      <c r="H22" s="14">
        <f t="shared" ca="1" si="5"/>
        <v>0.64867666666666668</v>
      </c>
      <c r="I22" s="14">
        <f t="shared" ca="1" si="6"/>
        <v>0.59791500000000009</v>
      </c>
      <c r="J22">
        <f t="shared" ca="1" si="8"/>
        <v>0.72099999999999997</v>
      </c>
      <c r="K22" t="str">
        <f t="shared" ca="1" si="9"/>
        <v/>
      </c>
      <c r="L22">
        <f t="shared" ca="1" si="10"/>
        <v>0.18703574999999989</v>
      </c>
      <c r="M22">
        <f t="shared" ca="1" si="11"/>
        <v>0.14377383333333324</v>
      </c>
      <c r="N22">
        <f t="shared" ca="1" si="12"/>
        <v>0.1005119166666666</v>
      </c>
      <c r="O22" s="14">
        <f t="shared" ca="1" si="7"/>
        <v>5.7249999999999968E-2</v>
      </c>
      <c r="P22">
        <f t="shared" ca="1" si="13"/>
        <v>1.3988083333333332E-2</v>
      </c>
      <c r="Q22">
        <f t="shared" ca="1" si="14"/>
        <v>0</v>
      </c>
      <c r="R22">
        <v>0</v>
      </c>
    </row>
    <row r="23" spans="2:18" ht="14" customHeight="1" x14ac:dyDescent="0.2">
      <c r="B23" s="14"/>
      <c r="C23" s="14">
        <f t="shared" ca="1" si="0"/>
        <v>0.90248499999999987</v>
      </c>
      <c r="D23" s="14">
        <f t="shared" ca="1" si="1"/>
        <v>0.85172333333333328</v>
      </c>
      <c r="E23" s="14">
        <f t="shared" ca="1" si="2"/>
        <v>0.80096166666666657</v>
      </c>
      <c r="F23" s="14">
        <f t="shared" si="3"/>
        <v>0.75019999999999998</v>
      </c>
      <c r="G23" s="14">
        <f t="shared" ca="1" si="4"/>
        <v>0.69943833333333338</v>
      </c>
      <c r="H23" s="14">
        <f t="shared" ca="1" si="5"/>
        <v>0.64867666666666668</v>
      </c>
      <c r="I23" s="14">
        <f t="shared" ca="1" si="6"/>
        <v>0.59791500000000009</v>
      </c>
      <c r="J23">
        <f t="shared" ca="1" si="8"/>
        <v>0.72099999999999997</v>
      </c>
      <c r="K23" t="str">
        <f t="shared" ca="1" si="9"/>
        <v/>
      </c>
      <c r="L23">
        <f t="shared" ca="1" si="10"/>
        <v>0.18703574999999989</v>
      </c>
      <c r="M23">
        <f t="shared" ca="1" si="11"/>
        <v>0.14377383333333324</v>
      </c>
      <c r="N23">
        <f t="shared" ca="1" si="12"/>
        <v>0.1005119166666666</v>
      </c>
      <c r="O23" s="14">
        <f t="shared" ca="1" si="7"/>
        <v>5.7249999999999968E-2</v>
      </c>
      <c r="P23">
        <f t="shared" ca="1" si="13"/>
        <v>1.3988083333333332E-2</v>
      </c>
      <c r="Q23">
        <f t="shared" ca="1" si="14"/>
        <v>0</v>
      </c>
      <c r="R23">
        <v>0</v>
      </c>
    </row>
    <row r="24" spans="2:18" ht="14" customHeight="1" x14ac:dyDescent="0.2">
      <c r="B24" s="14"/>
      <c r="C24" s="14">
        <f t="shared" ca="1" si="0"/>
        <v>0.90248499999999987</v>
      </c>
      <c r="D24" s="14">
        <f t="shared" ca="1" si="1"/>
        <v>0.85172333333333328</v>
      </c>
      <c r="E24" s="14">
        <f t="shared" ca="1" si="2"/>
        <v>0.80096166666666657</v>
      </c>
      <c r="F24" s="14">
        <f t="shared" si="3"/>
        <v>0.75019999999999998</v>
      </c>
      <c r="G24" s="14">
        <f t="shared" ca="1" si="4"/>
        <v>0.69943833333333338</v>
      </c>
      <c r="H24" s="14">
        <f t="shared" ca="1" si="5"/>
        <v>0.64867666666666668</v>
      </c>
      <c r="I24" s="14">
        <f t="shared" ca="1" si="6"/>
        <v>0.59791500000000009</v>
      </c>
      <c r="J24">
        <f t="shared" ca="1" si="8"/>
        <v>0.72099999999999997</v>
      </c>
      <c r="K24" t="str">
        <f t="shared" ca="1" si="9"/>
        <v/>
      </c>
      <c r="L24">
        <f t="shared" ca="1" si="10"/>
        <v>0.18703574999999989</v>
      </c>
      <c r="M24">
        <f t="shared" ca="1" si="11"/>
        <v>0.14377383333333324</v>
      </c>
      <c r="N24">
        <f t="shared" ca="1" si="12"/>
        <v>0.1005119166666666</v>
      </c>
      <c r="O24" s="14">
        <f t="shared" ca="1" si="7"/>
        <v>5.7249999999999968E-2</v>
      </c>
      <c r="P24">
        <f t="shared" ca="1" si="13"/>
        <v>1.3988083333333332E-2</v>
      </c>
      <c r="Q24">
        <f t="shared" ca="1" si="14"/>
        <v>0</v>
      </c>
      <c r="R24">
        <v>0</v>
      </c>
    </row>
    <row r="25" spans="2:18" ht="14" customHeight="1" x14ac:dyDescent="0.2">
      <c r="B25" s="14"/>
      <c r="C25" s="14">
        <f t="shared" ca="1" si="0"/>
        <v>0.90248499999999987</v>
      </c>
      <c r="D25" s="14">
        <f t="shared" ca="1" si="1"/>
        <v>0.85172333333333328</v>
      </c>
      <c r="E25" s="14">
        <f t="shared" ca="1" si="2"/>
        <v>0.80096166666666657</v>
      </c>
      <c r="F25" s="14">
        <f t="shared" si="3"/>
        <v>0.75019999999999998</v>
      </c>
      <c r="G25" s="14">
        <f t="shared" ca="1" si="4"/>
        <v>0.69943833333333338</v>
      </c>
      <c r="H25" s="14">
        <f t="shared" ca="1" si="5"/>
        <v>0.64867666666666668</v>
      </c>
      <c r="I25" s="14">
        <f t="shared" ca="1" si="6"/>
        <v>0.59791500000000009</v>
      </c>
      <c r="J25">
        <f t="shared" ca="1" si="8"/>
        <v>0.72099999999999997</v>
      </c>
      <c r="K25" t="str">
        <f t="shared" ca="1" si="9"/>
        <v/>
      </c>
      <c r="L25">
        <f t="shared" ca="1" si="10"/>
        <v>0.18703574999999989</v>
      </c>
      <c r="M25">
        <f t="shared" ca="1" si="11"/>
        <v>0.14377383333333324</v>
      </c>
      <c r="N25">
        <f t="shared" ca="1" si="12"/>
        <v>0.1005119166666666</v>
      </c>
      <c r="O25" s="14">
        <f t="shared" ca="1" si="7"/>
        <v>5.7249999999999968E-2</v>
      </c>
      <c r="P25">
        <f t="shared" ca="1" si="13"/>
        <v>1.3988083333333332E-2</v>
      </c>
      <c r="Q25">
        <f t="shared" ca="1" si="14"/>
        <v>0</v>
      </c>
      <c r="R25">
        <v>0</v>
      </c>
    </row>
    <row r="26" spans="2:18" ht="14" customHeight="1" x14ac:dyDescent="0.2">
      <c r="B26" s="14"/>
      <c r="C26" s="14">
        <f t="shared" ca="1" si="0"/>
        <v>0.90248499999999987</v>
      </c>
      <c r="D26" s="14">
        <f t="shared" ca="1" si="1"/>
        <v>0.85172333333333328</v>
      </c>
      <c r="E26" s="14">
        <f t="shared" ca="1" si="2"/>
        <v>0.80096166666666657</v>
      </c>
      <c r="F26" s="14">
        <f t="shared" si="3"/>
        <v>0.75019999999999998</v>
      </c>
      <c r="G26" s="14">
        <f t="shared" ca="1" si="4"/>
        <v>0.69943833333333338</v>
      </c>
      <c r="H26" s="14">
        <f t="shared" ca="1" si="5"/>
        <v>0.64867666666666668</v>
      </c>
      <c r="I26" s="14">
        <f t="shared" ca="1" si="6"/>
        <v>0.59791500000000009</v>
      </c>
      <c r="J26">
        <f t="shared" ca="1" si="8"/>
        <v>0.72099999999999997</v>
      </c>
      <c r="K26" t="str">
        <f t="shared" ca="1" si="9"/>
        <v/>
      </c>
      <c r="L26">
        <f t="shared" ca="1" si="10"/>
        <v>0.18703574999999989</v>
      </c>
      <c r="M26">
        <f t="shared" ca="1" si="11"/>
        <v>0.14377383333333324</v>
      </c>
      <c r="N26">
        <f t="shared" ca="1" si="12"/>
        <v>0.1005119166666666</v>
      </c>
      <c r="O26" s="14">
        <f t="shared" ca="1" si="7"/>
        <v>5.7249999999999968E-2</v>
      </c>
      <c r="P26">
        <f t="shared" ca="1" si="13"/>
        <v>1.3988083333333332E-2</v>
      </c>
      <c r="Q26">
        <f t="shared" ca="1" si="14"/>
        <v>0</v>
      </c>
      <c r="R26">
        <v>0</v>
      </c>
    </row>
    <row r="27" spans="2:18" ht="14" customHeight="1" x14ac:dyDescent="0.2"/>
    <row r="28" spans="2:18" ht="14" customHeight="1" x14ac:dyDescent="0.2"/>
    <row r="29" spans="2:18" ht="14" customHeight="1" x14ac:dyDescent="0.2"/>
    <row r="30" spans="2:18" ht="14" customHeight="1" x14ac:dyDescent="0.2"/>
    <row r="31" spans="2:18" ht="14" customHeight="1" x14ac:dyDescent="0.2"/>
    <row r="32" spans="2:18" ht="14" customHeight="1" x14ac:dyDescent="0.2"/>
    <row r="33" ht="14" customHeight="1" x14ac:dyDescent="0.2"/>
    <row r="34" ht="14" customHeight="1" x14ac:dyDescent="0.2"/>
    <row r="35" ht="14" customHeight="1" x14ac:dyDescent="0.2"/>
    <row r="36" ht="14" customHeight="1" x14ac:dyDescent="0.2"/>
    <row r="37" ht="14" customHeight="1" x14ac:dyDescent="0.2"/>
    <row r="38" ht="14" customHeight="1" x14ac:dyDescent="0.2"/>
    <row r="39" ht="14" customHeight="1" x14ac:dyDescent="0.2"/>
    <row r="40" ht="14" customHeight="1" x14ac:dyDescent="0.2"/>
    <row r="41" ht="14" customHeight="1" x14ac:dyDescent="0.2"/>
    <row r="42" ht="14" customHeight="1" x14ac:dyDescent="0.2"/>
    <row r="43" ht="14" customHeight="1" x14ac:dyDescent="0.2"/>
    <row r="44" ht="14" customHeight="1" x14ac:dyDescent="0.2"/>
    <row r="45" ht="14" customHeight="1" x14ac:dyDescent="0.2"/>
    <row r="46" ht="14" customHeight="1" x14ac:dyDescent="0.2"/>
    <row r="47" ht="14" customHeight="1" x14ac:dyDescent="0.2"/>
    <row r="48" ht="14" customHeight="1" x14ac:dyDescent="0.2"/>
    <row r="49" ht="14" customHeight="1" x14ac:dyDescent="0.2"/>
    <row r="50" ht="14" customHeight="1" x14ac:dyDescent="0.2"/>
    <row r="51" ht="14" customHeight="1" x14ac:dyDescent="0.2"/>
    <row r="52" ht="14" customHeight="1" x14ac:dyDescent="0.2"/>
  </sheetData>
  <pageMargins left="0.7" right="0.7" top="0.75" bottom="0.75" header="0.3" footer="0.3"/>
  <pageSetup orientation="landscape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15CAF-98A9-D64E-B53B-14DFF5B47A90}">
  <sheetPr>
    <tabColor rgb="FF66FF66"/>
    <pageSetUpPr fitToPage="1"/>
  </sheetPr>
  <dimension ref="A1:R52"/>
  <sheetViews>
    <sheetView zoomScale="172" zoomScaleNormal="172" workbookViewId="0">
      <selection activeCell="U17" sqref="U17"/>
    </sheetView>
  </sheetViews>
  <sheetFormatPr baseColWidth="10" defaultRowHeight="15" x14ac:dyDescent="0.2"/>
  <cols>
    <col min="1" max="1" width="10.33203125" bestFit="1" customWidth="1"/>
    <col min="2" max="20" width="6.83203125" customWidth="1"/>
  </cols>
  <sheetData>
    <row r="1" spans="1:18" ht="14" customHeight="1" thickBot="1" x14ac:dyDescent="0.25">
      <c r="A1" s="3" t="s">
        <v>37</v>
      </c>
      <c r="B1" s="16" t="s">
        <v>16</v>
      </c>
      <c r="C1" s="14" t="s">
        <v>30</v>
      </c>
      <c r="D1" s="14" t="s">
        <v>31</v>
      </c>
      <c r="E1" s="14" t="s">
        <v>32</v>
      </c>
      <c r="F1" s="14" t="s">
        <v>33</v>
      </c>
      <c r="G1" s="14" t="s">
        <v>34</v>
      </c>
      <c r="H1" s="14" t="s">
        <v>35</v>
      </c>
      <c r="I1" s="14" t="s">
        <v>36</v>
      </c>
      <c r="J1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</row>
    <row r="2" spans="1:18" ht="14" customHeight="1" thickBot="1" x14ac:dyDescent="0.25">
      <c r="A2" s="1" t="s">
        <v>0</v>
      </c>
      <c r="B2" s="14">
        <v>0.873</v>
      </c>
      <c r="C2" s="14">
        <f t="shared" ref="C2:C26" ca="1" si="0">F2+2.66*O2</f>
        <v>0.99119499999999983</v>
      </c>
      <c r="D2" s="14">
        <f t="shared" ref="D2:D26" ca="1" si="1">F2+(2/3)*2.66*O2</f>
        <v>0.91959666666666662</v>
      </c>
      <c r="E2" s="14">
        <f t="shared" ref="E2:E26" ca="1" si="2">F2+(1/3)*2.66*O2</f>
        <v>0.8479983333333333</v>
      </c>
      <c r="F2" s="14">
        <f t="shared" ref="F2:F26" si="3">AVERAGE($B$2:$B$6)</f>
        <v>0.77639999999999998</v>
      </c>
      <c r="G2" s="14">
        <f t="shared" ref="G2:G26" ca="1" si="4">F2-(1/3)*2.66*O2</f>
        <v>0.70480166666666666</v>
      </c>
      <c r="H2" s="14">
        <f t="shared" ref="H2:H26" ca="1" si="5">F2-(2/3)*2.66*O2</f>
        <v>0.63320333333333334</v>
      </c>
      <c r="I2" s="14">
        <f t="shared" ref="I2:I26" ca="1" si="6">F2-2.66*O2</f>
        <v>0.56160500000000013</v>
      </c>
      <c r="J2" s="14">
        <f>B2</f>
        <v>0.873</v>
      </c>
      <c r="K2" s="14"/>
      <c r="L2" s="14"/>
      <c r="M2" s="14"/>
      <c r="N2" s="14"/>
      <c r="O2" s="14">
        <f t="shared" ref="O2:O26" ca="1" si="7">AVERAGE($K$2:$K$6)</f>
        <v>8.0749999999999961E-2</v>
      </c>
      <c r="P2" s="14"/>
      <c r="Q2" s="14"/>
      <c r="R2" s="14"/>
    </row>
    <row r="3" spans="1:18" ht="14" customHeight="1" thickBot="1" x14ac:dyDescent="0.25">
      <c r="A3" s="1" t="s">
        <v>1</v>
      </c>
      <c r="B3" s="14">
        <v>0.77</v>
      </c>
      <c r="C3" s="14">
        <f t="shared" ca="1" si="0"/>
        <v>0.99119499999999983</v>
      </c>
      <c r="D3" s="14">
        <f t="shared" ca="1" si="1"/>
        <v>0.91959666666666662</v>
      </c>
      <c r="E3" s="14">
        <f t="shared" ca="1" si="2"/>
        <v>0.8479983333333333</v>
      </c>
      <c r="F3" s="14">
        <f t="shared" si="3"/>
        <v>0.77639999999999998</v>
      </c>
      <c r="G3" s="14">
        <f t="shared" ca="1" si="4"/>
        <v>0.70480166666666666</v>
      </c>
      <c r="H3" s="14">
        <f t="shared" ca="1" si="5"/>
        <v>0.63320333333333334</v>
      </c>
      <c r="I3" s="14">
        <f t="shared" ca="1" si="6"/>
        <v>0.56160500000000013</v>
      </c>
      <c r="J3">
        <f t="shared" ref="J3:J26" ca="1" si="8">IF(ISBLANK(B3),OFFSET(J3,-1,0,1,1),B3)</f>
        <v>0.77</v>
      </c>
      <c r="K3" s="14">
        <f t="shared" ref="K3:K26" ca="1" si="9">IF(OR(OFFSET(K3,-1,-9,1,1)="",OFFSET(K3,0,-9,1,1)=""),"",IF(ISERROR(ABS(B3-OFFSET(K3,-1,-1,1,1))),"",ABS(B3-OFFSET(K3,-1,-1,1,1))))</f>
        <v>0.10299999999999998</v>
      </c>
      <c r="L3" s="14">
        <f t="shared" ref="L3:L26" ca="1" si="10">3.267*O3</f>
        <v>0.26381024999999986</v>
      </c>
      <c r="M3" s="14">
        <f t="shared" ref="M3:M26" ca="1" si="11">(2/3)*(L3-O3)+O3</f>
        <v>0.20279016666666655</v>
      </c>
      <c r="N3" s="14">
        <f t="shared" ref="N3:N26" ca="1" si="12">(1/3)*(L3-O3)+O3</f>
        <v>0.14177008333333324</v>
      </c>
      <c r="O3" s="14">
        <f t="shared" ca="1" si="7"/>
        <v>8.0749999999999961E-2</v>
      </c>
      <c r="P3" s="14">
        <f t="shared" ref="P3:P26" ca="1" si="13">(MAX(O3-(1/3)*(L3-O3),0))</f>
        <v>1.9729916666666666E-2</v>
      </c>
      <c r="Q3" s="14">
        <f t="shared" ref="Q3:Q26" ca="1" si="14">MAX(O3-(2/3)*(L3-O3),0)</f>
        <v>0</v>
      </c>
      <c r="R3" s="14">
        <v>0</v>
      </c>
    </row>
    <row r="4" spans="1:18" ht="14" customHeight="1" thickBot="1" x14ac:dyDescent="0.25">
      <c r="A4" s="1" t="s">
        <v>2</v>
      </c>
      <c r="B4" s="14">
        <v>0.74</v>
      </c>
      <c r="C4" s="14">
        <f t="shared" ca="1" si="0"/>
        <v>0.99119499999999983</v>
      </c>
      <c r="D4" s="14">
        <f t="shared" ca="1" si="1"/>
        <v>0.91959666666666662</v>
      </c>
      <c r="E4" s="14">
        <f t="shared" ca="1" si="2"/>
        <v>0.8479983333333333</v>
      </c>
      <c r="F4" s="14">
        <f t="shared" si="3"/>
        <v>0.77639999999999998</v>
      </c>
      <c r="G4" s="14">
        <f t="shared" ca="1" si="4"/>
        <v>0.70480166666666666</v>
      </c>
      <c r="H4" s="14">
        <f t="shared" ca="1" si="5"/>
        <v>0.63320333333333334</v>
      </c>
      <c r="I4" s="14">
        <f t="shared" ca="1" si="6"/>
        <v>0.56160500000000013</v>
      </c>
      <c r="J4">
        <f t="shared" ca="1" si="8"/>
        <v>0.74</v>
      </c>
      <c r="K4" s="14">
        <f t="shared" ca="1" si="9"/>
        <v>3.0000000000000027E-2</v>
      </c>
      <c r="L4" s="14">
        <f t="shared" ca="1" si="10"/>
        <v>0.26381024999999986</v>
      </c>
      <c r="M4" s="14">
        <f t="shared" ca="1" si="11"/>
        <v>0.20279016666666655</v>
      </c>
      <c r="N4" s="14">
        <f t="shared" ca="1" si="12"/>
        <v>0.14177008333333324</v>
      </c>
      <c r="O4" s="14">
        <f t="shared" ca="1" si="7"/>
        <v>8.0749999999999961E-2</v>
      </c>
      <c r="P4" s="14">
        <f t="shared" ca="1" si="13"/>
        <v>1.9729916666666666E-2</v>
      </c>
      <c r="Q4" s="14">
        <f t="shared" ca="1" si="14"/>
        <v>0</v>
      </c>
      <c r="R4" s="14">
        <v>0</v>
      </c>
    </row>
    <row r="5" spans="1:18" ht="14" customHeight="1" thickBot="1" x14ac:dyDescent="0.25">
      <c r="A5" s="1" t="s">
        <v>3</v>
      </c>
      <c r="B5" s="14">
        <v>0.68300000000000005</v>
      </c>
      <c r="C5" s="14">
        <f t="shared" ca="1" si="0"/>
        <v>0.99119499999999983</v>
      </c>
      <c r="D5" s="14">
        <f t="shared" ca="1" si="1"/>
        <v>0.91959666666666662</v>
      </c>
      <c r="E5" s="14">
        <f t="shared" ca="1" si="2"/>
        <v>0.8479983333333333</v>
      </c>
      <c r="F5" s="14">
        <f t="shared" si="3"/>
        <v>0.77639999999999998</v>
      </c>
      <c r="G5" s="14">
        <f t="shared" ca="1" si="4"/>
        <v>0.70480166666666666</v>
      </c>
      <c r="H5" s="14">
        <f t="shared" ca="1" si="5"/>
        <v>0.63320333333333334</v>
      </c>
      <c r="I5" s="14">
        <f t="shared" ca="1" si="6"/>
        <v>0.56160500000000013</v>
      </c>
      <c r="J5">
        <f t="shared" ca="1" si="8"/>
        <v>0.68300000000000005</v>
      </c>
      <c r="K5" s="14">
        <f t="shared" ca="1" si="9"/>
        <v>5.699999999999994E-2</v>
      </c>
      <c r="L5" s="14">
        <f t="shared" ca="1" si="10"/>
        <v>0.26381024999999986</v>
      </c>
      <c r="M5" s="14">
        <f t="shared" ca="1" si="11"/>
        <v>0.20279016666666655</v>
      </c>
      <c r="N5" s="14">
        <f t="shared" ca="1" si="12"/>
        <v>0.14177008333333324</v>
      </c>
      <c r="O5" s="14">
        <f t="shared" ca="1" si="7"/>
        <v>8.0749999999999961E-2</v>
      </c>
      <c r="P5" s="14">
        <f t="shared" ca="1" si="13"/>
        <v>1.9729916666666666E-2</v>
      </c>
      <c r="Q5" s="14">
        <f t="shared" ca="1" si="14"/>
        <v>0</v>
      </c>
      <c r="R5" s="14">
        <v>0</v>
      </c>
    </row>
    <row r="6" spans="1:18" ht="14" customHeight="1" x14ac:dyDescent="0.2">
      <c r="A6" s="2" t="s">
        <v>4</v>
      </c>
      <c r="B6" s="14">
        <v>0.81599999999999995</v>
      </c>
      <c r="C6" s="14">
        <f t="shared" ca="1" si="0"/>
        <v>0.99119499999999983</v>
      </c>
      <c r="D6" s="14">
        <f t="shared" ca="1" si="1"/>
        <v>0.91959666666666662</v>
      </c>
      <c r="E6" s="14">
        <f t="shared" ca="1" si="2"/>
        <v>0.8479983333333333</v>
      </c>
      <c r="F6" s="14">
        <f t="shared" si="3"/>
        <v>0.77639999999999998</v>
      </c>
      <c r="G6" s="14">
        <f t="shared" ca="1" si="4"/>
        <v>0.70480166666666666</v>
      </c>
      <c r="H6" s="14">
        <f t="shared" ca="1" si="5"/>
        <v>0.63320333333333334</v>
      </c>
      <c r="I6" s="14">
        <f t="shared" ca="1" si="6"/>
        <v>0.56160500000000013</v>
      </c>
      <c r="J6">
        <f t="shared" ca="1" si="8"/>
        <v>0.81599999999999995</v>
      </c>
      <c r="K6" s="14">
        <f t="shared" ca="1" si="9"/>
        <v>0.1329999999999999</v>
      </c>
      <c r="L6" s="14">
        <f t="shared" ca="1" si="10"/>
        <v>0.26381024999999986</v>
      </c>
      <c r="M6" s="14">
        <f t="shared" ca="1" si="11"/>
        <v>0.20279016666666655</v>
      </c>
      <c r="N6" s="14">
        <f t="shared" ca="1" si="12"/>
        <v>0.14177008333333324</v>
      </c>
      <c r="O6" s="14">
        <f t="shared" ca="1" si="7"/>
        <v>8.0749999999999961E-2</v>
      </c>
      <c r="P6" s="14">
        <f t="shared" ca="1" si="13"/>
        <v>1.9729916666666666E-2</v>
      </c>
      <c r="Q6" s="14">
        <f t="shared" ca="1" si="14"/>
        <v>0</v>
      </c>
      <c r="R6" s="14">
        <v>0</v>
      </c>
    </row>
    <row r="7" spans="1:18" ht="14" customHeight="1" x14ac:dyDescent="0.2">
      <c r="B7" s="14"/>
      <c r="C7" s="14">
        <f t="shared" ca="1" si="0"/>
        <v>0.99119499999999983</v>
      </c>
      <c r="D7" s="14">
        <f t="shared" ca="1" si="1"/>
        <v>0.91959666666666662</v>
      </c>
      <c r="E7" s="14">
        <f t="shared" ca="1" si="2"/>
        <v>0.8479983333333333</v>
      </c>
      <c r="F7" s="14">
        <f t="shared" si="3"/>
        <v>0.77639999999999998</v>
      </c>
      <c r="G7" s="14">
        <f t="shared" ca="1" si="4"/>
        <v>0.70480166666666666</v>
      </c>
      <c r="H7" s="14">
        <f t="shared" ca="1" si="5"/>
        <v>0.63320333333333334</v>
      </c>
      <c r="I7" s="14">
        <f t="shared" ca="1" si="6"/>
        <v>0.56160500000000013</v>
      </c>
      <c r="J7">
        <f t="shared" ca="1" si="8"/>
        <v>0.81599999999999995</v>
      </c>
      <c r="K7" t="str">
        <f t="shared" ca="1" si="9"/>
        <v/>
      </c>
      <c r="L7">
        <f t="shared" ca="1" si="10"/>
        <v>0.26381024999999986</v>
      </c>
      <c r="M7">
        <f t="shared" ca="1" si="11"/>
        <v>0.20279016666666655</v>
      </c>
      <c r="N7">
        <f t="shared" ca="1" si="12"/>
        <v>0.14177008333333324</v>
      </c>
      <c r="O7" s="14">
        <f t="shared" ca="1" si="7"/>
        <v>8.0749999999999961E-2</v>
      </c>
      <c r="P7">
        <f t="shared" ca="1" si="13"/>
        <v>1.9729916666666666E-2</v>
      </c>
      <c r="Q7">
        <f t="shared" ca="1" si="14"/>
        <v>0</v>
      </c>
      <c r="R7">
        <v>0</v>
      </c>
    </row>
    <row r="8" spans="1:18" ht="14" customHeight="1" x14ac:dyDescent="0.2">
      <c r="B8" s="14"/>
      <c r="C8" s="14">
        <f t="shared" ca="1" si="0"/>
        <v>0.99119499999999983</v>
      </c>
      <c r="D8" s="14">
        <f t="shared" ca="1" si="1"/>
        <v>0.91959666666666662</v>
      </c>
      <c r="E8" s="14">
        <f t="shared" ca="1" si="2"/>
        <v>0.8479983333333333</v>
      </c>
      <c r="F8" s="14">
        <f t="shared" si="3"/>
        <v>0.77639999999999998</v>
      </c>
      <c r="G8" s="14">
        <f t="shared" ca="1" si="4"/>
        <v>0.70480166666666666</v>
      </c>
      <c r="H8" s="14">
        <f t="shared" ca="1" si="5"/>
        <v>0.63320333333333334</v>
      </c>
      <c r="I8" s="14">
        <f t="shared" ca="1" si="6"/>
        <v>0.56160500000000013</v>
      </c>
      <c r="J8">
        <f t="shared" ca="1" si="8"/>
        <v>0.81599999999999995</v>
      </c>
      <c r="K8" t="str">
        <f t="shared" ca="1" si="9"/>
        <v/>
      </c>
      <c r="L8">
        <f t="shared" ca="1" si="10"/>
        <v>0.26381024999999986</v>
      </c>
      <c r="M8">
        <f t="shared" ca="1" si="11"/>
        <v>0.20279016666666655</v>
      </c>
      <c r="N8">
        <f t="shared" ca="1" si="12"/>
        <v>0.14177008333333324</v>
      </c>
      <c r="O8" s="14">
        <f t="shared" ca="1" si="7"/>
        <v>8.0749999999999961E-2</v>
      </c>
      <c r="P8">
        <f t="shared" ca="1" si="13"/>
        <v>1.9729916666666666E-2</v>
      </c>
      <c r="Q8">
        <f t="shared" ca="1" si="14"/>
        <v>0</v>
      </c>
      <c r="R8">
        <v>0</v>
      </c>
    </row>
    <row r="9" spans="1:18" ht="14" customHeight="1" x14ac:dyDescent="0.2">
      <c r="B9" s="14"/>
      <c r="C9" s="14">
        <f t="shared" ca="1" si="0"/>
        <v>0.99119499999999983</v>
      </c>
      <c r="D9" s="14">
        <f t="shared" ca="1" si="1"/>
        <v>0.91959666666666662</v>
      </c>
      <c r="E9" s="14">
        <f t="shared" ca="1" si="2"/>
        <v>0.8479983333333333</v>
      </c>
      <c r="F9" s="14">
        <f t="shared" si="3"/>
        <v>0.77639999999999998</v>
      </c>
      <c r="G9" s="14">
        <f t="shared" ca="1" si="4"/>
        <v>0.70480166666666666</v>
      </c>
      <c r="H9" s="14">
        <f t="shared" ca="1" si="5"/>
        <v>0.63320333333333334</v>
      </c>
      <c r="I9" s="14">
        <f t="shared" ca="1" si="6"/>
        <v>0.56160500000000013</v>
      </c>
      <c r="J9">
        <f t="shared" ca="1" si="8"/>
        <v>0.81599999999999995</v>
      </c>
      <c r="K9" t="str">
        <f t="shared" ca="1" si="9"/>
        <v/>
      </c>
      <c r="L9">
        <f t="shared" ca="1" si="10"/>
        <v>0.26381024999999986</v>
      </c>
      <c r="M9">
        <f t="shared" ca="1" si="11"/>
        <v>0.20279016666666655</v>
      </c>
      <c r="N9">
        <f t="shared" ca="1" si="12"/>
        <v>0.14177008333333324</v>
      </c>
      <c r="O9" s="14">
        <f t="shared" ca="1" si="7"/>
        <v>8.0749999999999961E-2</v>
      </c>
      <c r="P9">
        <f t="shared" ca="1" si="13"/>
        <v>1.9729916666666666E-2</v>
      </c>
      <c r="Q9">
        <f t="shared" ca="1" si="14"/>
        <v>0</v>
      </c>
      <c r="R9">
        <v>0</v>
      </c>
    </row>
    <row r="10" spans="1:18" ht="14" customHeight="1" x14ac:dyDescent="0.2">
      <c r="B10" s="14"/>
      <c r="C10" s="14">
        <f t="shared" ca="1" si="0"/>
        <v>0.99119499999999983</v>
      </c>
      <c r="D10" s="14">
        <f t="shared" ca="1" si="1"/>
        <v>0.91959666666666662</v>
      </c>
      <c r="E10" s="14">
        <f t="shared" ca="1" si="2"/>
        <v>0.8479983333333333</v>
      </c>
      <c r="F10" s="14">
        <f t="shared" si="3"/>
        <v>0.77639999999999998</v>
      </c>
      <c r="G10" s="14">
        <f t="shared" ca="1" si="4"/>
        <v>0.70480166666666666</v>
      </c>
      <c r="H10" s="14">
        <f t="shared" ca="1" si="5"/>
        <v>0.63320333333333334</v>
      </c>
      <c r="I10" s="14">
        <f t="shared" ca="1" si="6"/>
        <v>0.56160500000000013</v>
      </c>
      <c r="J10">
        <f t="shared" ca="1" si="8"/>
        <v>0.81599999999999995</v>
      </c>
      <c r="K10" t="str">
        <f t="shared" ca="1" si="9"/>
        <v/>
      </c>
      <c r="L10">
        <f t="shared" ca="1" si="10"/>
        <v>0.26381024999999986</v>
      </c>
      <c r="M10">
        <f t="shared" ca="1" si="11"/>
        <v>0.20279016666666655</v>
      </c>
      <c r="N10">
        <f t="shared" ca="1" si="12"/>
        <v>0.14177008333333324</v>
      </c>
      <c r="O10" s="14">
        <f t="shared" ca="1" si="7"/>
        <v>8.0749999999999961E-2</v>
      </c>
      <c r="P10">
        <f t="shared" ca="1" si="13"/>
        <v>1.9729916666666666E-2</v>
      </c>
      <c r="Q10">
        <f t="shared" ca="1" si="14"/>
        <v>0</v>
      </c>
      <c r="R10">
        <v>0</v>
      </c>
    </row>
    <row r="11" spans="1:18" ht="14" customHeight="1" x14ac:dyDescent="0.2">
      <c r="B11" s="14"/>
      <c r="C11" s="14">
        <f t="shared" ca="1" si="0"/>
        <v>0.99119499999999983</v>
      </c>
      <c r="D11" s="14">
        <f t="shared" ca="1" si="1"/>
        <v>0.91959666666666662</v>
      </c>
      <c r="E11" s="14">
        <f t="shared" ca="1" si="2"/>
        <v>0.8479983333333333</v>
      </c>
      <c r="F11" s="14">
        <f t="shared" si="3"/>
        <v>0.77639999999999998</v>
      </c>
      <c r="G11" s="14">
        <f t="shared" ca="1" si="4"/>
        <v>0.70480166666666666</v>
      </c>
      <c r="H11" s="14">
        <f t="shared" ca="1" si="5"/>
        <v>0.63320333333333334</v>
      </c>
      <c r="I11" s="14">
        <f t="shared" ca="1" si="6"/>
        <v>0.56160500000000013</v>
      </c>
      <c r="J11">
        <f t="shared" ca="1" si="8"/>
        <v>0.81599999999999995</v>
      </c>
      <c r="K11" t="str">
        <f t="shared" ca="1" si="9"/>
        <v/>
      </c>
      <c r="L11">
        <f t="shared" ca="1" si="10"/>
        <v>0.26381024999999986</v>
      </c>
      <c r="M11">
        <f t="shared" ca="1" si="11"/>
        <v>0.20279016666666655</v>
      </c>
      <c r="N11">
        <f t="shared" ca="1" si="12"/>
        <v>0.14177008333333324</v>
      </c>
      <c r="O11" s="14">
        <f t="shared" ca="1" si="7"/>
        <v>8.0749999999999961E-2</v>
      </c>
      <c r="P11">
        <f t="shared" ca="1" si="13"/>
        <v>1.9729916666666666E-2</v>
      </c>
      <c r="Q11">
        <f t="shared" ca="1" si="14"/>
        <v>0</v>
      </c>
      <c r="R11">
        <v>0</v>
      </c>
    </row>
    <row r="12" spans="1:18" ht="14" customHeight="1" x14ac:dyDescent="0.2">
      <c r="B12" s="14"/>
      <c r="C12" s="14">
        <f t="shared" ca="1" si="0"/>
        <v>0.99119499999999983</v>
      </c>
      <c r="D12" s="14">
        <f t="shared" ca="1" si="1"/>
        <v>0.91959666666666662</v>
      </c>
      <c r="E12" s="14">
        <f t="shared" ca="1" si="2"/>
        <v>0.8479983333333333</v>
      </c>
      <c r="F12" s="14">
        <f t="shared" si="3"/>
        <v>0.77639999999999998</v>
      </c>
      <c r="G12" s="14">
        <f t="shared" ca="1" si="4"/>
        <v>0.70480166666666666</v>
      </c>
      <c r="H12" s="14">
        <f t="shared" ca="1" si="5"/>
        <v>0.63320333333333334</v>
      </c>
      <c r="I12" s="14">
        <f t="shared" ca="1" si="6"/>
        <v>0.56160500000000013</v>
      </c>
      <c r="J12">
        <f t="shared" ca="1" si="8"/>
        <v>0.81599999999999995</v>
      </c>
      <c r="K12" t="str">
        <f t="shared" ca="1" si="9"/>
        <v/>
      </c>
      <c r="L12">
        <f t="shared" ca="1" si="10"/>
        <v>0.26381024999999986</v>
      </c>
      <c r="M12">
        <f t="shared" ca="1" si="11"/>
        <v>0.20279016666666655</v>
      </c>
      <c r="N12">
        <f t="shared" ca="1" si="12"/>
        <v>0.14177008333333324</v>
      </c>
      <c r="O12" s="14">
        <f t="shared" ca="1" si="7"/>
        <v>8.0749999999999961E-2</v>
      </c>
      <c r="P12">
        <f t="shared" ca="1" si="13"/>
        <v>1.9729916666666666E-2</v>
      </c>
      <c r="Q12">
        <f t="shared" ca="1" si="14"/>
        <v>0</v>
      </c>
      <c r="R12">
        <v>0</v>
      </c>
    </row>
    <row r="13" spans="1:18" ht="14" customHeight="1" x14ac:dyDescent="0.2">
      <c r="B13" s="14"/>
      <c r="C13" s="14">
        <f t="shared" ca="1" si="0"/>
        <v>0.99119499999999983</v>
      </c>
      <c r="D13" s="14">
        <f t="shared" ca="1" si="1"/>
        <v>0.91959666666666662</v>
      </c>
      <c r="E13" s="14">
        <f t="shared" ca="1" si="2"/>
        <v>0.8479983333333333</v>
      </c>
      <c r="F13" s="14">
        <f t="shared" si="3"/>
        <v>0.77639999999999998</v>
      </c>
      <c r="G13" s="14">
        <f t="shared" ca="1" si="4"/>
        <v>0.70480166666666666</v>
      </c>
      <c r="H13" s="14">
        <f t="shared" ca="1" si="5"/>
        <v>0.63320333333333334</v>
      </c>
      <c r="I13" s="14">
        <f t="shared" ca="1" si="6"/>
        <v>0.56160500000000013</v>
      </c>
      <c r="J13">
        <f t="shared" ca="1" si="8"/>
        <v>0.81599999999999995</v>
      </c>
      <c r="K13" t="str">
        <f t="shared" ca="1" si="9"/>
        <v/>
      </c>
      <c r="L13">
        <f t="shared" ca="1" si="10"/>
        <v>0.26381024999999986</v>
      </c>
      <c r="M13">
        <f t="shared" ca="1" si="11"/>
        <v>0.20279016666666655</v>
      </c>
      <c r="N13">
        <f t="shared" ca="1" si="12"/>
        <v>0.14177008333333324</v>
      </c>
      <c r="O13" s="14">
        <f t="shared" ca="1" si="7"/>
        <v>8.0749999999999961E-2</v>
      </c>
      <c r="P13">
        <f t="shared" ca="1" si="13"/>
        <v>1.9729916666666666E-2</v>
      </c>
      <c r="Q13">
        <f t="shared" ca="1" si="14"/>
        <v>0</v>
      </c>
      <c r="R13">
        <v>0</v>
      </c>
    </row>
    <row r="14" spans="1:18" ht="14" customHeight="1" x14ac:dyDescent="0.2">
      <c r="B14" s="14"/>
      <c r="C14" s="14">
        <f t="shared" ca="1" si="0"/>
        <v>0.99119499999999983</v>
      </c>
      <c r="D14" s="14">
        <f t="shared" ca="1" si="1"/>
        <v>0.91959666666666662</v>
      </c>
      <c r="E14" s="14">
        <f t="shared" ca="1" si="2"/>
        <v>0.8479983333333333</v>
      </c>
      <c r="F14" s="14">
        <f t="shared" si="3"/>
        <v>0.77639999999999998</v>
      </c>
      <c r="G14" s="14">
        <f t="shared" ca="1" si="4"/>
        <v>0.70480166666666666</v>
      </c>
      <c r="H14" s="14">
        <f t="shared" ca="1" si="5"/>
        <v>0.63320333333333334</v>
      </c>
      <c r="I14" s="14">
        <f t="shared" ca="1" si="6"/>
        <v>0.56160500000000013</v>
      </c>
      <c r="J14">
        <f t="shared" ca="1" si="8"/>
        <v>0.81599999999999995</v>
      </c>
      <c r="K14" t="str">
        <f t="shared" ca="1" si="9"/>
        <v/>
      </c>
      <c r="L14">
        <f t="shared" ca="1" si="10"/>
        <v>0.26381024999999986</v>
      </c>
      <c r="M14">
        <f t="shared" ca="1" si="11"/>
        <v>0.20279016666666655</v>
      </c>
      <c r="N14">
        <f t="shared" ca="1" si="12"/>
        <v>0.14177008333333324</v>
      </c>
      <c r="O14" s="14">
        <f t="shared" ca="1" si="7"/>
        <v>8.0749999999999961E-2</v>
      </c>
      <c r="P14">
        <f t="shared" ca="1" si="13"/>
        <v>1.9729916666666666E-2</v>
      </c>
      <c r="Q14">
        <f t="shared" ca="1" si="14"/>
        <v>0</v>
      </c>
      <c r="R14">
        <v>0</v>
      </c>
    </row>
    <row r="15" spans="1:18" ht="14" customHeight="1" x14ac:dyDescent="0.2">
      <c r="B15" s="14"/>
      <c r="C15" s="14">
        <f t="shared" ca="1" si="0"/>
        <v>0.99119499999999983</v>
      </c>
      <c r="D15" s="14">
        <f t="shared" ca="1" si="1"/>
        <v>0.91959666666666662</v>
      </c>
      <c r="E15" s="14">
        <f t="shared" ca="1" si="2"/>
        <v>0.8479983333333333</v>
      </c>
      <c r="F15" s="14">
        <f t="shared" si="3"/>
        <v>0.77639999999999998</v>
      </c>
      <c r="G15" s="14">
        <f t="shared" ca="1" si="4"/>
        <v>0.70480166666666666</v>
      </c>
      <c r="H15" s="14">
        <f t="shared" ca="1" si="5"/>
        <v>0.63320333333333334</v>
      </c>
      <c r="I15" s="14">
        <f t="shared" ca="1" si="6"/>
        <v>0.56160500000000013</v>
      </c>
      <c r="J15">
        <f t="shared" ca="1" si="8"/>
        <v>0.81599999999999995</v>
      </c>
      <c r="K15" t="str">
        <f t="shared" ca="1" si="9"/>
        <v/>
      </c>
      <c r="L15">
        <f t="shared" ca="1" si="10"/>
        <v>0.26381024999999986</v>
      </c>
      <c r="M15">
        <f t="shared" ca="1" si="11"/>
        <v>0.20279016666666655</v>
      </c>
      <c r="N15">
        <f t="shared" ca="1" si="12"/>
        <v>0.14177008333333324</v>
      </c>
      <c r="O15" s="14">
        <f t="shared" ca="1" si="7"/>
        <v>8.0749999999999961E-2</v>
      </c>
      <c r="P15">
        <f t="shared" ca="1" si="13"/>
        <v>1.9729916666666666E-2</v>
      </c>
      <c r="Q15">
        <f t="shared" ca="1" si="14"/>
        <v>0</v>
      </c>
      <c r="R15">
        <v>0</v>
      </c>
    </row>
    <row r="16" spans="1:18" ht="14" customHeight="1" x14ac:dyDescent="0.2">
      <c r="B16" s="14"/>
      <c r="C16" s="14">
        <f t="shared" ca="1" si="0"/>
        <v>0.99119499999999983</v>
      </c>
      <c r="D16" s="14">
        <f t="shared" ca="1" si="1"/>
        <v>0.91959666666666662</v>
      </c>
      <c r="E16" s="14">
        <f t="shared" ca="1" si="2"/>
        <v>0.8479983333333333</v>
      </c>
      <c r="F16" s="14">
        <f t="shared" si="3"/>
        <v>0.77639999999999998</v>
      </c>
      <c r="G16" s="14">
        <f t="shared" ca="1" si="4"/>
        <v>0.70480166666666666</v>
      </c>
      <c r="H16" s="14">
        <f t="shared" ca="1" si="5"/>
        <v>0.63320333333333334</v>
      </c>
      <c r="I16" s="14">
        <f t="shared" ca="1" si="6"/>
        <v>0.56160500000000013</v>
      </c>
      <c r="J16">
        <f t="shared" ca="1" si="8"/>
        <v>0.81599999999999995</v>
      </c>
      <c r="K16" t="str">
        <f t="shared" ca="1" si="9"/>
        <v/>
      </c>
      <c r="L16">
        <f t="shared" ca="1" si="10"/>
        <v>0.26381024999999986</v>
      </c>
      <c r="M16">
        <f t="shared" ca="1" si="11"/>
        <v>0.20279016666666655</v>
      </c>
      <c r="N16">
        <f t="shared" ca="1" si="12"/>
        <v>0.14177008333333324</v>
      </c>
      <c r="O16" s="14">
        <f t="shared" ca="1" si="7"/>
        <v>8.0749999999999961E-2</v>
      </c>
      <c r="P16">
        <f t="shared" ca="1" si="13"/>
        <v>1.9729916666666666E-2</v>
      </c>
      <c r="Q16">
        <f t="shared" ca="1" si="14"/>
        <v>0</v>
      </c>
      <c r="R16">
        <v>0</v>
      </c>
    </row>
    <row r="17" spans="2:18" ht="14" customHeight="1" x14ac:dyDescent="0.2">
      <c r="B17" s="14"/>
      <c r="C17" s="14">
        <f t="shared" ca="1" si="0"/>
        <v>0.99119499999999983</v>
      </c>
      <c r="D17" s="14">
        <f t="shared" ca="1" si="1"/>
        <v>0.91959666666666662</v>
      </c>
      <c r="E17" s="14">
        <f t="shared" ca="1" si="2"/>
        <v>0.8479983333333333</v>
      </c>
      <c r="F17" s="14">
        <f t="shared" si="3"/>
        <v>0.77639999999999998</v>
      </c>
      <c r="G17" s="14">
        <f t="shared" ca="1" si="4"/>
        <v>0.70480166666666666</v>
      </c>
      <c r="H17" s="14">
        <f t="shared" ca="1" si="5"/>
        <v>0.63320333333333334</v>
      </c>
      <c r="I17" s="14">
        <f t="shared" ca="1" si="6"/>
        <v>0.56160500000000013</v>
      </c>
      <c r="J17">
        <f t="shared" ca="1" si="8"/>
        <v>0.81599999999999995</v>
      </c>
      <c r="K17" t="str">
        <f t="shared" ca="1" si="9"/>
        <v/>
      </c>
      <c r="L17">
        <f t="shared" ca="1" si="10"/>
        <v>0.26381024999999986</v>
      </c>
      <c r="M17">
        <f t="shared" ca="1" si="11"/>
        <v>0.20279016666666655</v>
      </c>
      <c r="N17">
        <f t="shared" ca="1" si="12"/>
        <v>0.14177008333333324</v>
      </c>
      <c r="O17" s="14">
        <f t="shared" ca="1" si="7"/>
        <v>8.0749999999999961E-2</v>
      </c>
      <c r="P17">
        <f t="shared" ca="1" si="13"/>
        <v>1.9729916666666666E-2</v>
      </c>
      <c r="Q17">
        <f t="shared" ca="1" si="14"/>
        <v>0</v>
      </c>
      <c r="R17">
        <v>0</v>
      </c>
    </row>
    <row r="18" spans="2:18" ht="14" customHeight="1" x14ac:dyDescent="0.2">
      <c r="B18" s="14"/>
      <c r="C18" s="14">
        <f t="shared" ca="1" si="0"/>
        <v>0.99119499999999983</v>
      </c>
      <c r="D18" s="14">
        <f t="shared" ca="1" si="1"/>
        <v>0.91959666666666662</v>
      </c>
      <c r="E18" s="14">
        <f t="shared" ca="1" si="2"/>
        <v>0.8479983333333333</v>
      </c>
      <c r="F18" s="14">
        <f t="shared" si="3"/>
        <v>0.77639999999999998</v>
      </c>
      <c r="G18" s="14">
        <f t="shared" ca="1" si="4"/>
        <v>0.70480166666666666</v>
      </c>
      <c r="H18" s="14">
        <f t="shared" ca="1" si="5"/>
        <v>0.63320333333333334</v>
      </c>
      <c r="I18" s="14">
        <f t="shared" ca="1" si="6"/>
        <v>0.56160500000000013</v>
      </c>
      <c r="J18">
        <f t="shared" ca="1" si="8"/>
        <v>0.81599999999999995</v>
      </c>
      <c r="K18" t="str">
        <f t="shared" ca="1" si="9"/>
        <v/>
      </c>
      <c r="L18">
        <f t="shared" ca="1" si="10"/>
        <v>0.26381024999999986</v>
      </c>
      <c r="M18">
        <f t="shared" ca="1" si="11"/>
        <v>0.20279016666666655</v>
      </c>
      <c r="N18">
        <f t="shared" ca="1" si="12"/>
        <v>0.14177008333333324</v>
      </c>
      <c r="O18" s="14">
        <f t="shared" ca="1" si="7"/>
        <v>8.0749999999999961E-2</v>
      </c>
      <c r="P18">
        <f t="shared" ca="1" si="13"/>
        <v>1.9729916666666666E-2</v>
      </c>
      <c r="Q18">
        <f t="shared" ca="1" si="14"/>
        <v>0</v>
      </c>
      <c r="R18">
        <v>0</v>
      </c>
    </row>
    <row r="19" spans="2:18" ht="14" customHeight="1" x14ac:dyDescent="0.2">
      <c r="B19" s="14"/>
      <c r="C19" s="14">
        <f t="shared" ca="1" si="0"/>
        <v>0.99119499999999983</v>
      </c>
      <c r="D19" s="14">
        <f t="shared" ca="1" si="1"/>
        <v>0.91959666666666662</v>
      </c>
      <c r="E19" s="14">
        <f t="shared" ca="1" si="2"/>
        <v>0.8479983333333333</v>
      </c>
      <c r="F19" s="14">
        <f t="shared" si="3"/>
        <v>0.77639999999999998</v>
      </c>
      <c r="G19" s="14">
        <f t="shared" ca="1" si="4"/>
        <v>0.70480166666666666</v>
      </c>
      <c r="H19" s="14">
        <f t="shared" ca="1" si="5"/>
        <v>0.63320333333333334</v>
      </c>
      <c r="I19" s="14">
        <f t="shared" ca="1" si="6"/>
        <v>0.56160500000000013</v>
      </c>
      <c r="J19">
        <f t="shared" ca="1" si="8"/>
        <v>0.81599999999999995</v>
      </c>
      <c r="K19" t="str">
        <f t="shared" ca="1" si="9"/>
        <v/>
      </c>
      <c r="L19">
        <f t="shared" ca="1" si="10"/>
        <v>0.26381024999999986</v>
      </c>
      <c r="M19">
        <f t="shared" ca="1" si="11"/>
        <v>0.20279016666666655</v>
      </c>
      <c r="N19">
        <f t="shared" ca="1" si="12"/>
        <v>0.14177008333333324</v>
      </c>
      <c r="O19" s="14">
        <f t="shared" ca="1" si="7"/>
        <v>8.0749999999999961E-2</v>
      </c>
      <c r="P19">
        <f t="shared" ca="1" si="13"/>
        <v>1.9729916666666666E-2</v>
      </c>
      <c r="Q19">
        <f t="shared" ca="1" si="14"/>
        <v>0</v>
      </c>
      <c r="R19">
        <v>0</v>
      </c>
    </row>
    <row r="20" spans="2:18" ht="14" customHeight="1" x14ac:dyDescent="0.2">
      <c r="B20" s="14"/>
      <c r="C20" s="14">
        <f t="shared" ca="1" si="0"/>
        <v>0.99119499999999983</v>
      </c>
      <c r="D20" s="14">
        <f t="shared" ca="1" si="1"/>
        <v>0.91959666666666662</v>
      </c>
      <c r="E20" s="14">
        <f t="shared" ca="1" si="2"/>
        <v>0.8479983333333333</v>
      </c>
      <c r="F20" s="14">
        <f t="shared" si="3"/>
        <v>0.77639999999999998</v>
      </c>
      <c r="G20" s="14">
        <f t="shared" ca="1" si="4"/>
        <v>0.70480166666666666</v>
      </c>
      <c r="H20" s="14">
        <f t="shared" ca="1" si="5"/>
        <v>0.63320333333333334</v>
      </c>
      <c r="I20" s="14">
        <f t="shared" ca="1" si="6"/>
        <v>0.56160500000000013</v>
      </c>
      <c r="J20">
        <f t="shared" ca="1" si="8"/>
        <v>0.81599999999999995</v>
      </c>
      <c r="K20" t="str">
        <f t="shared" ca="1" si="9"/>
        <v/>
      </c>
      <c r="L20">
        <f t="shared" ca="1" si="10"/>
        <v>0.26381024999999986</v>
      </c>
      <c r="M20">
        <f t="shared" ca="1" si="11"/>
        <v>0.20279016666666655</v>
      </c>
      <c r="N20">
        <f t="shared" ca="1" si="12"/>
        <v>0.14177008333333324</v>
      </c>
      <c r="O20" s="14">
        <f t="shared" ca="1" si="7"/>
        <v>8.0749999999999961E-2</v>
      </c>
      <c r="P20">
        <f t="shared" ca="1" si="13"/>
        <v>1.9729916666666666E-2</v>
      </c>
      <c r="Q20">
        <f t="shared" ca="1" si="14"/>
        <v>0</v>
      </c>
      <c r="R20">
        <v>0</v>
      </c>
    </row>
    <row r="21" spans="2:18" ht="14" customHeight="1" x14ac:dyDescent="0.2">
      <c r="B21" s="14"/>
      <c r="C21" s="14">
        <f t="shared" ca="1" si="0"/>
        <v>0.99119499999999983</v>
      </c>
      <c r="D21" s="14">
        <f t="shared" ca="1" si="1"/>
        <v>0.91959666666666662</v>
      </c>
      <c r="E21" s="14">
        <f t="shared" ca="1" si="2"/>
        <v>0.8479983333333333</v>
      </c>
      <c r="F21" s="14">
        <f t="shared" si="3"/>
        <v>0.77639999999999998</v>
      </c>
      <c r="G21" s="14">
        <f t="shared" ca="1" si="4"/>
        <v>0.70480166666666666</v>
      </c>
      <c r="H21" s="14">
        <f t="shared" ca="1" si="5"/>
        <v>0.63320333333333334</v>
      </c>
      <c r="I21" s="14">
        <f t="shared" ca="1" si="6"/>
        <v>0.56160500000000013</v>
      </c>
      <c r="J21">
        <f t="shared" ca="1" si="8"/>
        <v>0.81599999999999995</v>
      </c>
      <c r="K21" t="str">
        <f t="shared" ca="1" si="9"/>
        <v/>
      </c>
      <c r="L21">
        <f t="shared" ca="1" si="10"/>
        <v>0.26381024999999986</v>
      </c>
      <c r="M21">
        <f t="shared" ca="1" si="11"/>
        <v>0.20279016666666655</v>
      </c>
      <c r="N21">
        <f t="shared" ca="1" si="12"/>
        <v>0.14177008333333324</v>
      </c>
      <c r="O21" s="14">
        <f t="shared" ca="1" si="7"/>
        <v>8.0749999999999961E-2</v>
      </c>
      <c r="P21">
        <f t="shared" ca="1" si="13"/>
        <v>1.9729916666666666E-2</v>
      </c>
      <c r="Q21">
        <f t="shared" ca="1" si="14"/>
        <v>0</v>
      </c>
      <c r="R21">
        <v>0</v>
      </c>
    </row>
    <row r="22" spans="2:18" ht="14" customHeight="1" x14ac:dyDescent="0.2">
      <c r="B22" s="14"/>
      <c r="C22" s="14">
        <f t="shared" ca="1" si="0"/>
        <v>0.99119499999999983</v>
      </c>
      <c r="D22" s="14">
        <f t="shared" ca="1" si="1"/>
        <v>0.91959666666666662</v>
      </c>
      <c r="E22" s="14">
        <f t="shared" ca="1" si="2"/>
        <v>0.8479983333333333</v>
      </c>
      <c r="F22" s="14">
        <f t="shared" si="3"/>
        <v>0.77639999999999998</v>
      </c>
      <c r="G22" s="14">
        <f t="shared" ca="1" si="4"/>
        <v>0.70480166666666666</v>
      </c>
      <c r="H22" s="14">
        <f t="shared" ca="1" si="5"/>
        <v>0.63320333333333334</v>
      </c>
      <c r="I22" s="14">
        <f t="shared" ca="1" si="6"/>
        <v>0.56160500000000013</v>
      </c>
      <c r="J22">
        <f t="shared" ca="1" si="8"/>
        <v>0.81599999999999995</v>
      </c>
      <c r="K22" t="str">
        <f t="shared" ca="1" si="9"/>
        <v/>
      </c>
      <c r="L22">
        <f t="shared" ca="1" si="10"/>
        <v>0.26381024999999986</v>
      </c>
      <c r="M22">
        <f t="shared" ca="1" si="11"/>
        <v>0.20279016666666655</v>
      </c>
      <c r="N22">
        <f t="shared" ca="1" si="12"/>
        <v>0.14177008333333324</v>
      </c>
      <c r="O22" s="14">
        <f t="shared" ca="1" si="7"/>
        <v>8.0749999999999961E-2</v>
      </c>
      <c r="P22">
        <f t="shared" ca="1" si="13"/>
        <v>1.9729916666666666E-2</v>
      </c>
      <c r="Q22">
        <f t="shared" ca="1" si="14"/>
        <v>0</v>
      </c>
      <c r="R22">
        <v>0</v>
      </c>
    </row>
    <row r="23" spans="2:18" ht="14" customHeight="1" x14ac:dyDescent="0.2">
      <c r="B23" s="14"/>
      <c r="C23" s="14">
        <f t="shared" ca="1" si="0"/>
        <v>0.99119499999999983</v>
      </c>
      <c r="D23" s="14">
        <f t="shared" ca="1" si="1"/>
        <v>0.91959666666666662</v>
      </c>
      <c r="E23" s="14">
        <f t="shared" ca="1" si="2"/>
        <v>0.8479983333333333</v>
      </c>
      <c r="F23" s="14">
        <f t="shared" si="3"/>
        <v>0.77639999999999998</v>
      </c>
      <c r="G23" s="14">
        <f t="shared" ca="1" si="4"/>
        <v>0.70480166666666666</v>
      </c>
      <c r="H23" s="14">
        <f t="shared" ca="1" si="5"/>
        <v>0.63320333333333334</v>
      </c>
      <c r="I23" s="14">
        <f t="shared" ca="1" si="6"/>
        <v>0.56160500000000013</v>
      </c>
      <c r="J23">
        <f t="shared" ca="1" si="8"/>
        <v>0.81599999999999995</v>
      </c>
      <c r="K23" t="str">
        <f t="shared" ca="1" si="9"/>
        <v/>
      </c>
      <c r="L23">
        <f t="shared" ca="1" si="10"/>
        <v>0.26381024999999986</v>
      </c>
      <c r="M23">
        <f t="shared" ca="1" si="11"/>
        <v>0.20279016666666655</v>
      </c>
      <c r="N23">
        <f t="shared" ca="1" si="12"/>
        <v>0.14177008333333324</v>
      </c>
      <c r="O23" s="14">
        <f t="shared" ca="1" si="7"/>
        <v>8.0749999999999961E-2</v>
      </c>
      <c r="P23">
        <f t="shared" ca="1" si="13"/>
        <v>1.9729916666666666E-2</v>
      </c>
      <c r="Q23">
        <f t="shared" ca="1" si="14"/>
        <v>0</v>
      </c>
      <c r="R23">
        <v>0</v>
      </c>
    </row>
    <row r="24" spans="2:18" ht="14" customHeight="1" x14ac:dyDescent="0.2">
      <c r="B24" s="14"/>
      <c r="C24" s="14">
        <f t="shared" ca="1" si="0"/>
        <v>0.99119499999999983</v>
      </c>
      <c r="D24" s="14">
        <f t="shared" ca="1" si="1"/>
        <v>0.91959666666666662</v>
      </c>
      <c r="E24" s="14">
        <f t="shared" ca="1" si="2"/>
        <v>0.8479983333333333</v>
      </c>
      <c r="F24" s="14">
        <f t="shared" si="3"/>
        <v>0.77639999999999998</v>
      </c>
      <c r="G24" s="14">
        <f t="shared" ca="1" si="4"/>
        <v>0.70480166666666666</v>
      </c>
      <c r="H24" s="14">
        <f t="shared" ca="1" si="5"/>
        <v>0.63320333333333334</v>
      </c>
      <c r="I24" s="14">
        <f t="shared" ca="1" si="6"/>
        <v>0.56160500000000013</v>
      </c>
      <c r="J24">
        <f t="shared" ca="1" si="8"/>
        <v>0.81599999999999995</v>
      </c>
      <c r="K24" t="str">
        <f t="shared" ca="1" si="9"/>
        <v/>
      </c>
      <c r="L24">
        <f t="shared" ca="1" si="10"/>
        <v>0.26381024999999986</v>
      </c>
      <c r="M24">
        <f t="shared" ca="1" si="11"/>
        <v>0.20279016666666655</v>
      </c>
      <c r="N24">
        <f t="shared" ca="1" si="12"/>
        <v>0.14177008333333324</v>
      </c>
      <c r="O24" s="14">
        <f t="shared" ca="1" si="7"/>
        <v>8.0749999999999961E-2</v>
      </c>
      <c r="P24">
        <f t="shared" ca="1" si="13"/>
        <v>1.9729916666666666E-2</v>
      </c>
      <c r="Q24">
        <f t="shared" ca="1" si="14"/>
        <v>0</v>
      </c>
      <c r="R24">
        <v>0</v>
      </c>
    </row>
    <row r="25" spans="2:18" ht="14" customHeight="1" x14ac:dyDescent="0.2">
      <c r="B25" s="14"/>
      <c r="C25" s="14">
        <f t="shared" ca="1" si="0"/>
        <v>0.99119499999999983</v>
      </c>
      <c r="D25" s="14">
        <f t="shared" ca="1" si="1"/>
        <v>0.91959666666666662</v>
      </c>
      <c r="E25" s="14">
        <f t="shared" ca="1" si="2"/>
        <v>0.8479983333333333</v>
      </c>
      <c r="F25" s="14">
        <f t="shared" si="3"/>
        <v>0.77639999999999998</v>
      </c>
      <c r="G25" s="14">
        <f t="shared" ca="1" si="4"/>
        <v>0.70480166666666666</v>
      </c>
      <c r="H25" s="14">
        <f t="shared" ca="1" si="5"/>
        <v>0.63320333333333334</v>
      </c>
      <c r="I25" s="14">
        <f t="shared" ca="1" si="6"/>
        <v>0.56160500000000013</v>
      </c>
      <c r="J25">
        <f t="shared" ca="1" si="8"/>
        <v>0.81599999999999995</v>
      </c>
      <c r="K25" t="str">
        <f t="shared" ca="1" si="9"/>
        <v/>
      </c>
      <c r="L25">
        <f t="shared" ca="1" si="10"/>
        <v>0.26381024999999986</v>
      </c>
      <c r="M25">
        <f t="shared" ca="1" si="11"/>
        <v>0.20279016666666655</v>
      </c>
      <c r="N25">
        <f t="shared" ca="1" si="12"/>
        <v>0.14177008333333324</v>
      </c>
      <c r="O25" s="14">
        <f t="shared" ca="1" si="7"/>
        <v>8.0749999999999961E-2</v>
      </c>
      <c r="P25">
        <f t="shared" ca="1" si="13"/>
        <v>1.9729916666666666E-2</v>
      </c>
      <c r="Q25">
        <f t="shared" ca="1" si="14"/>
        <v>0</v>
      </c>
      <c r="R25">
        <v>0</v>
      </c>
    </row>
    <row r="26" spans="2:18" ht="14" customHeight="1" x14ac:dyDescent="0.2">
      <c r="B26" s="14"/>
      <c r="C26" s="14">
        <f t="shared" ca="1" si="0"/>
        <v>0.99119499999999983</v>
      </c>
      <c r="D26" s="14">
        <f t="shared" ca="1" si="1"/>
        <v>0.91959666666666662</v>
      </c>
      <c r="E26" s="14">
        <f t="shared" ca="1" si="2"/>
        <v>0.8479983333333333</v>
      </c>
      <c r="F26" s="14">
        <f t="shared" si="3"/>
        <v>0.77639999999999998</v>
      </c>
      <c r="G26" s="14">
        <f t="shared" ca="1" si="4"/>
        <v>0.70480166666666666</v>
      </c>
      <c r="H26" s="14">
        <f t="shared" ca="1" si="5"/>
        <v>0.63320333333333334</v>
      </c>
      <c r="I26" s="14">
        <f t="shared" ca="1" si="6"/>
        <v>0.56160500000000013</v>
      </c>
      <c r="J26">
        <f t="shared" ca="1" si="8"/>
        <v>0.81599999999999995</v>
      </c>
      <c r="K26" t="str">
        <f t="shared" ca="1" si="9"/>
        <v/>
      </c>
      <c r="L26">
        <f t="shared" ca="1" si="10"/>
        <v>0.26381024999999986</v>
      </c>
      <c r="M26">
        <f t="shared" ca="1" si="11"/>
        <v>0.20279016666666655</v>
      </c>
      <c r="N26">
        <f t="shared" ca="1" si="12"/>
        <v>0.14177008333333324</v>
      </c>
      <c r="O26" s="14">
        <f t="shared" ca="1" si="7"/>
        <v>8.0749999999999961E-2</v>
      </c>
      <c r="P26">
        <f t="shared" ca="1" si="13"/>
        <v>1.9729916666666666E-2</v>
      </c>
      <c r="Q26">
        <f t="shared" ca="1" si="14"/>
        <v>0</v>
      </c>
      <c r="R26">
        <v>0</v>
      </c>
    </row>
    <row r="27" spans="2:18" ht="14" customHeight="1" x14ac:dyDescent="0.2"/>
    <row r="28" spans="2:18" ht="14" customHeight="1" x14ac:dyDescent="0.2"/>
    <row r="29" spans="2:18" ht="14" customHeight="1" x14ac:dyDescent="0.2"/>
    <row r="30" spans="2:18" ht="14" customHeight="1" x14ac:dyDescent="0.2"/>
    <row r="31" spans="2:18" ht="14" customHeight="1" x14ac:dyDescent="0.2"/>
    <row r="32" spans="2:18" ht="14" customHeight="1" x14ac:dyDescent="0.2"/>
    <row r="33" ht="14" customHeight="1" x14ac:dyDescent="0.2"/>
    <row r="34" ht="14" customHeight="1" x14ac:dyDescent="0.2"/>
    <row r="35" ht="14" customHeight="1" x14ac:dyDescent="0.2"/>
    <row r="36" ht="14" customHeight="1" x14ac:dyDescent="0.2"/>
    <row r="37" ht="14" customHeight="1" x14ac:dyDescent="0.2"/>
    <row r="38" ht="14" customHeight="1" x14ac:dyDescent="0.2"/>
    <row r="39" ht="14" customHeight="1" x14ac:dyDescent="0.2"/>
    <row r="40" ht="14" customHeight="1" x14ac:dyDescent="0.2"/>
    <row r="41" ht="14" customHeight="1" x14ac:dyDescent="0.2"/>
    <row r="42" ht="14" customHeight="1" x14ac:dyDescent="0.2"/>
    <row r="43" ht="14" customHeight="1" x14ac:dyDescent="0.2"/>
    <row r="44" ht="14" customHeight="1" x14ac:dyDescent="0.2"/>
    <row r="45" ht="14" customHeight="1" x14ac:dyDescent="0.2"/>
    <row r="46" ht="14" customHeight="1" x14ac:dyDescent="0.2"/>
    <row r="47" ht="14" customHeight="1" x14ac:dyDescent="0.2"/>
    <row r="48" ht="14" customHeight="1" x14ac:dyDescent="0.2"/>
    <row r="49" ht="14" customHeight="1" x14ac:dyDescent="0.2"/>
    <row r="50" ht="14" customHeight="1" x14ac:dyDescent="0.2"/>
    <row r="51" ht="14" customHeight="1" x14ac:dyDescent="0.2"/>
    <row r="52" ht="14" customHeight="1" x14ac:dyDescent="0.2"/>
  </sheetData>
  <pageMargins left="0.7" right="0.7" top="0.75" bottom="0.75" header="0.3" footer="0.3"/>
  <pageSetup orientation="landscape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60D80-0E64-284B-A02D-952FA140DAFB}">
  <sheetPr>
    <tabColor rgb="FF66FF66"/>
    <pageSetUpPr fitToPage="1"/>
  </sheetPr>
  <dimension ref="A1:R52"/>
  <sheetViews>
    <sheetView zoomScale="172" zoomScaleNormal="172" workbookViewId="0">
      <selection activeCell="C1" sqref="C1:R36"/>
    </sheetView>
  </sheetViews>
  <sheetFormatPr baseColWidth="10" defaultRowHeight="15" x14ac:dyDescent="0.2"/>
  <cols>
    <col min="1" max="1" width="10.33203125" bestFit="1" customWidth="1"/>
    <col min="2" max="20" width="6.83203125" customWidth="1"/>
  </cols>
  <sheetData>
    <row r="1" spans="1:18" ht="14" customHeight="1" thickBot="1" x14ac:dyDescent="0.25">
      <c r="A1" s="3" t="s">
        <v>37</v>
      </c>
      <c r="B1" s="15" t="s">
        <v>17</v>
      </c>
      <c r="C1" s="14" t="s">
        <v>30</v>
      </c>
      <c r="D1" s="14" t="s">
        <v>31</v>
      </c>
      <c r="E1" s="14" t="s">
        <v>32</v>
      </c>
      <c r="F1" s="14" t="s">
        <v>33</v>
      </c>
      <c r="G1" s="14" t="s">
        <v>34</v>
      </c>
      <c r="H1" s="14" t="s">
        <v>35</v>
      </c>
      <c r="I1" s="14" t="s">
        <v>36</v>
      </c>
      <c r="J1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</row>
    <row r="2" spans="1:18" ht="14" customHeight="1" thickBot="1" x14ac:dyDescent="0.25">
      <c r="A2" s="1" t="s">
        <v>0</v>
      </c>
      <c r="B2" s="14">
        <v>0.88100000000000001</v>
      </c>
      <c r="C2" s="14">
        <f t="shared" ref="C2:C26" ca="1" si="0">F2+2.66*O2</f>
        <v>1.113415</v>
      </c>
      <c r="D2" s="14">
        <f t="shared" ref="D2:D26" ca="1" si="1">F2+(2/3)*2.66*O2</f>
        <v>1.0178766666666668</v>
      </c>
      <c r="E2" s="14">
        <f t="shared" ref="E2:E26" ca="1" si="2">F2+(1/3)*2.66*O2</f>
        <v>0.92233833333333337</v>
      </c>
      <c r="F2" s="14">
        <f t="shared" ref="F2:F26" si="3">AVERAGE($B$2:$B$6)</f>
        <v>0.82680000000000009</v>
      </c>
      <c r="G2" s="14">
        <f t="shared" ref="G2:G26" ca="1" si="4">F2-(1/3)*2.66*O2</f>
        <v>0.73126166666666681</v>
      </c>
      <c r="H2" s="14">
        <f t="shared" ref="H2:H26" ca="1" si="5">F2-(2/3)*2.66*O2</f>
        <v>0.63572333333333342</v>
      </c>
      <c r="I2" s="14">
        <f t="shared" ref="I2:I26" ca="1" si="6">F2-2.66*O2</f>
        <v>0.54018500000000014</v>
      </c>
      <c r="J2" s="14">
        <f>B2</f>
        <v>0.88100000000000001</v>
      </c>
      <c r="K2" s="14"/>
      <c r="L2" s="14"/>
      <c r="M2" s="14"/>
      <c r="N2" s="14"/>
      <c r="O2" s="14">
        <f t="shared" ref="O2:O26" ca="1" si="7">AVERAGE($K$2:$K$6)</f>
        <v>0.10774999999999998</v>
      </c>
      <c r="P2" s="14"/>
      <c r="Q2" s="14"/>
      <c r="R2" s="14"/>
    </row>
    <row r="3" spans="1:18" ht="14" customHeight="1" thickBot="1" x14ac:dyDescent="0.25">
      <c r="A3" s="1" t="s">
        <v>1</v>
      </c>
      <c r="B3" s="14">
        <v>0.875</v>
      </c>
      <c r="C3" s="14">
        <f t="shared" ca="1" si="0"/>
        <v>1.113415</v>
      </c>
      <c r="D3" s="14">
        <f t="shared" ca="1" si="1"/>
        <v>1.0178766666666668</v>
      </c>
      <c r="E3" s="14">
        <f t="shared" ca="1" si="2"/>
        <v>0.92233833333333337</v>
      </c>
      <c r="F3" s="14">
        <f t="shared" si="3"/>
        <v>0.82680000000000009</v>
      </c>
      <c r="G3" s="14">
        <f t="shared" ca="1" si="4"/>
        <v>0.73126166666666681</v>
      </c>
      <c r="H3" s="14">
        <f t="shared" ca="1" si="5"/>
        <v>0.63572333333333342</v>
      </c>
      <c r="I3" s="14">
        <f t="shared" ca="1" si="6"/>
        <v>0.54018500000000014</v>
      </c>
      <c r="J3">
        <f t="shared" ref="J3:J26" ca="1" si="8">IF(ISBLANK(B3),OFFSET(J3,-1,0,1,1),B3)</f>
        <v>0.875</v>
      </c>
      <c r="K3" s="14">
        <f t="shared" ref="K3:K26" ca="1" si="9">IF(OR(OFFSET(K3,-1,-9,1,1)="",OFFSET(K3,0,-9,1,1)=""),"",IF(ISERROR(ABS(B3-OFFSET(K3,-1,-1,1,1))),"",ABS(B3-OFFSET(K3,-1,-1,1,1))))</f>
        <v>6.0000000000000053E-3</v>
      </c>
      <c r="L3" s="14">
        <f t="shared" ref="L3:L26" ca="1" si="10">3.267*O3</f>
        <v>0.35201924999999995</v>
      </c>
      <c r="M3" s="14">
        <f t="shared" ref="M3:M26" ca="1" si="11">(2/3)*(L3-O3)+O3</f>
        <v>0.27059616666666664</v>
      </c>
      <c r="N3" s="14">
        <f t="shared" ref="N3:N26" ca="1" si="12">(1/3)*(L3-O3)+O3</f>
        <v>0.1891730833333333</v>
      </c>
      <c r="O3" s="14">
        <f t="shared" ca="1" si="7"/>
        <v>0.10774999999999998</v>
      </c>
      <c r="P3" s="14">
        <f t="shared" ref="P3:P26" ca="1" si="13">(MAX(O3-(1/3)*(L3-O3),0))</f>
        <v>2.6326916666666672E-2</v>
      </c>
      <c r="Q3" s="14">
        <f t="shared" ref="Q3:Q26" ca="1" si="14">MAX(O3-(2/3)*(L3-O3),0)</f>
        <v>0</v>
      </c>
      <c r="R3" s="14">
        <v>0</v>
      </c>
    </row>
    <row r="4" spans="1:18" ht="14" customHeight="1" thickBot="1" x14ac:dyDescent="0.25">
      <c r="A4" s="1" t="s">
        <v>2</v>
      </c>
      <c r="B4" s="14">
        <v>0.66700000000000004</v>
      </c>
      <c r="C4" s="14">
        <f t="shared" ca="1" si="0"/>
        <v>1.113415</v>
      </c>
      <c r="D4" s="14">
        <f t="shared" ca="1" si="1"/>
        <v>1.0178766666666668</v>
      </c>
      <c r="E4" s="14">
        <f t="shared" ca="1" si="2"/>
        <v>0.92233833333333337</v>
      </c>
      <c r="F4" s="14">
        <f t="shared" si="3"/>
        <v>0.82680000000000009</v>
      </c>
      <c r="G4" s="14">
        <f t="shared" ca="1" si="4"/>
        <v>0.73126166666666681</v>
      </c>
      <c r="H4" s="14">
        <f t="shared" ca="1" si="5"/>
        <v>0.63572333333333342</v>
      </c>
      <c r="I4" s="14">
        <f t="shared" ca="1" si="6"/>
        <v>0.54018500000000014</v>
      </c>
      <c r="J4">
        <f t="shared" ca="1" si="8"/>
        <v>0.66700000000000004</v>
      </c>
      <c r="K4" s="14">
        <f t="shared" ca="1" si="9"/>
        <v>0.20799999999999996</v>
      </c>
      <c r="L4" s="14">
        <f t="shared" ca="1" si="10"/>
        <v>0.35201924999999995</v>
      </c>
      <c r="M4" s="14">
        <f t="shared" ca="1" si="11"/>
        <v>0.27059616666666664</v>
      </c>
      <c r="N4" s="14">
        <f t="shared" ca="1" si="12"/>
        <v>0.1891730833333333</v>
      </c>
      <c r="O4" s="14">
        <f t="shared" ca="1" si="7"/>
        <v>0.10774999999999998</v>
      </c>
      <c r="P4" s="14">
        <f t="shared" ca="1" si="13"/>
        <v>2.6326916666666672E-2</v>
      </c>
      <c r="Q4" s="14">
        <f t="shared" ca="1" si="14"/>
        <v>0</v>
      </c>
      <c r="R4" s="14">
        <v>0</v>
      </c>
    </row>
    <row r="5" spans="1:18" ht="14" customHeight="1" thickBot="1" x14ac:dyDescent="0.25">
      <c r="A5" s="1" t="s">
        <v>3</v>
      </c>
      <c r="B5" s="14">
        <v>0.86499999999999999</v>
      </c>
      <c r="C5" s="14">
        <f t="shared" ca="1" si="0"/>
        <v>1.113415</v>
      </c>
      <c r="D5" s="14">
        <f t="shared" ca="1" si="1"/>
        <v>1.0178766666666668</v>
      </c>
      <c r="E5" s="14">
        <f t="shared" ca="1" si="2"/>
        <v>0.92233833333333337</v>
      </c>
      <c r="F5" s="14">
        <f t="shared" si="3"/>
        <v>0.82680000000000009</v>
      </c>
      <c r="G5" s="14">
        <f t="shared" ca="1" si="4"/>
        <v>0.73126166666666681</v>
      </c>
      <c r="H5" s="14">
        <f t="shared" ca="1" si="5"/>
        <v>0.63572333333333342</v>
      </c>
      <c r="I5" s="14">
        <f t="shared" ca="1" si="6"/>
        <v>0.54018500000000014</v>
      </c>
      <c r="J5">
        <f t="shared" ca="1" si="8"/>
        <v>0.86499999999999999</v>
      </c>
      <c r="K5" s="14">
        <f t="shared" ca="1" si="9"/>
        <v>0.19799999999999995</v>
      </c>
      <c r="L5" s="14">
        <f t="shared" ca="1" si="10"/>
        <v>0.35201924999999995</v>
      </c>
      <c r="M5" s="14">
        <f t="shared" ca="1" si="11"/>
        <v>0.27059616666666664</v>
      </c>
      <c r="N5" s="14">
        <f t="shared" ca="1" si="12"/>
        <v>0.1891730833333333</v>
      </c>
      <c r="O5" s="14">
        <f t="shared" ca="1" si="7"/>
        <v>0.10774999999999998</v>
      </c>
      <c r="P5" s="14">
        <f t="shared" ca="1" si="13"/>
        <v>2.6326916666666672E-2</v>
      </c>
      <c r="Q5" s="14">
        <f t="shared" ca="1" si="14"/>
        <v>0</v>
      </c>
      <c r="R5" s="14">
        <v>0</v>
      </c>
    </row>
    <row r="6" spans="1:18" ht="14" customHeight="1" x14ac:dyDescent="0.2">
      <c r="A6" s="2" t="s">
        <v>4</v>
      </c>
      <c r="B6" s="14">
        <v>0.84599999999999997</v>
      </c>
      <c r="C6" s="14">
        <f t="shared" ca="1" si="0"/>
        <v>1.113415</v>
      </c>
      <c r="D6" s="14">
        <f t="shared" ca="1" si="1"/>
        <v>1.0178766666666668</v>
      </c>
      <c r="E6" s="14">
        <f t="shared" ca="1" si="2"/>
        <v>0.92233833333333337</v>
      </c>
      <c r="F6" s="14">
        <f t="shared" si="3"/>
        <v>0.82680000000000009</v>
      </c>
      <c r="G6" s="14">
        <f t="shared" ca="1" si="4"/>
        <v>0.73126166666666681</v>
      </c>
      <c r="H6" s="14">
        <f t="shared" ca="1" si="5"/>
        <v>0.63572333333333342</v>
      </c>
      <c r="I6" s="14">
        <f t="shared" ca="1" si="6"/>
        <v>0.54018500000000014</v>
      </c>
      <c r="J6">
        <f t="shared" ca="1" si="8"/>
        <v>0.84599999999999997</v>
      </c>
      <c r="K6" s="14">
        <f t="shared" ca="1" si="9"/>
        <v>1.9000000000000017E-2</v>
      </c>
      <c r="L6" s="14">
        <f t="shared" ca="1" si="10"/>
        <v>0.35201924999999995</v>
      </c>
      <c r="M6" s="14">
        <f t="shared" ca="1" si="11"/>
        <v>0.27059616666666664</v>
      </c>
      <c r="N6" s="14">
        <f t="shared" ca="1" si="12"/>
        <v>0.1891730833333333</v>
      </c>
      <c r="O6" s="14">
        <f t="shared" ca="1" si="7"/>
        <v>0.10774999999999998</v>
      </c>
      <c r="P6" s="14">
        <f t="shared" ca="1" si="13"/>
        <v>2.6326916666666672E-2</v>
      </c>
      <c r="Q6" s="14">
        <f t="shared" ca="1" si="14"/>
        <v>0</v>
      </c>
      <c r="R6" s="14">
        <v>0</v>
      </c>
    </row>
    <row r="7" spans="1:18" ht="14" customHeight="1" x14ac:dyDescent="0.2">
      <c r="B7" s="14"/>
      <c r="C7" s="14">
        <f t="shared" ca="1" si="0"/>
        <v>1.113415</v>
      </c>
      <c r="D7" s="14">
        <f t="shared" ca="1" si="1"/>
        <v>1.0178766666666668</v>
      </c>
      <c r="E7" s="14">
        <f t="shared" ca="1" si="2"/>
        <v>0.92233833333333337</v>
      </c>
      <c r="F7" s="14">
        <f t="shared" si="3"/>
        <v>0.82680000000000009</v>
      </c>
      <c r="G7" s="14">
        <f t="shared" ca="1" si="4"/>
        <v>0.73126166666666681</v>
      </c>
      <c r="H7" s="14">
        <f t="shared" ca="1" si="5"/>
        <v>0.63572333333333342</v>
      </c>
      <c r="I7" s="14">
        <f t="shared" ca="1" si="6"/>
        <v>0.54018500000000014</v>
      </c>
      <c r="J7">
        <f t="shared" ca="1" si="8"/>
        <v>0.84599999999999997</v>
      </c>
      <c r="K7" t="str">
        <f t="shared" ca="1" si="9"/>
        <v/>
      </c>
      <c r="L7">
        <f t="shared" ca="1" si="10"/>
        <v>0.35201924999999995</v>
      </c>
      <c r="M7">
        <f t="shared" ca="1" si="11"/>
        <v>0.27059616666666664</v>
      </c>
      <c r="N7">
        <f t="shared" ca="1" si="12"/>
        <v>0.1891730833333333</v>
      </c>
      <c r="O7" s="14">
        <f t="shared" ca="1" si="7"/>
        <v>0.10774999999999998</v>
      </c>
      <c r="P7">
        <f t="shared" ca="1" si="13"/>
        <v>2.6326916666666672E-2</v>
      </c>
      <c r="Q7">
        <f t="shared" ca="1" si="14"/>
        <v>0</v>
      </c>
      <c r="R7">
        <v>0</v>
      </c>
    </row>
    <row r="8" spans="1:18" ht="14" customHeight="1" x14ac:dyDescent="0.2">
      <c r="B8" s="14"/>
      <c r="C8" s="14">
        <f t="shared" ca="1" si="0"/>
        <v>1.113415</v>
      </c>
      <c r="D8" s="14">
        <f t="shared" ca="1" si="1"/>
        <v>1.0178766666666668</v>
      </c>
      <c r="E8" s="14">
        <f t="shared" ca="1" si="2"/>
        <v>0.92233833333333337</v>
      </c>
      <c r="F8" s="14">
        <f t="shared" si="3"/>
        <v>0.82680000000000009</v>
      </c>
      <c r="G8" s="14">
        <f t="shared" ca="1" si="4"/>
        <v>0.73126166666666681</v>
      </c>
      <c r="H8" s="14">
        <f t="shared" ca="1" si="5"/>
        <v>0.63572333333333342</v>
      </c>
      <c r="I8" s="14">
        <f t="shared" ca="1" si="6"/>
        <v>0.54018500000000014</v>
      </c>
      <c r="J8">
        <f t="shared" ca="1" si="8"/>
        <v>0.84599999999999997</v>
      </c>
      <c r="K8" t="str">
        <f t="shared" ca="1" si="9"/>
        <v/>
      </c>
      <c r="L8">
        <f t="shared" ca="1" si="10"/>
        <v>0.35201924999999995</v>
      </c>
      <c r="M8">
        <f t="shared" ca="1" si="11"/>
        <v>0.27059616666666664</v>
      </c>
      <c r="N8">
        <f t="shared" ca="1" si="12"/>
        <v>0.1891730833333333</v>
      </c>
      <c r="O8" s="14">
        <f t="shared" ca="1" si="7"/>
        <v>0.10774999999999998</v>
      </c>
      <c r="P8">
        <f t="shared" ca="1" si="13"/>
        <v>2.6326916666666672E-2</v>
      </c>
      <c r="Q8">
        <f t="shared" ca="1" si="14"/>
        <v>0</v>
      </c>
      <c r="R8">
        <v>0</v>
      </c>
    </row>
    <row r="9" spans="1:18" ht="14" customHeight="1" x14ac:dyDescent="0.2">
      <c r="B9" s="14"/>
      <c r="C9" s="14">
        <f t="shared" ca="1" si="0"/>
        <v>1.113415</v>
      </c>
      <c r="D9" s="14">
        <f t="shared" ca="1" si="1"/>
        <v>1.0178766666666668</v>
      </c>
      <c r="E9" s="14">
        <f t="shared" ca="1" si="2"/>
        <v>0.92233833333333337</v>
      </c>
      <c r="F9" s="14">
        <f t="shared" si="3"/>
        <v>0.82680000000000009</v>
      </c>
      <c r="G9" s="14">
        <f t="shared" ca="1" si="4"/>
        <v>0.73126166666666681</v>
      </c>
      <c r="H9" s="14">
        <f t="shared" ca="1" si="5"/>
        <v>0.63572333333333342</v>
      </c>
      <c r="I9" s="14">
        <f t="shared" ca="1" si="6"/>
        <v>0.54018500000000014</v>
      </c>
      <c r="J9">
        <f t="shared" ca="1" si="8"/>
        <v>0.84599999999999997</v>
      </c>
      <c r="K9" t="str">
        <f t="shared" ca="1" si="9"/>
        <v/>
      </c>
      <c r="L9">
        <f t="shared" ca="1" si="10"/>
        <v>0.35201924999999995</v>
      </c>
      <c r="M9">
        <f t="shared" ca="1" si="11"/>
        <v>0.27059616666666664</v>
      </c>
      <c r="N9">
        <f t="shared" ca="1" si="12"/>
        <v>0.1891730833333333</v>
      </c>
      <c r="O9" s="14">
        <f t="shared" ca="1" si="7"/>
        <v>0.10774999999999998</v>
      </c>
      <c r="P9">
        <f t="shared" ca="1" si="13"/>
        <v>2.6326916666666672E-2</v>
      </c>
      <c r="Q9">
        <f t="shared" ca="1" si="14"/>
        <v>0</v>
      </c>
      <c r="R9">
        <v>0</v>
      </c>
    </row>
    <row r="10" spans="1:18" ht="14" customHeight="1" x14ac:dyDescent="0.2">
      <c r="B10" s="14"/>
      <c r="C10" s="14">
        <f t="shared" ca="1" si="0"/>
        <v>1.113415</v>
      </c>
      <c r="D10" s="14">
        <f t="shared" ca="1" si="1"/>
        <v>1.0178766666666668</v>
      </c>
      <c r="E10" s="14">
        <f t="shared" ca="1" si="2"/>
        <v>0.92233833333333337</v>
      </c>
      <c r="F10" s="14">
        <f t="shared" si="3"/>
        <v>0.82680000000000009</v>
      </c>
      <c r="G10" s="14">
        <f t="shared" ca="1" si="4"/>
        <v>0.73126166666666681</v>
      </c>
      <c r="H10" s="14">
        <f t="shared" ca="1" si="5"/>
        <v>0.63572333333333342</v>
      </c>
      <c r="I10" s="14">
        <f t="shared" ca="1" si="6"/>
        <v>0.54018500000000014</v>
      </c>
      <c r="J10">
        <f t="shared" ca="1" si="8"/>
        <v>0.84599999999999997</v>
      </c>
      <c r="K10" t="str">
        <f t="shared" ca="1" si="9"/>
        <v/>
      </c>
      <c r="L10">
        <f t="shared" ca="1" si="10"/>
        <v>0.35201924999999995</v>
      </c>
      <c r="M10">
        <f t="shared" ca="1" si="11"/>
        <v>0.27059616666666664</v>
      </c>
      <c r="N10">
        <f t="shared" ca="1" si="12"/>
        <v>0.1891730833333333</v>
      </c>
      <c r="O10" s="14">
        <f t="shared" ca="1" si="7"/>
        <v>0.10774999999999998</v>
      </c>
      <c r="P10">
        <f t="shared" ca="1" si="13"/>
        <v>2.6326916666666672E-2</v>
      </c>
      <c r="Q10">
        <f t="shared" ca="1" si="14"/>
        <v>0</v>
      </c>
      <c r="R10">
        <v>0</v>
      </c>
    </row>
    <row r="11" spans="1:18" ht="14" customHeight="1" x14ac:dyDescent="0.2">
      <c r="B11" s="14"/>
      <c r="C11" s="14">
        <f t="shared" ca="1" si="0"/>
        <v>1.113415</v>
      </c>
      <c r="D11" s="14">
        <f t="shared" ca="1" si="1"/>
        <v>1.0178766666666668</v>
      </c>
      <c r="E11" s="14">
        <f t="shared" ca="1" si="2"/>
        <v>0.92233833333333337</v>
      </c>
      <c r="F11" s="14">
        <f t="shared" si="3"/>
        <v>0.82680000000000009</v>
      </c>
      <c r="G11" s="14">
        <f t="shared" ca="1" si="4"/>
        <v>0.73126166666666681</v>
      </c>
      <c r="H11" s="14">
        <f t="shared" ca="1" si="5"/>
        <v>0.63572333333333342</v>
      </c>
      <c r="I11" s="14">
        <f t="shared" ca="1" si="6"/>
        <v>0.54018500000000014</v>
      </c>
      <c r="J11">
        <f t="shared" ca="1" si="8"/>
        <v>0.84599999999999997</v>
      </c>
      <c r="K11" t="str">
        <f t="shared" ca="1" si="9"/>
        <v/>
      </c>
      <c r="L11">
        <f t="shared" ca="1" si="10"/>
        <v>0.35201924999999995</v>
      </c>
      <c r="M11">
        <f t="shared" ca="1" si="11"/>
        <v>0.27059616666666664</v>
      </c>
      <c r="N11">
        <f t="shared" ca="1" si="12"/>
        <v>0.1891730833333333</v>
      </c>
      <c r="O11" s="14">
        <f t="shared" ca="1" si="7"/>
        <v>0.10774999999999998</v>
      </c>
      <c r="P11">
        <f t="shared" ca="1" si="13"/>
        <v>2.6326916666666672E-2</v>
      </c>
      <c r="Q11">
        <f t="shared" ca="1" si="14"/>
        <v>0</v>
      </c>
      <c r="R11">
        <v>0</v>
      </c>
    </row>
    <row r="12" spans="1:18" ht="14" customHeight="1" x14ac:dyDescent="0.2">
      <c r="B12" s="14"/>
      <c r="C12" s="14">
        <f t="shared" ca="1" si="0"/>
        <v>1.113415</v>
      </c>
      <c r="D12" s="14">
        <f t="shared" ca="1" si="1"/>
        <v>1.0178766666666668</v>
      </c>
      <c r="E12" s="14">
        <f t="shared" ca="1" si="2"/>
        <v>0.92233833333333337</v>
      </c>
      <c r="F12" s="14">
        <f t="shared" si="3"/>
        <v>0.82680000000000009</v>
      </c>
      <c r="G12" s="14">
        <f t="shared" ca="1" si="4"/>
        <v>0.73126166666666681</v>
      </c>
      <c r="H12" s="14">
        <f t="shared" ca="1" si="5"/>
        <v>0.63572333333333342</v>
      </c>
      <c r="I12" s="14">
        <f t="shared" ca="1" si="6"/>
        <v>0.54018500000000014</v>
      </c>
      <c r="J12">
        <f t="shared" ca="1" si="8"/>
        <v>0.84599999999999997</v>
      </c>
      <c r="K12" t="str">
        <f t="shared" ca="1" si="9"/>
        <v/>
      </c>
      <c r="L12">
        <f t="shared" ca="1" si="10"/>
        <v>0.35201924999999995</v>
      </c>
      <c r="M12">
        <f t="shared" ca="1" si="11"/>
        <v>0.27059616666666664</v>
      </c>
      <c r="N12">
        <f t="shared" ca="1" si="12"/>
        <v>0.1891730833333333</v>
      </c>
      <c r="O12" s="14">
        <f t="shared" ca="1" si="7"/>
        <v>0.10774999999999998</v>
      </c>
      <c r="P12">
        <f t="shared" ca="1" si="13"/>
        <v>2.6326916666666672E-2</v>
      </c>
      <c r="Q12">
        <f t="shared" ca="1" si="14"/>
        <v>0</v>
      </c>
      <c r="R12">
        <v>0</v>
      </c>
    </row>
    <row r="13" spans="1:18" ht="14" customHeight="1" x14ac:dyDescent="0.2">
      <c r="B13" s="14"/>
      <c r="C13" s="14">
        <f t="shared" ca="1" si="0"/>
        <v>1.113415</v>
      </c>
      <c r="D13" s="14">
        <f t="shared" ca="1" si="1"/>
        <v>1.0178766666666668</v>
      </c>
      <c r="E13" s="14">
        <f t="shared" ca="1" si="2"/>
        <v>0.92233833333333337</v>
      </c>
      <c r="F13" s="14">
        <f t="shared" si="3"/>
        <v>0.82680000000000009</v>
      </c>
      <c r="G13" s="14">
        <f t="shared" ca="1" si="4"/>
        <v>0.73126166666666681</v>
      </c>
      <c r="H13" s="14">
        <f t="shared" ca="1" si="5"/>
        <v>0.63572333333333342</v>
      </c>
      <c r="I13" s="14">
        <f t="shared" ca="1" si="6"/>
        <v>0.54018500000000014</v>
      </c>
      <c r="J13">
        <f t="shared" ca="1" si="8"/>
        <v>0.84599999999999997</v>
      </c>
      <c r="K13" t="str">
        <f t="shared" ca="1" si="9"/>
        <v/>
      </c>
      <c r="L13">
        <f t="shared" ca="1" si="10"/>
        <v>0.35201924999999995</v>
      </c>
      <c r="M13">
        <f t="shared" ca="1" si="11"/>
        <v>0.27059616666666664</v>
      </c>
      <c r="N13">
        <f t="shared" ca="1" si="12"/>
        <v>0.1891730833333333</v>
      </c>
      <c r="O13" s="14">
        <f t="shared" ca="1" si="7"/>
        <v>0.10774999999999998</v>
      </c>
      <c r="P13">
        <f t="shared" ca="1" si="13"/>
        <v>2.6326916666666672E-2</v>
      </c>
      <c r="Q13">
        <f t="shared" ca="1" si="14"/>
        <v>0</v>
      </c>
      <c r="R13">
        <v>0</v>
      </c>
    </row>
    <row r="14" spans="1:18" ht="14" customHeight="1" x14ac:dyDescent="0.2">
      <c r="B14" s="14"/>
      <c r="C14" s="14">
        <f t="shared" ca="1" si="0"/>
        <v>1.113415</v>
      </c>
      <c r="D14" s="14">
        <f t="shared" ca="1" si="1"/>
        <v>1.0178766666666668</v>
      </c>
      <c r="E14" s="14">
        <f t="shared" ca="1" si="2"/>
        <v>0.92233833333333337</v>
      </c>
      <c r="F14" s="14">
        <f t="shared" si="3"/>
        <v>0.82680000000000009</v>
      </c>
      <c r="G14" s="14">
        <f t="shared" ca="1" si="4"/>
        <v>0.73126166666666681</v>
      </c>
      <c r="H14" s="14">
        <f t="shared" ca="1" si="5"/>
        <v>0.63572333333333342</v>
      </c>
      <c r="I14" s="14">
        <f t="shared" ca="1" si="6"/>
        <v>0.54018500000000014</v>
      </c>
      <c r="J14">
        <f t="shared" ca="1" si="8"/>
        <v>0.84599999999999997</v>
      </c>
      <c r="K14" t="str">
        <f t="shared" ca="1" si="9"/>
        <v/>
      </c>
      <c r="L14">
        <f t="shared" ca="1" si="10"/>
        <v>0.35201924999999995</v>
      </c>
      <c r="M14">
        <f t="shared" ca="1" si="11"/>
        <v>0.27059616666666664</v>
      </c>
      <c r="N14">
        <f t="shared" ca="1" si="12"/>
        <v>0.1891730833333333</v>
      </c>
      <c r="O14" s="14">
        <f t="shared" ca="1" si="7"/>
        <v>0.10774999999999998</v>
      </c>
      <c r="P14">
        <f t="shared" ca="1" si="13"/>
        <v>2.6326916666666672E-2</v>
      </c>
      <c r="Q14">
        <f t="shared" ca="1" si="14"/>
        <v>0</v>
      </c>
      <c r="R14">
        <v>0</v>
      </c>
    </row>
    <row r="15" spans="1:18" ht="14" customHeight="1" x14ac:dyDescent="0.2">
      <c r="B15" s="14"/>
      <c r="C15" s="14">
        <f t="shared" ca="1" si="0"/>
        <v>1.113415</v>
      </c>
      <c r="D15" s="14">
        <f t="shared" ca="1" si="1"/>
        <v>1.0178766666666668</v>
      </c>
      <c r="E15" s="14">
        <f t="shared" ca="1" si="2"/>
        <v>0.92233833333333337</v>
      </c>
      <c r="F15" s="14">
        <f t="shared" si="3"/>
        <v>0.82680000000000009</v>
      </c>
      <c r="G15" s="14">
        <f t="shared" ca="1" si="4"/>
        <v>0.73126166666666681</v>
      </c>
      <c r="H15" s="14">
        <f t="shared" ca="1" si="5"/>
        <v>0.63572333333333342</v>
      </c>
      <c r="I15" s="14">
        <f t="shared" ca="1" si="6"/>
        <v>0.54018500000000014</v>
      </c>
      <c r="J15">
        <f t="shared" ca="1" si="8"/>
        <v>0.84599999999999997</v>
      </c>
      <c r="K15" t="str">
        <f t="shared" ca="1" si="9"/>
        <v/>
      </c>
      <c r="L15">
        <f t="shared" ca="1" si="10"/>
        <v>0.35201924999999995</v>
      </c>
      <c r="M15">
        <f t="shared" ca="1" si="11"/>
        <v>0.27059616666666664</v>
      </c>
      <c r="N15">
        <f t="shared" ca="1" si="12"/>
        <v>0.1891730833333333</v>
      </c>
      <c r="O15" s="14">
        <f t="shared" ca="1" si="7"/>
        <v>0.10774999999999998</v>
      </c>
      <c r="P15">
        <f t="shared" ca="1" si="13"/>
        <v>2.6326916666666672E-2</v>
      </c>
      <c r="Q15">
        <f t="shared" ca="1" si="14"/>
        <v>0</v>
      </c>
      <c r="R15">
        <v>0</v>
      </c>
    </row>
    <row r="16" spans="1:18" ht="14" customHeight="1" x14ac:dyDescent="0.2">
      <c r="B16" s="14"/>
      <c r="C16" s="14">
        <f t="shared" ca="1" si="0"/>
        <v>1.113415</v>
      </c>
      <c r="D16" s="14">
        <f t="shared" ca="1" si="1"/>
        <v>1.0178766666666668</v>
      </c>
      <c r="E16" s="14">
        <f t="shared" ca="1" si="2"/>
        <v>0.92233833333333337</v>
      </c>
      <c r="F16" s="14">
        <f t="shared" si="3"/>
        <v>0.82680000000000009</v>
      </c>
      <c r="G16" s="14">
        <f t="shared" ca="1" si="4"/>
        <v>0.73126166666666681</v>
      </c>
      <c r="H16" s="14">
        <f t="shared" ca="1" si="5"/>
        <v>0.63572333333333342</v>
      </c>
      <c r="I16" s="14">
        <f t="shared" ca="1" si="6"/>
        <v>0.54018500000000014</v>
      </c>
      <c r="J16">
        <f t="shared" ca="1" si="8"/>
        <v>0.84599999999999997</v>
      </c>
      <c r="K16" t="str">
        <f t="shared" ca="1" si="9"/>
        <v/>
      </c>
      <c r="L16">
        <f t="shared" ca="1" si="10"/>
        <v>0.35201924999999995</v>
      </c>
      <c r="M16">
        <f t="shared" ca="1" si="11"/>
        <v>0.27059616666666664</v>
      </c>
      <c r="N16">
        <f t="shared" ca="1" si="12"/>
        <v>0.1891730833333333</v>
      </c>
      <c r="O16" s="14">
        <f t="shared" ca="1" si="7"/>
        <v>0.10774999999999998</v>
      </c>
      <c r="P16">
        <f t="shared" ca="1" si="13"/>
        <v>2.6326916666666672E-2</v>
      </c>
      <c r="Q16">
        <f t="shared" ca="1" si="14"/>
        <v>0</v>
      </c>
      <c r="R16">
        <v>0</v>
      </c>
    </row>
    <row r="17" spans="2:18" ht="14" customHeight="1" x14ac:dyDescent="0.2">
      <c r="B17" s="14"/>
      <c r="C17" s="14">
        <f t="shared" ca="1" si="0"/>
        <v>1.113415</v>
      </c>
      <c r="D17" s="14">
        <f t="shared" ca="1" si="1"/>
        <v>1.0178766666666668</v>
      </c>
      <c r="E17" s="14">
        <f t="shared" ca="1" si="2"/>
        <v>0.92233833333333337</v>
      </c>
      <c r="F17" s="14">
        <f t="shared" si="3"/>
        <v>0.82680000000000009</v>
      </c>
      <c r="G17" s="14">
        <f t="shared" ca="1" si="4"/>
        <v>0.73126166666666681</v>
      </c>
      <c r="H17" s="14">
        <f t="shared" ca="1" si="5"/>
        <v>0.63572333333333342</v>
      </c>
      <c r="I17" s="14">
        <f t="shared" ca="1" si="6"/>
        <v>0.54018500000000014</v>
      </c>
      <c r="J17">
        <f t="shared" ca="1" si="8"/>
        <v>0.84599999999999997</v>
      </c>
      <c r="K17" t="str">
        <f t="shared" ca="1" si="9"/>
        <v/>
      </c>
      <c r="L17">
        <f t="shared" ca="1" si="10"/>
        <v>0.35201924999999995</v>
      </c>
      <c r="M17">
        <f t="shared" ca="1" si="11"/>
        <v>0.27059616666666664</v>
      </c>
      <c r="N17">
        <f t="shared" ca="1" si="12"/>
        <v>0.1891730833333333</v>
      </c>
      <c r="O17" s="14">
        <f t="shared" ca="1" si="7"/>
        <v>0.10774999999999998</v>
      </c>
      <c r="P17">
        <f t="shared" ca="1" si="13"/>
        <v>2.6326916666666672E-2</v>
      </c>
      <c r="Q17">
        <f t="shared" ca="1" si="14"/>
        <v>0</v>
      </c>
      <c r="R17">
        <v>0</v>
      </c>
    </row>
    <row r="18" spans="2:18" ht="14" customHeight="1" x14ac:dyDescent="0.2">
      <c r="B18" s="14"/>
      <c r="C18" s="14">
        <f t="shared" ca="1" si="0"/>
        <v>1.113415</v>
      </c>
      <c r="D18" s="14">
        <f t="shared" ca="1" si="1"/>
        <v>1.0178766666666668</v>
      </c>
      <c r="E18" s="14">
        <f t="shared" ca="1" si="2"/>
        <v>0.92233833333333337</v>
      </c>
      <c r="F18" s="14">
        <f t="shared" si="3"/>
        <v>0.82680000000000009</v>
      </c>
      <c r="G18" s="14">
        <f t="shared" ca="1" si="4"/>
        <v>0.73126166666666681</v>
      </c>
      <c r="H18" s="14">
        <f t="shared" ca="1" si="5"/>
        <v>0.63572333333333342</v>
      </c>
      <c r="I18" s="14">
        <f t="shared" ca="1" si="6"/>
        <v>0.54018500000000014</v>
      </c>
      <c r="J18">
        <f t="shared" ca="1" si="8"/>
        <v>0.84599999999999997</v>
      </c>
      <c r="K18" t="str">
        <f t="shared" ca="1" si="9"/>
        <v/>
      </c>
      <c r="L18">
        <f t="shared" ca="1" si="10"/>
        <v>0.35201924999999995</v>
      </c>
      <c r="M18">
        <f t="shared" ca="1" si="11"/>
        <v>0.27059616666666664</v>
      </c>
      <c r="N18">
        <f t="shared" ca="1" si="12"/>
        <v>0.1891730833333333</v>
      </c>
      <c r="O18" s="14">
        <f t="shared" ca="1" si="7"/>
        <v>0.10774999999999998</v>
      </c>
      <c r="P18">
        <f t="shared" ca="1" si="13"/>
        <v>2.6326916666666672E-2</v>
      </c>
      <c r="Q18">
        <f t="shared" ca="1" si="14"/>
        <v>0</v>
      </c>
      <c r="R18">
        <v>0</v>
      </c>
    </row>
    <row r="19" spans="2:18" ht="14" customHeight="1" x14ac:dyDescent="0.2">
      <c r="B19" s="14"/>
      <c r="C19" s="14">
        <f t="shared" ca="1" si="0"/>
        <v>1.113415</v>
      </c>
      <c r="D19" s="14">
        <f t="shared" ca="1" si="1"/>
        <v>1.0178766666666668</v>
      </c>
      <c r="E19" s="14">
        <f t="shared" ca="1" si="2"/>
        <v>0.92233833333333337</v>
      </c>
      <c r="F19" s="14">
        <f t="shared" si="3"/>
        <v>0.82680000000000009</v>
      </c>
      <c r="G19" s="14">
        <f t="shared" ca="1" si="4"/>
        <v>0.73126166666666681</v>
      </c>
      <c r="H19" s="14">
        <f t="shared" ca="1" si="5"/>
        <v>0.63572333333333342</v>
      </c>
      <c r="I19" s="14">
        <f t="shared" ca="1" si="6"/>
        <v>0.54018500000000014</v>
      </c>
      <c r="J19">
        <f t="shared" ca="1" si="8"/>
        <v>0.84599999999999997</v>
      </c>
      <c r="K19" t="str">
        <f t="shared" ca="1" si="9"/>
        <v/>
      </c>
      <c r="L19">
        <f t="shared" ca="1" si="10"/>
        <v>0.35201924999999995</v>
      </c>
      <c r="M19">
        <f t="shared" ca="1" si="11"/>
        <v>0.27059616666666664</v>
      </c>
      <c r="N19">
        <f t="shared" ca="1" si="12"/>
        <v>0.1891730833333333</v>
      </c>
      <c r="O19" s="14">
        <f t="shared" ca="1" si="7"/>
        <v>0.10774999999999998</v>
      </c>
      <c r="P19">
        <f t="shared" ca="1" si="13"/>
        <v>2.6326916666666672E-2</v>
      </c>
      <c r="Q19">
        <f t="shared" ca="1" si="14"/>
        <v>0</v>
      </c>
      <c r="R19">
        <v>0</v>
      </c>
    </row>
    <row r="20" spans="2:18" ht="14" customHeight="1" x14ac:dyDescent="0.2">
      <c r="B20" s="14"/>
      <c r="C20" s="14">
        <f t="shared" ca="1" si="0"/>
        <v>1.113415</v>
      </c>
      <c r="D20" s="14">
        <f t="shared" ca="1" si="1"/>
        <v>1.0178766666666668</v>
      </c>
      <c r="E20" s="14">
        <f t="shared" ca="1" si="2"/>
        <v>0.92233833333333337</v>
      </c>
      <c r="F20" s="14">
        <f t="shared" si="3"/>
        <v>0.82680000000000009</v>
      </c>
      <c r="G20" s="14">
        <f t="shared" ca="1" si="4"/>
        <v>0.73126166666666681</v>
      </c>
      <c r="H20" s="14">
        <f t="shared" ca="1" si="5"/>
        <v>0.63572333333333342</v>
      </c>
      <c r="I20" s="14">
        <f t="shared" ca="1" si="6"/>
        <v>0.54018500000000014</v>
      </c>
      <c r="J20">
        <f t="shared" ca="1" si="8"/>
        <v>0.84599999999999997</v>
      </c>
      <c r="K20" t="str">
        <f t="shared" ca="1" si="9"/>
        <v/>
      </c>
      <c r="L20">
        <f t="shared" ca="1" si="10"/>
        <v>0.35201924999999995</v>
      </c>
      <c r="M20">
        <f t="shared" ca="1" si="11"/>
        <v>0.27059616666666664</v>
      </c>
      <c r="N20">
        <f t="shared" ca="1" si="12"/>
        <v>0.1891730833333333</v>
      </c>
      <c r="O20" s="14">
        <f t="shared" ca="1" si="7"/>
        <v>0.10774999999999998</v>
      </c>
      <c r="P20">
        <f t="shared" ca="1" si="13"/>
        <v>2.6326916666666672E-2</v>
      </c>
      <c r="Q20">
        <f t="shared" ca="1" si="14"/>
        <v>0</v>
      </c>
      <c r="R20">
        <v>0</v>
      </c>
    </row>
    <row r="21" spans="2:18" ht="14" customHeight="1" x14ac:dyDescent="0.2">
      <c r="B21" s="14"/>
      <c r="C21" s="14">
        <f t="shared" ca="1" si="0"/>
        <v>1.113415</v>
      </c>
      <c r="D21" s="14">
        <f t="shared" ca="1" si="1"/>
        <v>1.0178766666666668</v>
      </c>
      <c r="E21" s="14">
        <f t="shared" ca="1" si="2"/>
        <v>0.92233833333333337</v>
      </c>
      <c r="F21" s="14">
        <f t="shared" si="3"/>
        <v>0.82680000000000009</v>
      </c>
      <c r="G21" s="14">
        <f t="shared" ca="1" si="4"/>
        <v>0.73126166666666681</v>
      </c>
      <c r="H21" s="14">
        <f t="shared" ca="1" si="5"/>
        <v>0.63572333333333342</v>
      </c>
      <c r="I21" s="14">
        <f t="shared" ca="1" si="6"/>
        <v>0.54018500000000014</v>
      </c>
      <c r="J21">
        <f t="shared" ca="1" si="8"/>
        <v>0.84599999999999997</v>
      </c>
      <c r="K21" t="str">
        <f t="shared" ca="1" si="9"/>
        <v/>
      </c>
      <c r="L21">
        <f t="shared" ca="1" si="10"/>
        <v>0.35201924999999995</v>
      </c>
      <c r="M21">
        <f t="shared" ca="1" si="11"/>
        <v>0.27059616666666664</v>
      </c>
      <c r="N21">
        <f t="shared" ca="1" si="12"/>
        <v>0.1891730833333333</v>
      </c>
      <c r="O21" s="14">
        <f t="shared" ca="1" si="7"/>
        <v>0.10774999999999998</v>
      </c>
      <c r="P21">
        <f t="shared" ca="1" si="13"/>
        <v>2.6326916666666672E-2</v>
      </c>
      <c r="Q21">
        <f t="shared" ca="1" si="14"/>
        <v>0</v>
      </c>
      <c r="R21">
        <v>0</v>
      </c>
    </row>
    <row r="22" spans="2:18" ht="14" customHeight="1" x14ac:dyDescent="0.2">
      <c r="B22" s="14"/>
      <c r="C22" s="14">
        <f t="shared" ca="1" si="0"/>
        <v>1.113415</v>
      </c>
      <c r="D22" s="14">
        <f t="shared" ca="1" si="1"/>
        <v>1.0178766666666668</v>
      </c>
      <c r="E22" s="14">
        <f t="shared" ca="1" si="2"/>
        <v>0.92233833333333337</v>
      </c>
      <c r="F22" s="14">
        <f t="shared" si="3"/>
        <v>0.82680000000000009</v>
      </c>
      <c r="G22" s="14">
        <f t="shared" ca="1" si="4"/>
        <v>0.73126166666666681</v>
      </c>
      <c r="H22" s="14">
        <f t="shared" ca="1" si="5"/>
        <v>0.63572333333333342</v>
      </c>
      <c r="I22" s="14">
        <f t="shared" ca="1" si="6"/>
        <v>0.54018500000000014</v>
      </c>
      <c r="J22">
        <f t="shared" ca="1" si="8"/>
        <v>0.84599999999999997</v>
      </c>
      <c r="K22" t="str">
        <f t="shared" ca="1" si="9"/>
        <v/>
      </c>
      <c r="L22">
        <f t="shared" ca="1" si="10"/>
        <v>0.35201924999999995</v>
      </c>
      <c r="M22">
        <f t="shared" ca="1" si="11"/>
        <v>0.27059616666666664</v>
      </c>
      <c r="N22">
        <f t="shared" ca="1" si="12"/>
        <v>0.1891730833333333</v>
      </c>
      <c r="O22" s="14">
        <f t="shared" ca="1" si="7"/>
        <v>0.10774999999999998</v>
      </c>
      <c r="P22">
        <f t="shared" ca="1" si="13"/>
        <v>2.6326916666666672E-2</v>
      </c>
      <c r="Q22">
        <f t="shared" ca="1" si="14"/>
        <v>0</v>
      </c>
      <c r="R22">
        <v>0</v>
      </c>
    </row>
    <row r="23" spans="2:18" ht="14" customHeight="1" x14ac:dyDescent="0.2">
      <c r="B23" s="14"/>
      <c r="C23" s="14">
        <f t="shared" ca="1" si="0"/>
        <v>1.113415</v>
      </c>
      <c r="D23" s="14">
        <f t="shared" ca="1" si="1"/>
        <v>1.0178766666666668</v>
      </c>
      <c r="E23" s="14">
        <f t="shared" ca="1" si="2"/>
        <v>0.92233833333333337</v>
      </c>
      <c r="F23" s="14">
        <f t="shared" si="3"/>
        <v>0.82680000000000009</v>
      </c>
      <c r="G23" s="14">
        <f t="shared" ca="1" si="4"/>
        <v>0.73126166666666681</v>
      </c>
      <c r="H23" s="14">
        <f t="shared" ca="1" si="5"/>
        <v>0.63572333333333342</v>
      </c>
      <c r="I23" s="14">
        <f t="shared" ca="1" si="6"/>
        <v>0.54018500000000014</v>
      </c>
      <c r="J23">
        <f t="shared" ca="1" si="8"/>
        <v>0.84599999999999997</v>
      </c>
      <c r="K23" t="str">
        <f t="shared" ca="1" si="9"/>
        <v/>
      </c>
      <c r="L23">
        <f t="shared" ca="1" si="10"/>
        <v>0.35201924999999995</v>
      </c>
      <c r="M23">
        <f t="shared" ca="1" si="11"/>
        <v>0.27059616666666664</v>
      </c>
      <c r="N23">
        <f t="shared" ca="1" si="12"/>
        <v>0.1891730833333333</v>
      </c>
      <c r="O23" s="14">
        <f t="shared" ca="1" si="7"/>
        <v>0.10774999999999998</v>
      </c>
      <c r="P23">
        <f t="shared" ca="1" si="13"/>
        <v>2.6326916666666672E-2</v>
      </c>
      <c r="Q23">
        <f t="shared" ca="1" si="14"/>
        <v>0</v>
      </c>
      <c r="R23">
        <v>0</v>
      </c>
    </row>
    <row r="24" spans="2:18" ht="14" customHeight="1" x14ac:dyDescent="0.2">
      <c r="B24" s="14"/>
      <c r="C24" s="14">
        <f t="shared" ca="1" si="0"/>
        <v>1.113415</v>
      </c>
      <c r="D24" s="14">
        <f t="shared" ca="1" si="1"/>
        <v>1.0178766666666668</v>
      </c>
      <c r="E24" s="14">
        <f t="shared" ca="1" si="2"/>
        <v>0.92233833333333337</v>
      </c>
      <c r="F24" s="14">
        <f t="shared" si="3"/>
        <v>0.82680000000000009</v>
      </c>
      <c r="G24" s="14">
        <f t="shared" ca="1" si="4"/>
        <v>0.73126166666666681</v>
      </c>
      <c r="H24" s="14">
        <f t="shared" ca="1" si="5"/>
        <v>0.63572333333333342</v>
      </c>
      <c r="I24" s="14">
        <f t="shared" ca="1" si="6"/>
        <v>0.54018500000000014</v>
      </c>
      <c r="J24">
        <f t="shared" ca="1" si="8"/>
        <v>0.84599999999999997</v>
      </c>
      <c r="K24" t="str">
        <f t="shared" ca="1" si="9"/>
        <v/>
      </c>
      <c r="L24">
        <f t="shared" ca="1" si="10"/>
        <v>0.35201924999999995</v>
      </c>
      <c r="M24">
        <f t="shared" ca="1" si="11"/>
        <v>0.27059616666666664</v>
      </c>
      <c r="N24">
        <f t="shared" ca="1" si="12"/>
        <v>0.1891730833333333</v>
      </c>
      <c r="O24" s="14">
        <f t="shared" ca="1" si="7"/>
        <v>0.10774999999999998</v>
      </c>
      <c r="P24">
        <f t="shared" ca="1" si="13"/>
        <v>2.6326916666666672E-2</v>
      </c>
      <c r="Q24">
        <f t="shared" ca="1" si="14"/>
        <v>0</v>
      </c>
      <c r="R24">
        <v>0</v>
      </c>
    </row>
    <row r="25" spans="2:18" ht="14" customHeight="1" x14ac:dyDescent="0.2">
      <c r="B25" s="14"/>
      <c r="C25" s="14">
        <f t="shared" ca="1" si="0"/>
        <v>1.113415</v>
      </c>
      <c r="D25" s="14">
        <f t="shared" ca="1" si="1"/>
        <v>1.0178766666666668</v>
      </c>
      <c r="E25" s="14">
        <f t="shared" ca="1" si="2"/>
        <v>0.92233833333333337</v>
      </c>
      <c r="F25" s="14">
        <f t="shared" si="3"/>
        <v>0.82680000000000009</v>
      </c>
      <c r="G25" s="14">
        <f t="shared" ca="1" si="4"/>
        <v>0.73126166666666681</v>
      </c>
      <c r="H25" s="14">
        <f t="shared" ca="1" si="5"/>
        <v>0.63572333333333342</v>
      </c>
      <c r="I25" s="14">
        <f t="shared" ca="1" si="6"/>
        <v>0.54018500000000014</v>
      </c>
      <c r="J25">
        <f t="shared" ca="1" si="8"/>
        <v>0.84599999999999997</v>
      </c>
      <c r="K25" t="str">
        <f t="shared" ca="1" si="9"/>
        <v/>
      </c>
      <c r="L25">
        <f t="shared" ca="1" si="10"/>
        <v>0.35201924999999995</v>
      </c>
      <c r="M25">
        <f t="shared" ca="1" si="11"/>
        <v>0.27059616666666664</v>
      </c>
      <c r="N25">
        <f t="shared" ca="1" si="12"/>
        <v>0.1891730833333333</v>
      </c>
      <c r="O25" s="14">
        <f t="shared" ca="1" si="7"/>
        <v>0.10774999999999998</v>
      </c>
      <c r="P25">
        <f t="shared" ca="1" si="13"/>
        <v>2.6326916666666672E-2</v>
      </c>
      <c r="Q25">
        <f t="shared" ca="1" si="14"/>
        <v>0</v>
      </c>
      <c r="R25">
        <v>0</v>
      </c>
    </row>
    <row r="26" spans="2:18" ht="14" customHeight="1" x14ac:dyDescent="0.2">
      <c r="B26" s="14"/>
      <c r="C26" s="14">
        <f t="shared" ca="1" si="0"/>
        <v>1.113415</v>
      </c>
      <c r="D26" s="14">
        <f t="shared" ca="1" si="1"/>
        <v>1.0178766666666668</v>
      </c>
      <c r="E26" s="14">
        <f t="shared" ca="1" si="2"/>
        <v>0.92233833333333337</v>
      </c>
      <c r="F26" s="14">
        <f t="shared" si="3"/>
        <v>0.82680000000000009</v>
      </c>
      <c r="G26" s="14">
        <f t="shared" ca="1" si="4"/>
        <v>0.73126166666666681</v>
      </c>
      <c r="H26" s="14">
        <f t="shared" ca="1" si="5"/>
        <v>0.63572333333333342</v>
      </c>
      <c r="I26" s="14">
        <f t="shared" ca="1" si="6"/>
        <v>0.54018500000000014</v>
      </c>
      <c r="J26">
        <f t="shared" ca="1" si="8"/>
        <v>0.84599999999999997</v>
      </c>
      <c r="K26" t="str">
        <f t="shared" ca="1" si="9"/>
        <v/>
      </c>
      <c r="L26">
        <f t="shared" ca="1" si="10"/>
        <v>0.35201924999999995</v>
      </c>
      <c r="M26">
        <f t="shared" ca="1" si="11"/>
        <v>0.27059616666666664</v>
      </c>
      <c r="N26">
        <f t="shared" ca="1" si="12"/>
        <v>0.1891730833333333</v>
      </c>
      <c r="O26" s="14">
        <f t="shared" ca="1" si="7"/>
        <v>0.10774999999999998</v>
      </c>
      <c r="P26">
        <f t="shared" ca="1" si="13"/>
        <v>2.6326916666666672E-2</v>
      </c>
      <c r="Q26">
        <f t="shared" ca="1" si="14"/>
        <v>0</v>
      </c>
      <c r="R26">
        <v>0</v>
      </c>
    </row>
    <row r="27" spans="2:18" ht="14" customHeight="1" x14ac:dyDescent="0.2"/>
    <row r="28" spans="2:18" ht="14" customHeight="1" x14ac:dyDescent="0.2"/>
    <row r="29" spans="2:18" ht="14" customHeight="1" x14ac:dyDescent="0.2"/>
    <row r="30" spans="2:18" ht="14" customHeight="1" x14ac:dyDescent="0.2"/>
    <row r="31" spans="2:18" ht="14" customHeight="1" x14ac:dyDescent="0.2"/>
    <row r="32" spans="2:18" ht="14" customHeight="1" x14ac:dyDescent="0.2"/>
    <row r="33" ht="14" customHeight="1" x14ac:dyDescent="0.2"/>
    <row r="34" ht="14" customHeight="1" x14ac:dyDescent="0.2"/>
    <row r="35" ht="14" customHeight="1" x14ac:dyDescent="0.2"/>
    <row r="36" ht="14" customHeight="1" x14ac:dyDescent="0.2"/>
    <row r="37" ht="14" customHeight="1" x14ac:dyDescent="0.2"/>
    <row r="38" ht="14" customHeight="1" x14ac:dyDescent="0.2"/>
    <row r="39" ht="14" customHeight="1" x14ac:dyDescent="0.2"/>
    <row r="40" ht="14" customHeight="1" x14ac:dyDescent="0.2"/>
    <row r="41" ht="14" customHeight="1" x14ac:dyDescent="0.2"/>
    <row r="42" ht="14" customHeight="1" x14ac:dyDescent="0.2"/>
    <row r="43" ht="14" customHeight="1" x14ac:dyDescent="0.2"/>
    <row r="44" ht="14" customHeight="1" x14ac:dyDescent="0.2"/>
    <row r="45" ht="14" customHeight="1" x14ac:dyDescent="0.2"/>
    <row r="46" ht="14" customHeight="1" x14ac:dyDescent="0.2"/>
    <row r="47" ht="14" customHeight="1" x14ac:dyDescent="0.2"/>
    <row r="48" ht="14" customHeight="1" x14ac:dyDescent="0.2"/>
    <row r="49" ht="14" customHeight="1" x14ac:dyDescent="0.2"/>
    <row r="50" ht="14" customHeight="1" x14ac:dyDescent="0.2"/>
    <row r="51" ht="14" customHeight="1" x14ac:dyDescent="0.2"/>
    <row r="52" ht="14" customHeight="1" x14ac:dyDescent="0.2"/>
  </sheetData>
  <pageMargins left="0.7" right="0.7" top="0.75" bottom="0.75" header="0.3" footer="0.3"/>
  <pageSetup orientation="landscape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7E9C0-BD74-104A-8E53-3A01708D4F76}">
  <sheetPr>
    <tabColor rgb="FF66FF66"/>
    <pageSetUpPr fitToPage="1"/>
  </sheetPr>
  <dimension ref="A1:R52"/>
  <sheetViews>
    <sheetView zoomScale="172" zoomScaleNormal="172" workbookViewId="0">
      <selection activeCell="C1" sqref="C1:R36"/>
    </sheetView>
  </sheetViews>
  <sheetFormatPr baseColWidth="10" defaultRowHeight="15" x14ac:dyDescent="0.2"/>
  <cols>
    <col min="1" max="1" width="10.33203125" bestFit="1" customWidth="1"/>
    <col min="2" max="20" width="6.83203125" customWidth="1"/>
  </cols>
  <sheetData>
    <row r="1" spans="1:18" ht="14" customHeight="1" thickBot="1" x14ac:dyDescent="0.25">
      <c r="A1" s="3" t="s">
        <v>37</v>
      </c>
      <c r="B1" s="16" t="s">
        <v>18</v>
      </c>
      <c r="C1" s="14" t="s">
        <v>30</v>
      </c>
      <c r="D1" s="14" t="s">
        <v>31</v>
      </c>
      <c r="E1" s="14" t="s">
        <v>32</v>
      </c>
      <c r="F1" s="14" t="s">
        <v>33</v>
      </c>
      <c r="G1" s="14" t="s">
        <v>34</v>
      </c>
      <c r="H1" s="14" t="s">
        <v>35</v>
      </c>
      <c r="I1" s="14" t="s">
        <v>36</v>
      </c>
      <c r="J1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</row>
    <row r="2" spans="1:18" ht="14" customHeight="1" thickBot="1" x14ac:dyDescent="0.25">
      <c r="A2" s="1" t="s">
        <v>0</v>
      </c>
      <c r="B2" s="14">
        <v>0.86699999999999999</v>
      </c>
      <c r="C2" s="14">
        <f t="shared" ref="C2:C26" ca="1" si="0">F2+2.66*O2</f>
        <v>1.0034000000000001</v>
      </c>
      <c r="D2" s="14">
        <f t="shared" ref="D2:D26" ca="1" si="1">F2+(2/3)*2.66*O2</f>
        <v>0.94133333333333336</v>
      </c>
      <c r="E2" s="14">
        <f t="shared" ref="E2:E26" ca="1" si="2">F2+(1/3)*2.66*O2</f>
        <v>0.87926666666666675</v>
      </c>
      <c r="F2" s="14">
        <f t="shared" ref="F2:F26" si="3">AVERAGE($B$2:$B$6)</f>
        <v>0.81720000000000004</v>
      </c>
      <c r="G2" s="14">
        <f t="shared" ref="G2:G26" ca="1" si="4">F2-(1/3)*2.66*O2</f>
        <v>0.75513333333333332</v>
      </c>
      <c r="H2" s="14">
        <f t="shared" ref="H2:H26" ca="1" si="5">F2-(2/3)*2.66*O2</f>
        <v>0.69306666666666672</v>
      </c>
      <c r="I2" s="14">
        <f t="shared" ref="I2:I26" ca="1" si="6">F2-2.66*O2</f>
        <v>0.63100000000000001</v>
      </c>
      <c r="J2" s="14">
        <f>B2</f>
        <v>0.86699999999999999</v>
      </c>
      <c r="K2" s="14"/>
      <c r="L2" s="14"/>
      <c r="M2" s="14"/>
      <c r="N2" s="14"/>
      <c r="O2" s="14">
        <f t="shared" ref="O2:O26" ca="1" si="7">AVERAGE($K$2:$K$6)</f>
        <v>7.0000000000000007E-2</v>
      </c>
      <c r="P2" s="14"/>
      <c r="Q2" s="14"/>
      <c r="R2" s="14"/>
    </row>
    <row r="3" spans="1:18" ht="14" customHeight="1" thickBot="1" x14ac:dyDescent="0.25">
      <c r="A3" s="1" t="s">
        <v>1</v>
      </c>
      <c r="B3" s="14">
        <v>0.85699999999999998</v>
      </c>
      <c r="C3" s="14">
        <f t="shared" ca="1" si="0"/>
        <v>1.0034000000000001</v>
      </c>
      <c r="D3" s="14">
        <f t="shared" ca="1" si="1"/>
        <v>0.94133333333333336</v>
      </c>
      <c r="E3" s="14">
        <f t="shared" ca="1" si="2"/>
        <v>0.87926666666666675</v>
      </c>
      <c r="F3" s="14">
        <f t="shared" si="3"/>
        <v>0.81720000000000004</v>
      </c>
      <c r="G3" s="14">
        <f t="shared" ca="1" si="4"/>
        <v>0.75513333333333332</v>
      </c>
      <c r="H3" s="14">
        <f t="shared" ca="1" si="5"/>
        <v>0.69306666666666672</v>
      </c>
      <c r="I3" s="14">
        <f t="shared" ca="1" si="6"/>
        <v>0.63100000000000001</v>
      </c>
      <c r="J3">
        <f t="shared" ref="J3:J26" ca="1" si="8">IF(ISBLANK(B3),OFFSET(J3,-1,0,1,1),B3)</f>
        <v>0.85699999999999998</v>
      </c>
      <c r="K3" s="14">
        <f t="shared" ref="K3:K26" ca="1" si="9">IF(OR(OFFSET(K3,-1,-9,1,1)="",OFFSET(K3,0,-9,1,1)=""),"",IF(ISERROR(ABS(B3-OFFSET(K3,-1,-1,1,1))),"",ABS(B3-OFFSET(K3,-1,-1,1,1))))</f>
        <v>1.0000000000000009E-2</v>
      </c>
      <c r="L3" s="14">
        <f t="shared" ref="L3:L26" ca="1" si="10">3.267*O3</f>
        <v>0.22869</v>
      </c>
      <c r="M3" s="14">
        <f t="shared" ref="M3:M26" ca="1" si="11">(2/3)*(L3-O3)+O3</f>
        <v>0.17579333333333333</v>
      </c>
      <c r="N3" s="14">
        <f t="shared" ref="N3:N26" ca="1" si="12">(1/3)*(L3-O3)+O3</f>
        <v>0.12289666666666667</v>
      </c>
      <c r="O3" s="14">
        <f t="shared" ca="1" si="7"/>
        <v>7.0000000000000007E-2</v>
      </c>
      <c r="P3" s="14">
        <f t="shared" ref="P3:P26" ca="1" si="13">(MAX(O3-(1/3)*(L3-O3),0))</f>
        <v>1.7103333333333345E-2</v>
      </c>
      <c r="Q3" s="14">
        <f t="shared" ref="Q3:Q26" ca="1" si="14">MAX(O3-(2/3)*(L3-O3),0)</f>
        <v>0</v>
      </c>
      <c r="R3" s="14">
        <v>0</v>
      </c>
    </row>
    <row r="4" spans="1:18" ht="14" customHeight="1" thickBot="1" x14ac:dyDescent="0.25">
      <c r="A4" s="1" t="s">
        <v>2</v>
      </c>
      <c r="B4" s="14">
        <v>0.84299999999999997</v>
      </c>
      <c r="C4" s="14">
        <f t="shared" ca="1" si="0"/>
        <v>1.0034000000000001</v>
      </c>
      <c r="D4" s="14">
        <f t="shared" ca="1" si="1"/>
        <v>0.94133333333333336</v>
      </c>
      <c r="E4" s="14">
        <f t="shared" ca="1" si="2"/>
        <v>0.87926666666666675</v>
      </c>
      <c r="F4" s="14">
        <f t="shared" si="3"/>
        <v>0.81720000000000004</v>
      </c>
      <c r="G4" s="14">
        <f t="shared" ca="1" si="4"/>
        <v>0.75513333333333332</v>
      </c>
      <c r="H4" s="14">
        <f t="shared" ca="1" si="5"/>
        <v>0.69306666666666672</v>
      </c>
      <c r="I4" s="14">
        <f t="shared" ca="1" si="6"/>
        <v>0.63100000000000001</v>
      </c>
      <c r="J4">
        <f t="shared" ca="1" si="8"/>
        <v>0.84299999999999997</v>
      </c>
      <c r="K4" s="14">
        <f t="shared" ca="1" si="9"/>
        <v>1.4000000000000012E-2</v>
      </c>
      <c r="L4" s="14">
        <f t="shared" ca="1" si="10"/>
        <v>0.22869</v>
      </c>
      <c r="M4" s="14">
        <f t="shared" ca="1" si="11"/>
        <v>0.17579333333333333</v>
      </c>
      <c r="N4" s="14">
        <f t="shared" ca="1" si="12"/>
        <v>0.12289666666666667</v>
      </c>
      <c r="O4" s="14">
        <f t="shared" ca="1" si="7"/>
        <v>7.0000000000000007E-2</v>
      </c>
      <c r="P4" s="14">
        <f t="shared" ca="1" si="13"/>
        <v>1.7103333333333345E-2</v>
      </c>
      <c r="Q4" s="14">
        <f t="shared" ca="1" si="14"/>
        <v>0</v>
      </c>
      <c r="R4" s="14">
        <v>0</v>
      </c>
    </row>
    <row r="5" spans="1:18" ht="14" customHeight="1" thickBot="1" x14ac:dyDescent="0.25">
      <c r="A5" s="1" t="s">
        <v>3</v>
      </c>
      <c r="B5" s="14">
        <v>0.70199999999999996</v>
      </c>
      <c r="C5" s="14">
        <f t="shared" ca="1" si="0"/>
        <v>1.0034000000000001</v>
      </c>
      <c r="D5" s="14">
        <f t="shared" ca="1" si="1"/>
        <v>0.94133333333333336</v>
      </c>
      <c r="E5" s="14">
        <f t="shared" ca="1" si="2"/>
        <v>0.87926666666666675</v>
      </c>
      <c r="F5" s="14">
        <f t="shared" si="3"/>
        <v>0.81720000000000004</v>
      </c>
      <c r="G5" s="14">
        <f t="shared" ca="1" si="4"/>
        <v>0.75513333333333332</v>
      </c>
      <c r="H5" s="14">
        <f t="shared" ca="1" si="5"/>
        <v>0.69306666666666672</v>
      </c>
      <c r="I5" s="14">
        <f t="shared" ca="1" si="6"/>
        <v>0.63100000000000001</v>
      </c>
      <c r="J5">
        <f t="shared" ca="1" si="8"/>
        <v>0.70199999999999996</v>
      </c>
      <c r="K5" s="14">
        <f t="shared" ca="1" si="9"/>
        <v>0.14100000000000001</v>
      </c>
      <c r="L5" s="14">
        <f t="shared" ca="1" si="10"/>
        <v>0.22869</v>
      </c>
      <c r="M5" s="14">
        <f t="shared" ca="1" si="11"/>
        <v>0.17579333333333333</v>
      </c>
      <c r="N5" s="14">
        <f t="shared" ca="1" si="12"/>
        <v>0.12289666666666667</v>
      </c>
      <c r="O5" s="14">
        <f t="shared" ca="1" si="7"/>
        <v>7.0000000000000007E-2</v>
      </c>
      <c r="P5" s="14">
        <f t="shared" ca="1" si="13"/>
        <v>1.7103333333333345E-2</v>
      </c>
      <c r="Q5" s="14">
        <f t="shared" ca="1" si="14"/>
        <v>0</v>
      </c>
      <c r="R5" s="14">
        <v>0</v>
      </c>
    </row>
    <row r="6" spans="1:18" ht="14" customHeight="1" x14ac:dyDescent="0.2">
      <c r="A6" s="2" t="s">
        <v>4</v>
      </c>
      <c r="B6" s="14">
        <v>0.81699999999999995</v>
      </c>
      <c r="C6" s="14">
        <f t="shared" ca="1" si="0"/>
        <v>1.0034000000000001</v>
      </c>
      <c r="D6" s="14">
        <f t="shared" ca="1" si="1"/>
        <v>0.94133333333333336</v>
      </c>
      <c r="E6" s="14">
        <f t="shared" ca="1" si="2"/>
        <v>0.87926666666666675</v>
      </c>
      <c r="F6" s="14">
        <f t="shared" si="3"/>
        <v>0.81720000000000004</v>
      </c>
      <c r="G6" s="14">
        <f t="shared" ca="1" si="4"/>
        <v>0.75513333333333332</v>
      </c>
      <c r="H6" s="14">
        <f t="shared" ca="1" si="5"/>
        <v>0.69306666666666672</v>
      </c>
      <c r="I6" s="14">
        <f t="shared" ca="1" si="6"/>
        <v>0.63100000000000001</v>
      </c>
      <c r="J6">
        <f t="shared" ca="1" si="8"/>
        <v>0.81699999999999995</v>
      </c>
      <c r="K6" s="14">
        <f t="shared" ca="1" si="9"/>
        <v>0.11499999999999999</v>
      </c>
      <c r="L6" s="14">
        <f t="shared" ca="1" si="10"/>
        <v>0.22869</v>
      </c>
      <c r="M6" s="14">
        <f t="shared" ca="1" si="11"/>
        <v>0.17579333333333333</v>
      </c>
      <c r="N6" s="14">
        <f t="shared" ca="1" si="12"/>
        <v>0.12289666666666667</v>
      </c>
      <c r="O6" s="14">
        <f t="shared" ca="1" si="7"/>
        <v>7.0000000000000007E-2</v>
      </c>
      <c r="P6" s="14">
        <f t="shared" ca="1" si="13"/>
        <v>1.7103333333333345E-2</v>
      </c>
      <c r="Q6" s="14">
        <f t="shared" ca="1" si="14"/>
        <v>0</v>
      </c>
      <c r="R6" s="14">
        <v>0</v>
      </c>
    </row>
    <row r="7" spans="1:18" ht="14" customHeight="1" x14ac:dyDescent="0.2">
      <c r="B7" s="14"/>
      <c r="C7" s="14">
        <f t="shared" ca="1" si="0"/>
        <v>1.0034000000000001</v>
      </c>
      <c r="D7" s="14">
        <f t="shared" ca="1" si="1"/>
        <v>0.94133333333333336</v>
      </c>
      <c r="E7" s="14">
        <f t="shared" ca="1" si="2"/>
        <v>0.87926666666666675</v>
      </c>
      <c r="F7" s="14">
        <f t="shared" si="3"/>
        <v>0.81720000000000004</v>
      </c>
      <c r="G7" s="14">
        <f t="shared" ca="1" si="4"/>
        <v>0.75513333333333332</v>
      </c>
      <c r="H7" s="14">
        <f t="shared" ca="1" si="5"/>
        <v>0.69306666666666672</v>
      </c>
      <c r="I7" s="14">
        <f t="shared" ca="1" si="6"/>
        <v>0.63100000000000001</v>
      </c>
      <c r="J7">
        <f t="shared" ca="1" si="8"/>
        <v>0.81699999999999995</v>
      </c>
      <c r="K7" t="str">
        <f t="shared" ca="1" si="9"/>
        <v/>
      </c>
      <c r="L7">
        <f t="shared" ca="1" si="10"/>
        <v>0.22869</v>
      </c>
      <c r="M7">
        <f t="shared" ca="1" si="11"/>
        <v>0.17579333333333333</v>
      </c>
      <c r="N7">
        <f t="shared" ca="1" si="12"/>
        <v>0.12289666666666667</v>
      </c>
      <c r="O7" s="14">
        <f t="shared" ca="1" si="7"/>
        <v>7.0000000000000007E-2</v>
      </c>
      <c r="P7">
        <f t="shared" ca="1" si="13"/>
        <v>1.7103333333333345E-2</v>
      </c>
      <c r="Q7">
        <f t="shared" ca="1" si="14"/>
        <v>0</v>
      </c>
      <c r="R7">
        <v>0</v>
      </c>
    </row>
    <row r="8" spans="1:18" ht="14" customHeight="1" x14ac:dyDescent="0.2">
      <c r="B8" s="14"/>
      <c r="C8" s="14">
        <f t="shared" ca="1" si="0"/>
        <v>1.0034000000000001</v>
      </c>
      <c r="D8" s="14">
        <f t="shared" ca="1" si="1"/>
        <v>0.94133333333333336</v>
      </c>
      <c r="E8" s="14">
        <f t="shared" ca="1" si="2"/>
        <v>0.87926666666666675</v>
      </c>
      <c r="F8" s="14">
        <f t="shared" si="3"/>
        <v>0.81720000000000004</v>
      </c>
      <c r="G8" s="14">
        <f t="shared" ca="1" si="4"/>
        <v>0.75513333333333332</v>
      </c>
      <c r="H8" s="14">
        <f t="shared" ca="1" si="5"/>
        <v>0.69306666666666672</v>
      </c>
      <c r="I8" s="14">
        <f t="shared" ca="1" si="6"/>
        <v>0.63100000000000001</v>
      </c>
      <c r="J8">
        <f t="shared" ca="1" si="8"/>
        <v>0.81699999999999995</v>
      </c>
      <c r="K8" t="str">
        <f t="shared" ca="1" si="9"/>
        <v/>
      </c>
      <c r="L8">
        <f t="shared" ca="1" si="10"/>
        <v>0.22869</v>
      </c>
      <c r="M8">
        <f t="shared" ca="1" si="11"/>
        <v>0.17579333333333333</v>
      </c>
      <c r="N8">
        <f t="shared" ca="1" si="12"/>
        <v>0.12289666666666667</v>
      </c>
      <c r="O8" s="14">
        <f t="shared" ca="1" si="7"/>
        <v>7.0000000000000007E-2</v>
      </c>
      <c r="P8">
        <f t="shared" ca="1" si="13"/>
        <v>1.7103333333333345E-2</v>
      </c>
      <c r="Q8">
        <f t="shared" ca="1" si="14"/>
        <v>0</v>
      </c>
      <c r="R8">
        <v>0</v>
      </c>
    </row>
    <row r="9" spans="1:18" ht="14" customHeight="1" x14ac:dyDescent="0.2">
      <c r="B9" s="14"/>
      <c r="C9" s="14">
        <f t="shared" ca="1" si="0"/>
        <v>1.0034000000000001</v>
      </c>
      <c r="D9" s="14">
        <f t="shared" ca="1" si="1"/>
        <v>0.94133333333333336</v>
      </c>
      <c r="E9" s="14">
        <f t="shared" ca="1" si="2"/>
        <v>0.87926666666666675</v>
      </c>
      <c r="F9" s="14">
        <f t="shared" si="3"/>
        <v>0.81720000000000004</v>
      </c>
      <c r="G9" s="14">
        <f t="shared" ca="1" si="4"/>
        <v>0.75513333333333332</v>
      </c>
      <c r="H9" s="14">
        <f t="shared" ca="1" si="5"/>
        <v>0.69306666666666672</v>
      </c>
      <c r="I9" s="14">
        <f t="shared" ca="1" si="6"/>
        <v>0.63100000000000001</v>
      </c>
      <c r="J9">
        <f t="shared" ca="1" si="8"/>
        <v>0.81699999999999995</v>
      </c>
      <c r="K9" t="str">
        <f t="shared" ca="1" si="9"/>
        <v/>
      </c>
      <c r="L9">
        <f t="shared" ca="1" si="10"/>
        <v>0.22869</v>
      </c>
      <c r="M9">
        <f t="shared" ca="1" si="11"/>
        <v>0.17579333333333333</v>
      </c>
      <c r="N9">
        <f t="shared" ca="1" si="12"/>
        <v>0.12289666666666667</v>
      </c>
      <c r="O9" s="14">
        <f t="shared" ca="1" si="7"/>
        <v>7.0000000000000007E-2</v>
      </c>
      <c r="P9">
        <f t="shared" ca="1" si="13"/>
        <v>1.7103333333333345E-2</v>
      </c>
      <c r="Q9">
        <f t="shared" ca="1" si="14"/>
        <v>0</v>
      </c>
      <c r="R9">
        <v>0</v>
      </c>
    </row>
    <row r="10" spans="1:18" ht="14" customHeight="1" x14ac:dyDescent="0.2">
      <c r="B10" s="14"/>
      <c r="C10" s="14">
        <f t="shared" ca="1" si="0"/>
        <v>1.0034000000000001</v>
      </c>
      <c r="D10" s="14">
        <f t="shared" ca="1" si="1"/>
        <v>0.94133333333333336</v>
      </c>
      <c r="E10" s="14">
        <f t="shared" ca="1" si="2"/>
        <v>0.87926666666666675</v>
      </c>
      <c r="F10" s="14">
        <f t="shared" si="3"/>
        <v>0.81720000000000004</v>
      </c>
      <c r="G10" s="14">
        <f t="shared" ca="1" si="4"/>
        <v>0.75513333333333332</v>
      </c>
      <c r="H10" s="14">
        <f t="shared" ca="1" si="5"/>
        <v>0.69306666666666672</v>
      </c>
      <c r="I10" s="14">
        <f t="shared" ca="1" si="6"/>
        <v>0.63100000000000001</v>
      </c>
      <c r="J10">
        <f t="shared" ca="1" si="8"/>
        <v>0.81699999999999995</v>
      </c>
      <c r="K10" t="str">
        <f t="shared" ca="1" si="9"/>
        <v/>
      </c>
      <c r="L10">
        <f t="shared" ca="1" si="10"/>
        <v>0.22869</v>
      </c>
      <c r="M10">
        <f t="shared" ca="1" si="11"/>
        <v>0.17579333333333333</v>
      </c>
      <c r="N10">
        <f t="shared" ca="1" si="12"/>
        <v>0.12289666666666667</v>
      </c>
      <c r="O10" s="14">
        <f t="shared" ca="1" si="7"/>
        <v>7.0000000000000007E-2</v>
      </c>
      <c r="P10">
        <f t="shared" ca="1" si="13"/>
        <v>1.7103333333333345E-2</v>
      </c>
      <c r="Q10">
        <f t="shared" ca="1" si="14"/>
        <v>0</v>
      </c>
      <c r="R10">
        <v>0</v>
      </c>
    </row>
    <row r="11" spans="1:18" ht="14" customHeight="1" x14ac:dyDescent="0.2">
      <c r="B11" s="14"/>
      <c r="C11" s="14">
        <f t="shared" ca="1" si="0"/>
        <v>1.0034000000000001</v>
      </c>
      <c r="D11" s="14">
        <f t="shared" ca="1" si="1"/>
        <v>0.94133333333333336</v>
      </c>
      <c r="E11" s="14">
        <f t="shared" ca="1" si="2"/>
        <v>0.87926666666666675</v>
      </c>
      <c r="F11" s="14">
        <f t="shared" si="3"/>
        <v>0.81720000000000004</v>
      </c>
      <c r="G11" s="14">
        <f t="shared" ca="1" si="4"/>
        <v>0.75513333333333332</v>
      </c>
      <c r="H11" s="14">
        <f t="shared" ca="1" si="5"/>
        <v>0.69306666666666672</v>
      </c>
      <c r="I11" s="14">
        <f t="shared" ca="1" si="6"/>
        <v>0.63100000000000001</v>
      </c>
      <c r="J11">
        <f t="shared" ca="1" si="8"/>
        <v>0.81699999999999995</v>
      </c>
      <c r="K11" t="str">
        <f t="shared" ca="1" si="9"/>
        <v/>
      </c>
      <c r="L11">
        <f t="shared" ca="1" si="10"/>
        <v>0.22869</v>
      </c>
      <c r="M11">
        <f t="shared" ca="1" si="11"/>
        <v>0.17579333333333333</v>
      </c>
      <c r="N11">
        <f t="shared" ca="1" si="12"/>
        <v>0.12289666666666667</v>
      </c>
      <c r="O11" s="14">
        <f t="shared" ca="1" si="7"/>
        <v>7.0000000000000007E-2</v>
      </c>
      <c r="P11">
        <f t="shared" ca="1" si="13"/>
        <v>1.7103333333333345E-2</v>
      </c>
      <c r="Q11">
        <f t="shared" ca="1" si="14"/>
        <v>0</v>
      </c>
      <c r="R11">
        <v>0</v>
      </c>
    </row>
    <row r="12" spans="1:18" ht="14" customHeight="1" x14ac:dyDescent="0.2">
      <c r="B12" s="14"/>
      <c r="C12" s="14">
        <f t="shared" ca="1" si="0"/>
        <v>1.0034000000000001</v>
      </c>
      <c r="D12" s="14">
        <f t="shared" ca="1" si="1"/>
        <v>0.94133333333333336</v>
      </c>
      <c r="E12" s="14">
        <f t="shared" ca="1" si="2"/>
        <v>0.87926666666666675</v>
      </c>
      <c r="F12" s="14">
        <f t="shared" si="3"/>
        <v>0.81720000000000004</v>
      </c>
      <c r="G12" s="14">
        <f t="shared" ca="1" si="4"/>
        <v>0.75513333333333332</v>
      </c>
      <c r="H12" s="14">
        <f t="shared" ca="1" si="5"/>
        <v>0.69306666666666672</v>
      </c>
      <c r="I12" s="14">
        <f t="shared" ca="1" si="6"/>
        <v>0.63100000000000001</v>
      </c>
      <c r="J12">
        <f t="shared" ca="1" si="8"/>
        <v>0.81699999999999995</v>
      </c>
      <c r="K12" t="str">
        <f t="shared" ca="1" si="9"/>
        <v/>
      </c>
      <c r="L12">
        <f t="shared" ca="1" si="10"/>
        <v>0.22869</v>
      </c>
      <c r="M12">
        <f t="shared" ca="1" si="11"/>
        <v>0.17579333333333333</v>
      </c>
      <c r="N12">
        <f t="shared" ca="1" si="12"/>
        <v>0.12289666666666667</v>
      </c>
      <c r="O12" s="14">
        <f t="shared" ca="1" si="7"/>
        <v>7.0000000000000007E-2</v>
      </c>
      <c r="P12">
        <f t="shared" ca="1" si="13"/>
        <v>1.7103333333333345E-2</v>
      </c>
      <c r="Q12">
        <f t="shared" ca="1" si="14"/>
        <v>0</v>
      </c>
      <c r="R12">
        <v>0</v>
      </c>
    </row>
    <row r="13" spans="1:18" ht="14" customHeight="1" x14ac:dyDescent="0.2">
      <c r="B13" s="14"/>
      <c r="C13" s="14">
        <f t="shared" ca="1" si="0"/>
        <v>1.0034000000000001</v>
      </c>
      <c r="D13" s="14">
        <f t="shared" ca="1" si="1"/>
        <v>0.94133333333333336</v>
      </c>
      <c r="E13" s="14">
        <f t="shared" ca="1" si="2"/>
        <v>0.87926666666666675</v>
      </c>
      <c r="F13" s="14">
        <f t="shared" si="3"/>
        <v>0.81720000000000004</v>
      </c>
      <c r="G13" s="14">
        <f t="shared" ca="1" si="4"/>
        <v>0.75513333333333332</v>
      </c>
      <c r="H13" s="14">
        <f t="shared" ca="1" si="5"/>
        <v>0.69306666666666672</v>
      </c>
      <c r="I13" s="14">
        <f t="shared" ca="1" si="6"/>
        <v>0.63100000000000001</v>
      </c>
      <c r="J13">
        <f t="shared" ca="1" si="8"/>
        <v>0.81699999999999995</v>
      </c>
      <c r="K13" t="str">
        <f t="shared" ca="1" si="9"/>
        <v/>
      </c>
      <c r="L13">
        <f t="shared" ca="1" si="10"/>
        <v>0.22869</v>
      </c>
      <c r="M13">
        <f t="shared" ca="1" si="11"/>
        <v>0.17579333333333333</v>
      </c>
      <c r="N13">
        <f t="shared" ca="1" si="12"/>
        <v>0.12289666666666667</v>
      </c>
      <c r="O13" s="14">
        <f t="shared" ca="1" si="7"/>
        <v>7.0000000000000007E-2</v>
      </c>
      <c r="P13">
        <f t="shared" ca="1" si="13"/>
        <v>1.7103333333333345E-2</v>
      </c>
      <c r="Q13">
        <f t="shared" ca="1" si="14"/>
        <v>0</v>
      </c>
      <c r="R13">
        <v>0</v>
      </c>
    </row>
    <row r="14" spans="1:18" ht="14" customHeight="1" x14ac:dyDescent="0.2">
      <c r="B14" s="14"/>
      <c r="C14" s="14">
        <f t="shared" ca="1" si="0"/>
        <v>1.0034000000000001</v>
      </c>
      <c r="D14" s="14">
        <f t="shared" ca="1" si="1"/>
        <v>0.94133333333333336</v>
      </c>
      <c r="E14" s="14">
        <f t="shared" ca="1" si="2"/>
        <v>0.87926666666666675</v>
      </c>
      <c r="F14" s="14">
        <f t="shared" si="3"/>
        <v>0.81720000000000004</v>
      </c>
      <c r="G14" s="14">
        <f t="shared" ca="1" si="4"/>
        <v>0.75513333333333332</v>
      </c>
      <c r="H14" s="14">
        <f t="shared" ca="1" si="5"/>
        <v>0.69306666666666672</v>
      </c>
      <c r="I14" s="14">
        <f t="shared" ca="1" si="6"/>
        <v>0.63100000000000001</v>
      </c>
      <c r="J14">
        <f t="shared" ca="1" si="8"/>
        <v>0.81699999999999995</v>
      </c>
      <c r="K14" t="str">
        <f t="shared" ca="1" si="9"/>
        <v/>
      </c>
      <c r="L14">
        <f t="shared" ca="1" si="10"/>
        <v>0.22869</v>
      </c>
      <c r="M14">
        <f t="shared" ca="1" si="11"/>
        <v>0.17579333333333333</v>
      </c>
      <c r="N14">
        <f t="shared" ca="1" si="12"/>
        <v>0.12289666666666667</v>
      </c>
      <c r="O14" s="14">
        <f t="shared" ca="1" si="7"/>
        <v>7.0000000000000007E-2</v>
      </c>
      <c r="P14">
        <f t="shared" ca="1" si="13"/>
        <v>1.7103333333333345E-2</v>
      </c>
      <c r="Q14">
        <f t="shared" ca="1" si="14"/>
        <v>0</v>
      </c>
      <c r="R14">
        <v>0</v>
      </c>
    </row>
    <row r="15" spans="1:18" ht="14" customHeight="1" x14ac:dyDescent="0.2">
      <c r="B15" s="14"/>
      <c r="C15" s="14">
        <f t="shared" ca="1" si="0"/>
        <v>1.0034000000000001</v>
      </c>
      <c r="D15" s="14">
        <f t="shared" ca="1" si="1"/>
        <v>0.94133333333333336</v>
      </c>
      <c r="E15" s="14">
        <f t="shared" ca="1" si="2"/>
        <v>0.87926666666666675</v>
      </c>
      <c r="F15" s="14">
        <f t="shared" si="3"/>
        <v>0.81720000000000004</v>
      </c>
      <c r="G15" s="14">
        <f t="shared" ca="1" si="4"/>
        <v>0.75513333333333332</v>
      </c>
      <c r="H15" s="14">
        <f t="shared" ca="1" si="5"/>
        <v>0.69306666666666672</v>
      </c>
      <c r="I15" s="14">
        <f t="shared" ca="1" si="6"/>
        <v>0.63100000000000001</v>
      </c>
      <c r="J15">
        <f t="shared" ca="1" si="8"/>
        <v>0.81699999999999995</v>
      </c>
      <c r="K15" t="str">
        <f t="shared" ca="1" si="9"/>
        <v/>
      </c>
      <c r="L15">
        <f t="shared" ca="1" si="10"/>
        <v>0.22869</v>
      </c>
      <c r="M15">
        <f t="shared" ca="1" si="11"/>
        <v>0.17579333333333333</v>
      </c>
      <c r="N15">
        <f t="shared" ca="1" si="12"/>
        <v>0.12289666666666667</v>
      </c>
      <c r="O15" s="14">
        <f t="shared" ca="1" si="7"/>
        <v>7.0000000000000007E-2</v>
      </c>
      <c r="P15">
        <f t="shared" ca="1" si="13"/>
        <v>1.7103333333333345E-2</v>
      </c>
      <c r="Q15">
        <f t="shared" ca="1" si="14"/>
        <v>0</v>
      </c>
      <c r="R15">
        <v>0</v>
      </c>
    </row>
    <row r="16" spans="1:18" ht="14" customHeight="1" x14ac:dyDescent="0.2">
      <c r="B16" s="14"/>
      <c r="C16" s="14">
        <f t="shared" ca="1" si="0"/>
        <v>1.0034000000000001</v>
      </c>
      <c r="D16" s="14">
        <f t="shared" ca="1" si="1"/>
        <v>0.94133333333333336</v>
      </c>
      <c r="E16" s="14">
        <f t="shared" ca="1" si="2"/>
        <v>0.87926666666666675</v>
      </c>
      <c r="F16" s="14">
        <f t="shared" si="3"/>
        <v>0.81720000000000004</v>
      </c>
      <c r="G16" s="14">
        <f t="shared" ca="1" si="4"/>
        <v>0.75513333333333332</v>
      </c>
      <c r="H16" s="14">
        <f t="shared" ca="1" si="5"/>
        <v>0.69306666666666672</v>
      </c>
      <c r="I16" s="14">
        <f t="shared" ca="1" si="6"/>
        <v>0.63100000000000001</v>
      </c>
      <c r="J16">
        <f t="shared" ca="1" si="8"/>
        <v>0.81699999999999995</v>
      </c>
      <c r="K16" t="str">
        <f t="shared" ca="1" si="9"/>
        <v/>
      </c>
      <c r="L16">
        <f t="shared" ca="1" si="10"/>
        <v>0.22869</v>
      </c>
      <c r="M16">
        <f t="shared" ca="1" si="11"/>
        <v>0.17579333333333333</v>
      </c>
      <c r="N16">
        <f t="shared" ca="1" si="12"/>
        <v>0.12289666666666667</v>
      </c>
      <c r="O16" s="14">
        <f t="shared" ca="1" si="7"/>
        <v>7.0000000000000007E-2</v>
      </c>
      <c r="P16">
        <f t="shared" ca="1" si="13"/>
        <v>1.7103333333333345E-2</v>
      </c>
      <c r="Q16">
        <f t="shared" ca="1" si="14"/>
        <v>0</v>
      </c>
      <c r="R16">
        <v>0</v>
      </c>
    </row>
    <row r="17" spans="2:18" ht="14" customHeight="1" x14ac:dyDescent="0.2">
      <c r="B17" s="14"/>
      <c r="C17" s="14">
        <f t="shared" ca="1" si="0"/>
        <v>1.0034000000000001</v>
      </c>
      <c r="D17" s="14">
        <f t="shared" ca="1" si="1"/>
        <v>0.94133333333333336</v>
      </c>
      <c r="E17" s="14">
        <f t="shared" ca="1" si="2"/>
        <v>0.87926666666666675</v>
      </c>
      <c r="F17" s="14">
        <f t="shared" si="3"/>
        <v>0.81720000000000004</v>
      </c>
      <c r="G17" s="14">
        <f t="shared" ca="1" si="4"/>
        <v>0.75513333333333332</v>
      </c>
      <c r="H17" s="14">
        <f t="shared" ca="1" si="5"/>
        <v>0.69306666666666672</v>
      </c>
      <c r="I17" s="14">
        <f t="shared" ca="1" si="6"/>
        <v>0.63100000000000001</v>
      </c>
      <c r="J17">
        <f t="shared" ca="1" si="8"/>
        <v>0.81699999999999995</v>
      </c>
      <c r="K17" t="str">
        <f t="shared" ca="1" si="9"/>
        <v/>
      </c>
      <c r="L17">
        <f t="shared" ca="1" si="10"/>
        <v>0.22869</v>
      </c>
      <c r="M17">
        <f t="shared" ca="1" si="11"/>
        <v>0.17579333333333333</v>
      </c>
      <c r="N17">
        <f t="shared" ca="1" si="12"/>
        <v>0.12289666666666667</v>
      </c>
      <c r="O17" s="14">
        <f t="shared" ca="1" si="7"/>
        <v>7.0000000000000007E-2</v>
      </c>
      <c r="P17">
        <f t="shared" ca="1" si="13"/>
        <v>1.7103333333333345E-2</v>
      </c>
      <c r="Q17">
        <f t="shared" ca="1" si="14"/>
        <v>0</v>
      </c>
      <c r="R17">
        <v>0</v>
      </c>
    </row>
    <row r="18" spans="2:18" ht="14" customHeight="1" x14ac:dyDescent="0.2">
      <c r="B18" s="14"/>
      <c r="C18" s="14">
        <f t="shared" ca="1" si="0"/>
        <v>1.0034000000000001</v>
      </c>
      <c r="D18" s="14">
        <f t="shared" ca="1" si="1"/>
        <v>0.94133333333333336</v>
      </c>
      <c r="E18" s="14">
        <f t="shared" ca="1" si="2"/>
        <v>0.87926666666666675</v>
      </c>
      <c r="F18" s="14">
        <f t="shared" si="3"/>
        <v>0.81720000000000004</v>
      </c>
      <c r="G18" s="14">
        <f t="shared" ca="1" si="4"/>
        <v>0.75513333333333332</v>
      </c>
      <c r="H18" s="14">
        <f t="shared" ca="1" si="5"/>
        <v>0.69306666666666672</v>
      </c>
      <c r="I18" s="14">
        <f t="shared" ca="1" si="6"/>
        <v>0.63100000000000001</v>
      </c>
      <c r="J18">
        <f t="shared" ca="1" si="8"/>
        <v>0.81699999999999995</v>
      </c>
      <c r="K18" t="str">
        <f t="shared" ca="1" si="9"/>
        <v/>
      </c>
      <c r="L18">
        <f t="shared" ca="1" si="10"/>
        <v>0.22869</v>
      </c>
      <c r="M18">
        <f t="shared" ca="1" si="11"/>
        <v>0.17579333333333333</v>
      </c>
      <c r="N18">
        <f t="shared" ca="1" si="12"/>
        <v>0.12289666666666667</v>
      </c>
      <c r="O18" s="14">
        <f t="shared" ca="1" si="7"/>
        <v>7.0000000000000007E-2</v>
      </c>
      <c r="P18">
        <f t="shared" ca="1" si="13"/>
        <v>1.7103333333333345E-2</v>
      </c>
      <c r="Q18">
        <f t="shared" ca="1" si="14"/>
        <v>0</v>
      </c>
      <c r="R18">
        <v>0</v>
      </c>
    </row>
    <row r="19" spans="2:18" ht="14" customHeight="1" x14ac:dyDescent="0.2">
      <c r="B19" s="14"/>
      <c r="C19" s="14">
        <f t="shared" ca="1" si="0"/>
        <v>1.0034000000000001</v>
      </c>
      <c r="D19" s="14">
        <f t="shared" ca="1" si="1"/>
        <v>0.94133333333333336</v>
      </c>
      <c r="E19" s="14">
        <f t="shared" ca="1" si="2"/>
        <v>0.87926666666666675</v>
      </c>
      <c r="F19" s="14">
        <f t="shared" si="3"/>
        <v>0.81720000000000004</v>
      </c>
      <c r="G19" s="14">
        <f t="shared" ca="1" si="4"/>
        <v>0.75513333333333332</v>
      </c>
      <c r="H19" s="14">
        <f t="shared" ca="1" si="5"/>
        <v>0.69306666666666672</v>
      </c>
      <c r="I19" s="14">
        <f t="shared" ca="1" si="6"/>
        <v>0.63100000000000001</v>
      </c>
      <c r="J19">
        <f t="shared" ca="1" si="8"/>
        <v>0.81699999999999995</v>
      </c>
      <c r="K19" t="str">
        <f t="shared" ca="1" si="9"/>
        <v/>
      </c>
      <c r="L19">
        <f t="shared" ca="1" si="10"/>
        <v>0.22869</v>
      </c>
      <c r="M19">
        <f t="shared" ca="1" si="11"/>
        <v>0.17579333333333333</v>
      </c>
      <c r="N19">
        <f t="shared" ca="1" si="12"/>
        <v>0.12289666666666667</v>
      </c>
      <c r="O19" s="14">
        <f t="shared" ca="1" si="7"/>
        <v>7.0000000000000007E-2</v>
      </c>
      <c r="P19">
        <f t="shared" ca="1" si="13"/>
        <v>1.7103333333333345E-2</v>
      </c>
      <c r="Q19">
        <f t="shared" ca="1" si="14"/>
        <v>0</v>
      </c>
      <c r="R19">
        <v>0</v>
      </c>
    </row>
    <row r="20" spans="2:18" ht="14" customHeight="1" x14ac:dyDescent="0.2">
      <c r="B20" s="14"/>
      <c r="C20" s="14">
        <f t="shared" ca="1" si="0"/>
        <v>1.0034000000000001</v>
      </c>
      <c r="D20" s="14">
        <f t="shared" ca="1" si="1"/>
        <v>0.94133333333333336</v>
      </c>
      <c r="E20" s="14">
        <f t="shared" ca="1" si="2"/>
        <v>0.87926666666666675</v>
      </c>
      <c r="F20" s="14">
        <f t="shared" si="3"/>
        <v>0.81720000000000004</v>
      </c>
      <c r="G20" s="14">
        <f t="shared" ca="1" si="4"/>
        <v>0.75513333333333332</v>
      </c>
      <c r="H20" s="14">
        <f t="shared" ca="1" si="5"/>
        <v>0.69306666666666672</v>
      </c>
      <c r="I20" s="14">
        <f t="shared" ca="1" si="6"/>
        <v>0.63100000000000001</v>
      </c>
      <c r="J20">
        <f t="shared" ca="1" si="8"/>
        <v>0.81699999999999995</v>
      </c>
      <c r="K20" t="str">
        <f t="shared" ca="1" si="9"/>
        <v/>
      </c>
      <c r="L20">
        <f t="shared" ca="1" si="10"/>
        <v>0.22869</v>
      </c>
      <c r="M20">
        <f t="shared" ca="1" si="11"/>
        <v>0.17579333333333333</v>
      </c>
      <c r="N20">
        <f t="shared" ca="1" si="12"/>
        <v>0.12289666666666667</v>
      </c>
      <c r="O20" s="14">
        <f t="shared" ca="1" si="7"/>
        <v>7.0000000000000007E-2</v>
      </c>
      <c r="P20">
        <f t="shared" ca="1" si="13"/>
        <v>1.7103333333333345E-2</v>
      </c>
      <c r="Q20">
        <f t="shared" ca="1" si="14"/>
        <v>0</v>
      </c>
      <c r="R20">
        <v>0</v>
      </c>
    </row>
    <row r="21" spans="2:18" ht="14" customHeight="1" x14ac:dyDescent="0.2">
      <c r="B21" s="14"/>
      <c r="C21" s="14">
        <f t="shared" ca="1" si="0"/>
        <v>1.0034000000000001</v>
      </c>
      <c r="D21" s="14">
        <f t="shared" ca="1" si="1"/>
        <v>0.94133333333333336</v>
      </c>
      <c r="E21" s="14">
        <f t="shared" ca="1" si="2"/>
        <v>0.87926666666666675</v>
      </c>
      <c r="F21" s="14">
        <f t="shared" si="3"/>
        <v>0.81720000000000004</v>
      </c>
      <c r="G21" s="14">
        <f t="shared" ca="1" si="4"/>
        <v>0.75513333333333332</v>
      </c>
      <c r="H21" s="14">
        <f t="shared" ca="1" si="5"/>
        <v>0.69306666666666672</v>
      </c>
      <c r="I21" s="14">
        <f t="shared" ca="1" si="6"/>
        <v>0.63100000000000001</v>
      </c>
      <c r="J21">
        <f t="shared" ca="1" si="8"/>
        <v>0.81699999999999995</v>
      </c>
      <c r="K21" t="str">
        <f t="shared" ca="1" si="9"/>
        <v/>
      </c>
      <c r="L21">
        <f t="shared" ca="1" si="10"/>
        <v>0.22869</v>
      </c>
      <c r="M21">
        <f t="shared" ca="1" si="11"/>
        <v>0.17579333333333333</v>
      </c>
      <c r="N21">
        <f t="shared" ca="1" si="12"/>
        <v>0.12289666666666667</v>
      </c>
      <c r="O21" s="14">
        <f t="shared" ca="1" si="7"/>
        <v>7.0000000000000007E-2</v>
      </c>
      <c r="P21">
        <f t="shared" ca="1" si="13"/>
        <v>1.7103333333333345E-2</v>
      </c>
      <c r="Q21">
        <f t="shared" ca="1" si="14"/>
        <v>0</v>
      </c>
      <c r="R21">
        <v>0</v>
      </c>
    </row>
    <row r="22" spans="2:18" ht="14" customHeight="1" x14ac:dyDescent="0.2">
      <c r="B22" s="14"/>
      <c r="C22" s="14">
        <f t="shared" ca="1" si="0"/>
        <v>1.0034000000000001</v>
      </c>
      <c r="D22" s="14">
        <f t="shared" ca="1" si="1"/>
        <v>0.94133333333333336</v>
      </c>
      <c r="E22" s="14">
        <f t="shared" ca="1" si="2"/>
        <v>0.87926666666666675</v>
      </c>
      <c r="F22" s="14">
        <f t="shared" si="3"/>
        <v>0.81720000000000004</v>
      </c>
      <c r="G22" s="14">
        <f t="shared" ca="1" si="4"/>
        <v>0.75513333333333332</v>
      </c>
      <c r="H22" s="14">
        <f t="shared" ca="1" si="5"/>
        <v>0.69306666666666672</v>
      </c>
      <c r="I22" s="14">
        <f t="shared" ca="1" si="6"/>
        <v>0.63100000000000001</v>
      </c>
      <c r="J22">
        <f t="shared" ca="1" si="8"/>
        <v>0.81699999999999995</v>
      </c>
      <c r="K22" t="str">
        <f t="shared" ca="1" si="9"/>
        <v/>
      </c>
      <c r="L22">
        <f t="shared" ca="1" si="10"/>
        <v>0.22869</v>
      </c>
      <c r="M22">
        <f t="shared" ca="1" si="11"/>
        <v>0.17579333333333333</v>
      </c>
      <c r="N22">
        <f t="shared" ca="1" si="12"/>
        <v>0.12289666666666667</v>
      </c>
      <c r="O22" s="14">
        <f t="shared" ca="1" si="7"/>
        <v>7.0000000000000007E-2</v>
      </c>
      <c r="P22">
        <f t="shared" ca="1" si="13"/>
        <v>1.7103333333333345E-2</v>
      </c>
      <c r="Q22">
        <f t="shared" ca="1" si="14"/>
        <v>0</v>
      </c>
      <c r="R22">
        <v>0</v>
      </c>
    </row>
    <row r="23" spans="2:18" ht="14" customHeight="1" x14ac:dyDescent="0.2">
      <c r="B23" s="14"/>
      <c r="C23" s="14">
        <f t="shared" ca="1" si="0"/>
        <v>1.0034000000000001</v>
      </c>
      <c r="D23" s="14">
        <f t="shared" ca="1" si="1"/>
        <v>0.94133333333333336</v>
      </c>
      <c r="E23" s="14">
        <f t="shared" ca="1" si="2"/>
        <v>0.87926666666666675</v>
      </c>
      <c r="F23" s="14">
        <f t="shared" si="3"/>
        <v>0.81720000000000004</v>
      </c>
      <c r="G23" s="14">
        <f t="shared" ca="1" si="4"/>
        <v>0.75513333333333332</v>
      </c>
      <c r="H23" s="14">
        <f t="shared" ca="1" si="5"/>
        <v>0.69306666666666672</v>
      </c>
      <c r="I23" s="14">
        <f t="shared" ca="1" si="6"/>
        <v>0.63100000000000001</v>
      </c>
      <c r="J23">
        <f t="shared" ca="1" si="8"/>
        <v>0.81699999999999995</v>
      </c>
      <c r="K23" t="str">
        <f t="shared" ca="1" si="9"/>
        <v/>
      </c>
      <c r="L23">
        <f t="shared" ca="1" si="10"/>
        <v>0.22869</v>
      </c>
      <c r="M23">
        <f t="shared" ca="1" si="11"/>
        <v>0.17579333333333333</v>
      </c>
      <c r="N23">
        <f t="shared" ca="1" si="12"/>
        <v>0.12289666666666667</v>
      </c>
      <c r="O23" s="14">
        <f t="shared" ca="1" si="7"/>
        <v>7.0000000000000007E-2</v>
      </c>
      <c r="P23">
        <f t="shared" ca="1" si="13"/>
        <v>1.7103333333333345E-2</v>
      </c>
      <c r="Q23">
        <f t="shared" ca="1" si="14"/>
        <v>0</v>
      </c>
      <c r="R23">
        <v>0</v>
      </c>
    </row>
    <row r="24" spans="2:18" ht="14" customHeight="1" x14ac:dyDescent="0.2">
      <c r="B24" s="14"/>
      <c r="C24" s="14">
        <f t="shared" ca="1" si="0"/>
        <v>1.0034000000000001</v>
      </c>
      <c r="D24" s="14">
        <f t="shared" ca="1" si="1"/>
        <v>0.94133333333333336</v>
      </c>
      <c r="E24" s="14">
        <f t="shared" ca="1" si="2"/>
        <v>0.87926666666666675</v>
      </c>
      <c r="F24" s="14">
        <f t="shared" si="3"/>
        <v>0.81720000000000004</v>
      </c>
      <c r="G24" s="14">
        <f t="shared" ca="1" si="4"/>
        <v>0.75513333333333332</v>
      </c>
      <c r="H24" s="14">
        <f t="shared" ca="1" si="5"/>
        <v>0.69306666666666672</v>
      </c>
      <c r="I24" s="14">
        <f t="shared" ca="1" si="6"/>
        <v>0.63100000000000001</v>
      </c>
      <c r="J24">
        <f t="shared" ca="1" si="8"/>
        <v>0.81699999999999995</v>
      </c>
      <c r="K24" t="str">
        <f t="shared" ca="1" si="9"/>
        <v/>
      </c>
      <c r="L24">
        <f t="shared" ca="1" si="10"/>
        <v>0.22869</v>
      </c>
      <c r="M24">
        <f t="shared" ca="1" si="11"/>
        <v>0.17579333333333333</v>
      </c>
      <c r="N24">
        <f t="shared" ca="1" si="12"/>
        <v>0.12289666666666667</v>
      </c>
      <c r="O24" s="14">
        <f t="shared" ca="1" si="7"/>
        <v>7.0000000000000007E-2</v>
      </c>
      <c r="P24">
        <f t="shared" ca="1" si="13"/>
        <v>1.7103333333333345E-2</v>
      </c>
      <c r="Q24">
        <f t="shared" ca="1" si="14"/>
        <v>0</v>
      </c>
      <c r="R24">
        <v>0</v>
      </c>
    </row>
    <row r="25" spans="2:18" ht="14" customHeight="1" x14ac:dyDescent="0.2">
      <c r="B25" s="14"/>
      <c r="C25" s="14">
        <f t="shared" ca="1" si="0"/>
        <v>1.0034000000000001</v>
      </c>
      <c r="D25" s="14">
        <f t="shared" ca="1" si="1"/>
        <v>0.94133333333333336</v>
      </c>
      <c r="E25" s="14">
        <f t="shared" ca="1" si="2"/>
        <v>0.87926666666666675</v>
      </c>
      <c r="F25" s="14">
        <f t="shared" si="3"/>
        <v>0.81720000000000004</v>
      </c>
      <c r="G25" s="14">
        <f t="shared" ca="1" si="4"/>
        <v>0.75513333333333332</v>
      </c>
      <c r="H25" s="14">
        <f t="shared" ca="1" si="5"/>
        <v>0.69306666666666672</v>
      </c>
      <c r="I25" s="14">
        <f t="shared" ca="1" si="6"/>
        <v>0.63100000000000001</v>
      </c>
      <c r="J25">
        <f t="shared" ca="1" si="8"/>
        <v>0.81699999999999995</v>
      </c>
      <c r="K25" t="str">
        <f t="shared" ca="1" si="9"/>
        <v/>
      </c>
      <c r="L25">
        <f t="shared" ca="1" si="10"/>
        <v>0.22869</v>
      </c>
      <c r="M25">
        <f t="shared" ca="1" si="11"/>
        <v>0.17579333333333333</v>
      </c>
      <c r="N25">
        <f t="shared" ca="1" si="12"/>
        <v>0.12289666666666667</v>
      </c>
      <c r="O25" s="14">
        <f t="shared" ca="1" si="7"/>
        <v>7.0000000000000007E-2</v>
      </c>
      <c r="P25">
        <f t="shared" ca="1" si="13"/>
        <v>1.7103333333333345E-2</v>
      </c>
      <c r="Q25">
        <f t="shared" ca="1" si="14"/>
        <v>0</v>
      </c>
      <c r="R25">
        <v>0</v>
      </c>
    </row>
    <row r="26" spans="2:18" ht="14" customHeight="1" x14ac:dyDescent="0.2">
      <c r="B26" s="14"/>
      <c r="C26" s="14">
        <f t="shared" ca="1" si="0"/>
        <v>1.0034000000000001</v>
      </c>
      <c r="D26" s="14">
        <f t="shared" ca="1" si="1"/>
        <v>0.94133333333333336</v>
      </c>
      <c r="E26" s="14">
        <f t="shared" ca="1" si="2"/>
        <v>0.87926666666666675</v>
      </c>
      <c r="F26" s="14">
        <f t="shared" si="3"/>
        <v>0.81720000000000004</v>
      </c>
      <c r="G26" s="14">
        <f t="shared" ca="1" si="4"/>
        <v>0.75513333333333332</v>
      </c>
      <c r="H26" s="14">
        <f t="shared" ca="1" si="5"/>
        <v>0.69306666666666672</v>
      </c>
      <c r="I26" s="14">
        <f t="shared" ca="1" si="6"/>
        <v>0.63100000000000001</v>
      </c>
      <c r="J26">
        <f t="shared" ca="1" si="8"/>
        <v>0.81699999999999995</v>
      </c>
      <c r="K26" t="str">
        <f t="shared" ca="1" si="9"/>
        <v/>
      </c>
      <c r="L26">
        <f t="shared" ca="1" si="10"/>
        <v>0.22869</v>
      </c>
      <c r="M26">
        <f t="shared" ca="1" si="11"/>
        <v>0.17579333333333333</v>
      </c>
      <c r="N26">
        <f t="shared" ca="1" si="12"/>
        <v>0.12289666666666667</v>
      </c>
      <c r="O26" s="14">
        <f t="shared" ca="1" si="7"/>
        <v>7.0000000000000007E-2</v>
      </c>
      <c r="P26">
        <f t="shared" ca="1" si="13"/>
        <v>1.7103333333333345E-2</v>
      </c>
      <c r="Q26">
        <f t="shared" ca="1" si="14"/>
        <v>0</v>
      </c>
      <c r="R26">
        <v>0</v>
      </c>
    </row>
    <row r="27" spans="2:18" ht="14" customHeight="1" x14ac:dyDescent="0.2"/>
    <row r="28" spans="2:18" ht="14" customHeight="1" x14ac:dyDescent="0.2"/>
    <row r="29" spans="2:18" ht="14" customHeight="1" x14ac:dyDescent="0.2"/>
    <row r="30" spans="2:18" ht="14" customHeight="1" x14ac:dyDescent="0.2"/>
    <row r="31" spans="2:18" ht="14" customHeight="1" x14ac:dyDescent="0.2"/>
    <row r="32" spans="2:18" ht="14" customHeight="1" x14ac:dyDescent="0.2"/>
    <row r="33" ht="14" customHeight="1" x14ac:dyDescent="0.2"/>
    <row r="34" ht="14" customHeight="1" x14ac:dyDescent="0.2"/>
    <row r="35" ht="14" customHeight="1" x14ac:dyDescent="0.2"/>
    <row r="36" ht="14" customHeight="1" x14ac:dyDescent="0.2"/>
    <row r="37" ht="14" customHeight="1" x14ac:dyDescent="0.2"/>
    <row r="38" ht="14" customHeight="1" x14ac:dyDescent="0.2"/>
    <row r="39" ht="14" customHeight="1" x14ac:dyDescent="0.2"/>
    <row r="40" ht="14" customHeight="1" x14ac:dyDescent="0.2"/>
    <row r="41" ht="14" customHeight="1" x14ac:dyDescent="0.2"/>
    <row r="42" ht="14" customHeight="1" x14ac:dyDescent="0.2"/>
    <row r="43" ht="14" customHeight="1" x14ac:dyDescent="0.2"/>
    <row r="44" ht="14" customHeight="1" x14ac:dyDescent="0.2"/>
    <row r="45" ht="14" customHeight="1" x14ac:dyDescent="0.2"/>
    <row r="46" ht="14" customHeight="1" x14ac:dyDescent="0.2"/>
    <row r="47" ht="14" customHeight="1" x14ac:dyDescent="0.2"/>
    <row r="48" ht="14" customHeight="1" x14ac:dyDescent="0.2"/>
    <row r="49" ht="14" customHeight="1" x14ac:dyDescent="0.2"/>
    <row r="50" ht="14" customHeight="1" x14ac:dyDescent="0.2"/>
    <row r="51" ht="14" customHeight="1" x14ac:dyDescent="0.2"/>
    <row r="52" ht="14" customHeight="1" x14ac:dyDescent="0.2"/>
  </sheetData>
  <pageMargins left="0.7" right="0.7" top="0.75" bottom="0.75" header="0.3" footer="0.3"/>
  <pageSetup orientation="landscape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77627-747C-8548-9271-4F7769442D7E}">
  <sheetPr>
    <tabColor rgb="FF66FF66"/>
    <pageSetUpPr fitToPage="1"/>
  </sheetPr>
  <dimension ref="A1:R52"/>
  <sheetViews>
    <sheetView zoomScale="172" zoomScaleNormal="172" workbookViewId="0">
      <selection activeCell="C1" sqref="C1:R36"/>
    </sheetView>
  </sheetViews>
  <sheetFormatPr baseColWidth="10" defaultRowHeight="15" x14ac:dyDescent="0.2"/>
  <cols>
    <col min="1" max="1" width="10.33203125" bestFit="1" customWidth="1"/>
    <col min="2" max="20" width="6.83203125" customWidth="1"/>
  </cols>
  <sheetData>
    <row r="1" spans="1:18" ht="14" customHeight="1" thickBot="1" x14ac:dyDescent="0.25">
      <c r="A1" s="3" t="s">
        <v>37</v>
      </c>
      <c r="B1" s="15" t="s">
        <v>19</v>
      </c>
      <c r="C1" s="14" t="s">
        <v>30</v>
      </c>
      <c r="D1" s="14" t="s">
        <v>31</v>
      </c>
      <c r="E1" s="14" t="s">
        <v>32</v>
      </c>
      <c r="F1" s="14" t="s">
        <v>33</v>
      </c>
      <c r="G1" s="14" t="s">
        <v>34</v>
      </c>
      <c r="H1" s="14" t="s">
        <v>35</v>
      </c>
      <c r="I1" s="14" t="s">
        <v>36</v>
      </c>
      <c r="J1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</row>
    <row r="2" spans="1:18" ht="14" customHeight="1" thickBot="1" x14ac:dyDescent="0.25">
      <c r="A2" s="1" t="s">
        <v>0</v>
      </c>
      <c r="B2" s="14">
        <v>0.92300000000000004</v>
      </c>
      <c r="C2" s="14">
        <f t="shared" ref="C2:C26" ca="1" si="0">F2+2.66*O2</f>
        <v>0.99594499999999997</v>
      </c>
      <c r="D2" s="14">
        <f t="shared" ref="D2:D26" ca="1" si="1">F2+(2/3)*2.66*O2</f>
        <v>0.94429666666666667</v>
      </c>
      <c r="E2" s="14">
        <f t="shared" ref="E2:E26" ca="1" si="2">F2+(1/3)*2.66*O2</f>
        <v>0.89264833333333327</v>
      </c>
      <c r="F2" s="14">
        <f t="shared" ref="F2:F26" si="3">AVERAGE($B$2:$B$6)</f>
        <v>0.84099999999999997</v>
      </c>
      <c r="G2" s="14">
        <f t="shared" ref="G2:G26" ca="1" si="4">F2-(1/3)*2.66*O2</f>
        <v>0.78935166666666667</v>
      </c>
      <c r="H2" s="14">
        <f t="shared" ref="H2:H26" ca="1" si="5">F2-(2/3)*2.66*O2</f>
        <v>0.73770333333333327</v>
      </c>
      <c r="I2" s="14">
        <f t="shared" ref="I2:I26" ca="1" si="6">F2-2.66*O2</f>
        <v>0.68605499999999997</v>
      </c>
      <c r="J2" s="14">
        <f>B2</f>
        <v>0.92300000000000004</v>
      </c>
      <c r="K2" s="14"/>
      <c r="L2" s="14"/>
      <c r="M2" s="14"/>
      <c r="N2" s="14"/>
      <c r="O2" s="14">
        <f t="shared" ref="O2:O26" ca="1" si="7">AVERAGE($K$2:$K$6)</f>
        <v>5.8249999999999996E-2</v>
      </c>
      <c r="P2" s="14"/>
      <c r="Q2" s="14"/>
      <c r="R2" s="14"/>
    </row>
    <row r="3" spans="1:18" ht="14" customHeight="1" thickBot="1" x14ac:dyDescent="0.25">
      <c r="A3" s="1" t="s">
        <v>1</v>
      </c>
      <c r="B3" s="14">
        <v>0.88</v>
      </c>
      <c r="C3" s="14">
        <f t="shared" ca="1" si="0"/>
        <v>0.99594499999999997</v>
      </c>
      <c r="D3" s="14">
        <f t="shared" ca="1" si="1"/>
        <v>0.94429666666666667</v>
      </c>
      <c r="E3" s="14">
        <f t="shared" ca="1" si="2"/>
        <v>0.89264833333333327</v>
      </c>
      <c r="F3" s="14">
        <f t="shared" si="3"/>
        <v>0.84099999999999997</v>
      </c>
      <c r="G3" s="14">
        <f t="shared" ca="1" si="4"/>
        <v>0.78935166666666667</v>
      </c>
      <c r="H3" s="14">
        <f t="shared" ca="1" si="5"/>
        <v>0.73770333333333327</v>
      </c>
      <c r="I3" s="14">
        <f t="shared" ca="1" si="6"/>
        <v>0.68605499999999997</v>
      </c>
      <c r="J3">
        <f t="shared" ref="J3:J26" ca="1" si="8">IF(ISBLANK(B3),OFFSET(J3,-1,0,1,1),B3)</f>
        <v>0.88</v>
      </c>
      <c r="K3" s="14">
        <f t="shared" ref="K3:K26" ca="1" si="9">IF(OR(OFFSET(K3,-1,-9,1,1)="",OFFSET(K3,0,-9,1,1)=""),"",IF(ISERROR(ABS(B3-OFFSET(K3,-1,-1,1,1))),"",ABS(B3-OFFSET(K3,-1,-1,1,1))))</f>
        <v>4.3000000000000038E-2</v>
      </c>
      <c r="L3" s="14">
        <f t="shared" ref="L3:L26" ca="1" si="10">3.267*O3</f>
        <v>0.19030274999999999</v>
      </c>
      <c r="M3" s="14">
        <f t="shared" ref="M3:M26" ca="1" si="11">(2/3)*(L3-O3)+O3</f>
        <v>0.14628516666666666</v>
      </c>
      <c r="N3" s="14">
        <f t="shared" ref="N3:N26" ca="1" si="12">(1/3)*(L3-O3)+O3</f>
        <v>0.10226758333333333</v>
      </c>
      <c r="O3" s="14">
        <f t="shared" ca="1" si="7"/>
        <v>5.8249999999999996E-2</v>
      </c>
      <c r="P3" s="14">
        <f t="shared" ref="P3:P26" ca="1" si="13">(MAX(O3-(1/3)*(L3-O3),0))</f>
        <v>1.4232416666666664E-2</v>
      </c>
      <c r="Q3" s="14">
        <f t="shared" ref="Q3:Q26" ca="1" si="14">MAX(O3-(2/3)*(L3-O3),0)</f>
        <v>0</v>
      </c>
      <c r="R3" s="14">
        <v>0</v>
      </c>
    </row>
    <row r="4" spans="1:18" ht="14" customHeight="1" thickBot="1" x14ac:dyDescent="0.25">
      <c r="A4" s="1" t="s">
        <v>2</v>
      </c>
      <c r="B4" s="14">
        <v>0.78800000000000003</v>
      </c>
      <c r="C4" s="14">
        <f t="shared" ca="1" si="0"/>
        <v>0.99594499999999997</v>
      </c>
      <c r="D4" s="14">
        <f t="shared" ca="1" si="1"/>
        <v>0.94429666666666667</v>
      </c>
      <c r="E4" s="14">
        <f t="shared" ca="1" si="2"/>
        <v>0.89264833333333327</v>
      </c>
      <c r="F4" s="14">
        <f t="shared" si="3"/>
        <v>0.84099999999999997</v>
      </c>
      <c r="G4" s="14">
        <f t="shared" ca="1" si="4"/>
        <v>0.78935166666666667</v>
      </c>
      <c r="H4" s="14">
        <f t="shared" ca="1" si="5"/>
        <v>0.73770333333333327</v>
      </c>
      <c r="I4" s="14">
        <f t="shared" ca="1" si="6"/>
        <v>0.68605499999999997</v>
      </c>
      <c r="J4">
        <f t="shared" ca="1" si="8"/>
        <v>0.78800000000000003</v>
      </c>
      <c r="K4" s="14">
        <f t="shared" ca="1" si="9"/>
        <v>9.1999999999999971E-2</v>
      </c>
      <c r="L4" s="14">
        <f t="shared" ca="1" si="10"/>
        <v>0.19030274999999999</v>
      </c>
      <c r="M4" s="14">
        <f t="shared" ca="1" si="11"/>
        <v>0.14628516666666666</v>
      </c>
      <c r="N4" s="14">
        <f t="shared" ca="1" si="12"/>
        <v>0.10226758333333333</v>
      </c>
      <c r="O4" s="14">
        <f t="shared" ca="1" si="7"/>
        <v>5.8249999999999996E-2</v>
      </c>
      <c r="P4" s="14">
        <f t="shared" ca="1" si="13"/>
        <v>1.4232416666666664E-2</v>
      </c>
      <c r="Q4" s="14">
        <f t="shared" ca="1" si="14"/>
        <v>0</v>
      </c>
      <c r="R4" s="14">
        <v>0</v>
      </c>
    </row>
    <row r="5" spans="1:18" ht="14" customHeight="1" thickBot="1" x14ac:dyDescent="0.25">
      <c r="A5" s="1" t="s">
        <v>3</v>
      </c>
      <c r="B5" s="14">
        <v>0.76800000000000002</v>
      </c>
      <c r="C5" s="14">
        <f t="shared" ca="1" si="0"/>
        <v>0.99594499999999997</v>
      </c>
      <c r="D5" s="14">
        <f t="shared" ca="1" si="1"/>
        <v>0.94429666666666667</v>
      </c>
      <c r="E5" s="14">
        <f t="shared" ca="1" si="2"/>
        <v>0.89264833333333327</v>
      </c>
      <c r="F5" s="14">
        <f t="shared" si="3"/>
        <v>0.84099999999999997</v>
      </c>
      <c r="G5" s="14">
        <f t="shared" ca="1" si="4"/>
        <v>0.78935166666666667</v>
      </c>
      <c r="H5" s="14">
        <f t="shared" ca="1" si="5"/>
        <v>0.73770333333333327</v>
      </c>
      <c r="I5" s="14">
        <f t="shared" ca="1" si="6"/>
        <v>0.68605499999999997</v>
      </c>
      <c r="J5">
        <f t="shared" ca="1" si="8"/>
        <v>0.76800000000000002</v>
      </c>
      <c r="K5" s="14">
        <f t="shared" ca="1" si="9"/>
        <v>2.0000000000000018E-2</v>
      </c>
      <c r="L5" s="14">
        <f t="shared" ca="1" si="10"/>
        <v>0.19030274999999999</v>
      </c>
      <c r="M5" s="14">
        <f t="shared" ca="1" si="11"/>
        <v>0.14628516666666666</v>
      </c>
      <c r="N5" s="14">
        <f t="shared" ca="1" si="12"/>
        <v>0.10226758333333333</v>
      </c>
      <c r="O5" s="14">
        <f t="shared" ca="1" si="7"/>
        <v>5.8249999999999996E-2</v>
      </c>
      <c r="P5" s="14">
        <f t="shared" ca="1" si="13"/>
        <v>1.4232416666666664E-2</v>
      </c>
      <c r="Q5" s="14">
        <f t="shared" ca="1" si="14"/>
        <v>0</v>
      </c>
      <c r="R5" s="14">
        <v>0</v>
      </c>
    </row>
    <row r="6" spans="1:18" ht="14" customHeight="1" x14ac:dyDescent="0.2">
      <c r="A6" s="2" t="s">
        <v>4</v>
      </c>
      <c r="B6" s="14">
        <v>0.84599999999999997</v>
      </c>
      <c r="C6" s="14">
        <f t="shared" ca="1" si="0"/>
        <v>0.99594499999999997</v>
      </c>
      <c r="D6" s="14">
        <f t="shared" ca="1" si="1"/>
        <v>0.94429666666666667</v>
      </c>
      <c r="E6" s="14">
        <f t="shared" ca="1" si="2"/>
        <v>0.89264833333333327</v>
      </c>
      <c r="F6" s="14">
        <f t="shared" si="3"/>
        <v>0.84099999999999997</v>
      </c>
      <c r="G6" s="14">
        <f t="shared" ca="1" si="4"/>
        <v>0.78935166666666667</v>
      </c>
      <c r="H6" s="14">
        <f t="shared" ca="1" si="5"/>
        <v>0.73770333333333327</v>
      </c>
      <c r="I6" s="14">
        <f t="shared" ca="1" si="6"/>
        <v>0.68605499999999997</v>
      </c>
      <c r="J6">
        <f t="shared" ca="1" si="8"/>
        <v>0.84599999999999997</v>
      </c>
      <c r="K6" s="14">
        <f t="shared" ca="1" si="9"/>
        <v>7.7999999999999958E-2</v>
      </c>
      <c r="L6" s="14">
        <f t="shared" ca="1" si="10"/>
        <v>0.19030274999999999</v>
      </c>
      <c r="M6" s="14">
        <f t="shared" ca="1" si="11"/>
        <v>0.14628516666666666</v>
      </c>
      <c r="N6" s="14">
        <f t="shared" ca="1" si="12"/>
        <v>0.10226758333333333</v>
      </c>
      <c r="O6" s="14">
        <f t="shared" ca="1" si="7"/>
        <v>5.8249999999999996E-2</v>
      </c>
      <c r="P6" s="14">
        <f t="shared" ca="1" si="13"/>
        <v>1.4232416666666664E-2</v>
      </c>
      <c r="Q6" s="14">
        <f t="shared" ca="1" si="14"/>
        <v>0</v>
      </c>
      <c r="R6" s="14">
        <v>0</v>
      </c>
    </row>
    <row r="7" spans="1:18" ht="14" customHeight="1" x14ac:dyDescent="0.2">
      <c r="B7" s="14"/>
      <c r="C7" s="14">
        <f t="shared" ca="1" si="0"/>
        <v>0.99594499999999997</v>
      </c>
      <c r="D7" s="14">
        <f t="shared" ca="1" si="1"/>
        <v>0.94429666666666667</v>
      </c>
      <c r="E7" s="14">
        <f t="shared" ca="1" si="2"/>
        <v>0.89264833333333327</v>
      </c>
      <c r="F7" s="14">
        <f t="shared" si="3"/>
        <v>0.84099999999999997</v>
      </c>
      <c r="G7" s="14">
        <f t="shared" ca="1" si="4"/>
        <v>0.78935166666666667</v>
      </c>
      <c r="H7" s="14">
        <f t="shared" ca="1" si="5"/>
        <v>0.73770333333333327</v>
      </c>
      <c r="I7" s="14">
        <f t="shared" ca="1" si="6"/>
        <v>0.68605499999999997</v>
      </c>
      <c r="J7">
        <f t="shared" ca="1" si="8"/>
        <v>0.84599999999999997</v>
      </c>
      <c r="K7" t="str">
        <f t="shared" ca="1" si="9"/>
        <v/>
      </c>
      <c r="L7">
        <f t="shared" ca="1" si="10"/>
        <v>0.19030274999999999</v>
      </c>
      <c r="M7">
        <f t="shared" ca="1" si="11"/>
        <v>0.14628516666666666</v>
      </c>
      <c r="N7">
        <f t="shared" ca="1" si="12"/>
        <v>0.10226758333333333</v>
      </c>
      <c r="O7" s="14">
        <f t="shared" ca="1" si="7"/>
        <v>5.8249999999999996E-2</v>
      </c>
      <c r="P7">
        <f t="shared" ca="1" si="13"/>
        <v>1.4232416666666664E-2</v>
      </c>
      <c r="Q7">
        <f t="shared" ca="1" si="14"/>
        <v>0</v>
      </c>
      <c r="R7">
        <v>0</v>
      </c>
    </row>
    <row r="8" spans="1:18" ht="14" customHeight="1" x14ac:dyDescent="0.2">
      <c r="B8" s="14"/>
      <c r="C8" s="14">
        <f t="shared" ca="1" si="0"/>
        <v>0.99594499999999997</v>
      </c>
      <c r="D8" s="14">
        <f t="shared" ca="1" si="1"/>
        <v>0.94429666666666667</v>
      </c>
      <c r="E8" s="14">
        <f t="shared" ca="1" si="2"/>
        <v>0.89264833333333327</v>
      </c>
      <c r="F8" s="14">
        <f t="shared" si="3"/>
        <v>0.84099999999999997</v>
      </c>
      <c r="G8" s="14">
        <f t="shared" ca="1" si="4"/>
        <v>0.78935166666666667</v>
      </c>
      <c r="H8" s="14">
        <f t="shared" ca="1" si="5"/>
        <v>0.73770333333333327</v>
      </c>
      <c r="I8" s="14">
        <f t="shared" ca="1" si="6"/>
        <v>0.68605499999999997</v>
      </c>
      <c r="J8">
        <f t="shared" ca="1" si="8"/>
        <v>0.84599999999999997</v>
      </c>
      <c r="K8" t="str">
        <f t="shared" ca="1" si="9"/>
        <v/>
      </c>
      <c r="L8">
        <f t="shared" ca="1" si="10"/>
        <v>0.19030274999999999</v>
      </c>
      <c r="M8">
        <f t="shared" ca="1" si="11"/>
        <v>0.14628516666666666</v>
      </c>
      <c r="N8">
        <f t="shared" ca="1" si="12"/>
        <v>0.10226758333333333</v>
      </c>
      <c r="O8" s="14">
        <f t="shared" ca="1" si="7"/>
        <v>5.8249999999999996E-2</v>
      </c>
      <c r="P8">
        <f t="shared" ca="1" si="13"/>
        <v>1.4232416666666664E-2</v>
      </c>
      <c r="Q8">
        <f t="shared" ca="1" si="14"/>
        <v>0</v>
      </c>
      <c r="R8">
        <v>0</v>
      </c>
    </row>
    <row r="9" spans="1:18" ht="14" customHeight="1" x14ac:dyDescent="0.2">
      <c r="B9" s="14"/>
      <c r="C9" s="14">
        <f t="shared" ca="1" si="0"/>
        <v>0.99594499999999997</v>
      </c>
      <c r="D9" s="14">
        <f t="shared" ca="1" si="1"/>
        <v>0.94429666666666667</v>
      </c>
      <c r="E9" s="14">
        <f t="shared" ca="1" si="2"/>
        <v>0.89264833333333327</v>
      </c>
      <c r="F9" s="14">
        <f t="shared" si="3"/>
        <v>0.84099999999999997</v>
      </c>
      <c r="G9" s="14">
        <f t="shared" ca="1" si="4"/>
        <v>0.78935166666666667</v>
      </c>
      <c r="H9" s="14">
        <f t="shared" ca="1" si="5"/>
        <v>0.73770333333333327</v>
      </c>
      <c r="I9" s="14">
        <f t="shared" ca="1" si="6"/>
        <v>0.68605499999999997</v>
      </c>
      <c r="J9">
        <f t="shared" ca="1" si="8"/>
        <v>0.84599999999999997</v>
      </c>
      <c r="K9" t="str">
        <f t="shared" ca="1" si="9"/>
        <v/>
      </c>
      <c r="L9">
        <f t="shared" ca="1" si="10"/>
        <v>0.19030274999999999</v>
      </c>
      <c r="M9">
        <f t="shared" ca="1" si="11"/>
        <v>0.14628516666666666</v>
      </c>
      <c r="N9">
        <f t="shared" ca="1" si="12"/>
        <v>0.10226758333333333</v>
      </c>
      <c r="O9" s="14">
        <f t="shared" ca="1" si="7"/>
        <v>5.8249999999999996E-2</v>
      </c>
      <c r="P9">
        <f t="shared" ca="1" si="13"/>
        <v>1.4232416666666664E-2</v>
      </c>
      <c r="Q9">
        <f t="shared" ca="1" si="14"/>
        <v>0</v>
      </c>
      <c r="R9">
        <v>0</v>
      </c>
    </row>
    <row r="10" spans="1:18" ht="14" customHeight="1" x14ac:dyDescent="0.2">
      <c r="B10" s="14"/>
      <c r="C10" s="14">
        <f t="shared" ca="1" si="0"/>
        <v>0.99594499999999997</v>
      </c>
      <c r="D10" s="14">
        <f t="shared" ca="1" si="1"/>
        <v>0.94429666666666667</v>
      </c>
      <c r="E10" s="14">
        <f t="shared" ca="1" si="2"/>
        <v>0.89264833333333327</v>
      </c>
      <c r="F10" s="14">
        <f t="shared" si="3"/>
        <v>0.84099999999999997</v>
      </c>
      <c r="G10" s="14">
        <f t="shared" ca="1" si="4"/>
        <v>0.78935166666666667</v>
      </c>
      <c r="H10" s="14">
        <f t="shared" ca="1" si="5"/>
        <v>0.73770333333333327</v>
      </c>
      <c r="I10" s="14">
        <f t="shared" ca="1" si="6"/>
        <v>0.68605499999999997</v>
      </c>
      <c r="J10">
        <f t="shared" ca="1" si="8"/>
        <v>0.84599999999999997</v>
      </c>
      <c r="K10" t="str">
        <f t="shared" ca="1" si="9"/>
        <v/>
      </c>
      <c r="L10">
        <f t="shared" ca="1" si="10"/>
        <v>0.19030274999999999</v>
      </c>
      <c r="M10">
        <f t="shared" ca="1" si="11"/>
        <v>0.14628516666666666</v>
      </c>
      <c r="N10">
        <f t="shared" ca="1" si="12"/>
        <v>0.10226758333333333</v>
      </c>
      <c r="O10" s="14">
        <f t="shared" ca="1" si="7"/>
        <v>5.8249999999999996E-2</v>
      </c>
      <c r="P10">
        <f t="shared" ca="1" si="13"/>
        <v>1.4232416666666664E-2</v>
      </c>
      <c r="Q10">
        <f t="shared" ca="1" si="14"/>
        <v>0</v>
      </c>
      <c r="R10">
        <v>0</v>
      </c>
    </row>
    <row r="11" spans="1:18" ht="14" customHeight="1" x14ac:dyDescent="0.2">
      <c r="B11" s="14"/>
      <c r="C11" s="14">
        <f t="shared" ca="1" si="0"/>
        <v>0.99594499999999997</v>
      </c>
      <c r="D11" s="14">
        <f t="shared" ca="1" si="1"/>
        <v>0.94429666666666667</v>
      </c>
      <c r="E11" s="14">
        <f t="shared" ca="1" si="2"/>
        <v>0.89264833333333327</v>
      </c>
      <c r="F11" s="14">
        <f t="shared" si="3"/>
        <v>0.84099999999999997</v>
      </c>
      <c r="G11" s="14">
        <f t="shared" ca="1" si="4"/>
        <v>0.78935166666666667</v>
      </c>
      <c r="H11" s="14">
        <f t="shared" ca="1" si="5"/>
        <v>0.73770333333333327</v>
      </c>
      <c r="I11" s="14">
        <f t="shared" ca="1" si="6"/>
        <v>0.68605499999999997</v>
      </c>
      <c r="J11">
        <f t="shared" ca="1" si="8"/>
        <v>0.84599999999999997</v>
      </c>
      <c r="K11" t="str">
        <f t="shared" ca="1" si="9"/>
        <v/>
      </c>
      <c r="L11">
        <f t="shared" ca="1" si="10"/>
        <v>0.19030274999999999</v>
      </c>
      <c r="M11">
        <f t="shared" ca="1" si="11"/>
        <v>0.14628516666666666</v>
      </c>
      <c r="N11">
        <f t="shared" ca="1" si="12"/>
        <v>0.10226758333333333</v>
      </c>
      <c r="O11" s="14">
        <f t="shared" ca="1" si="7"/>
        <v>5.8249999999999996E-2</v>
      </c>
      <c r="P11">
        <f t="shared" ca="1" si="13"/>
        <v>1.4232416666666664E-2</v>
      </c>
      <c r="Q11">
        <f t="shared" ca="1" si="14"/>
        <v>0</v>
      </c>
      <c r="R11">
        <v>0</v>
      </c>
    </row>
    <row r="12" spans="1:18" ht="14" customHeight="1" x14ac:dyDescent="0.2">
      <c r="B12" s="14"/>
      <c r="C12" s="14">
        <f t="shared" ca="1" si="0"/>
        <v>0.99594499999999997</v>
      </c>
      <c r="D12" s="14">
        <f t="shared" ca="1" si="1"/>
        <v>0.94429666666666667</v>
      </c>
      <c r="E12" s="14">
        <f t="shared" ca="1" si="2"/>
        <v>0.89264833333333327</v>
      </c>
      <c r="F12" s="14">
        <f t="shared" si="3"/>
        <v>0.84099999999999997</v>
      </c>
      <c r="G12" s="14">
        <f t="shared" ca="1" si="4"/>
        <v>0.78935166666666667</v>
      </c>
      <c r="H12" s="14">
        <f t="shared" ca="1" si="5"/>
        <v>0.73770333333333327</v>
      </c>
      <c r="I12" s="14">
        <f t="shared" ca="1" si="6"/>
        <v>0.68605499999999997</v>
      </c>
      <c r="J12">
        <f t="shared" ca="1" si="8"/>
        <v>0.84599999999999997</v>
      </c>
      <c r="K12" t="str">
        <f t="shared" ca="1" si="9"/>
        <v/>
      </c>
      <c r="L12">
        <f t="shared" ca="1" si="10"/>
        <v>0.19030274999999999</v>
      </c>
      <c r="M12">
        <f t="shared" ca="1" si="11"/>
        <v>0.14628516666666666</v>
      </c>
      <c r="N12">
        <f t="shared" ca="1" si="12"/>
        <v>0.10226758333333333</v>
      </c>
      <c r="O12" s="14">
        <f t="shared" ca="1" si="7"/>
        <v>5.8249999999999996E-2</v>
      </c>
      <c r="P12">
        <f t="shared" ca="1" si="13"/>
        <v>1.4232416666666664E-2</v>
      </c>
      <c r="Q12">
        <f t="shared" ca="1" si="14"/>
        <v>0</v>
      </c>
      <c r="R12">
        <v>0</v>
      </c>
    </row>
    <row r="13" spans="1:18" ht="14" customHeight="1" x14ac:dyDescent="0.2">
      <c r="B13" s="14"/>
      <c r="C13" s="14">
        <f t="shared" ca="1" si="0"/>
        <v>0.99594499999999997</v>
      </c>
      <c r="D13" s="14">
        <f t="shared" ca="1" si="1"/>
        <v>0.94429666666666667</v>
      </c>
      <c r="E13" s="14">
        <f t="shared" ca="1" si="2"/>
        <v>0.89264833333333327</v>
      </c>
      <c r="F13" s="14">
        <f t="shared" si="3"/>
        <v>0.84099999999999997</v>
      </c>
      <c r="G13" s="14">
        <f t="shared" ca="1" si="4"/>
        <v>0.78935166666666667</v>
      </c>
      <c r="H13" s="14">
        <f t="shared" ca="1" si="5"/>
        <v>0.73770333333333327</v>
      </c>
      <c r="I13" s="14">
        <f t="shared" ca="1" si="6"/>
        <v>0.68605499999999997</v>
      </c>
      <c r="J13">
        <f t="shared" ca="1" si="8"/>
        <v>0.84599999999999997</v>
      </c>
      <c r="K13" t="str">
        <f t="shared" ca="1" si="9"/>
        <v/>
      </c>
      <c r="L13">
        <f t="shared" ca="1" si="10"/>
        <v>0.19030274999999999</v>
      </c>
      <c r="M13">
        <f t="shared" ca="1" si="11"/>
        <v>0.14628516666666666</v>
      </c>
      <c r="N13">
        <f t="shared" ca="1" si="12"/>
        <v>0.10226758333333333</v>
      </c>
      <c r="O13" s="14">
        <f t="shared" ca="1" si="7"/>
        <v>5.8249999999999996E-2</v>
      </c>
      <c r="P13">
        <f t="shared" ca="1" si="13"/>
        <v>1.4232416666666664E-2</v>
      </c>
      <c r="Q13">
        <f t="shared" ca="1" si="14"/>
        <v>0</v>
      </c>
      <c r="R13">
        <v>0</v>
      </c>
    </row>
    <row r="14" spans="1:18" ht="14" customHeight="1" x14ac:dyDescent="0.2">
      <c r="B14" s="14"/>
      <c r="C14" s="14">
        <f t="shared" ca="1" si="0"/>
        <v>0.99594499999999997</v>
      </c>
      <c r="D14" s="14">
        <f t="shared" ca="1" si="1"/>
        <v>0.94429666666666667</v>
      </c>
      <c r="E14" s="14">
        <f t="shared" ca="1" si="2"/>
        <v>0.89264833333333327</v>
      </c>
      <c r="F14" s="14">
        <f t="shared" si="3"/>
        <v>0.84099999999999997</v>
      </c>
      <c r="G14" s="14">
        <f t="shared" ca="1" si="4"/>
        <v>0.78935166666666667</v>
      </c>
      <c r="H14" s="14">
        <f t="shared" ca="1" si="5"/>
        <v>0.73770333333333327</v>
      </c>
      <c r="I14" s="14">
        <f t="shared" ca="1" si="6"/>
        <v>0.68605499999999997</v>
      </c>
      <c r="J14">
        <f t="shared" ca="1" si="8"/>
        <v>0.84599999999999997</v>
      </c>
      <c r="K14" t="str">
        <f t="shared" ca="1" si="9"/>
        <v/>
      </c>
      <c r="L14">
        <f t="shared" ca="1" si="10"/>
        <v>0.19030274999999999</v>
      </c>
      <c r="M14">
        <f t="shared" ca="1" si="11"/>
        <v>0.14628516666666666</v>
      </c>
      <c r="N14">
        <f t="shared" ca="1" si="12"/>
        <v>0.10226758333333333</v>
      </c>
      <c r="O14" s="14">
        <f t="shared" ca="1" si="7"/>
        <v>5.8249999999999996E-2</v>
      </c>
      <c r="P14">
        <f t="shared" ca="1" si="13"/>
        <v>1.4232416666666664E-2</v>
      </c>
      <c r="Q14">
        <f t="shared" ca="1" si="14"/>
        <v>0</v>
      </c>
      <c r="R14">
        <v>0</v>
      </c>
    </row>
    <row r="15" spans="1:18" ht="14" customHeight="1" x14ac:dyDescent="0.2">
      <c r="B15" s="14"/>
      <c r="C15" s="14">
        <f t="shared" ca="1" si="0"/>
        <v>0.99594499999999997</v>
      </c>
      <c r="D15" s="14">
        <f t="shared" ca="1" si="1"/>
        <v>0.94429666666666667</v>
      </c>
      <c r="E15" s="14">
        <f t="shared" ca="1" si="2"/>
        <v>0.89264833333333327</v>
      </c>
      <c r="F15" s="14">
        <f t="shared" si="3"/>
        <v>0.84099999999999997</v>
      </c>
      <c r="G15" s="14">
        <f t="shared" ca="1" si="4"/>
        <v>0.78935166666666667</v>
      </c>
      <c r="H15" s="14">
        <f t="shared" ca="1" si="5"/>
        <v>0.73770333333333327</v>
      </c>
      <c r="I15" s="14">
        <f t="shared" ca="1" si="6"/>
        <v>0.68605499999999997</v>
      </c>
      <c r="J15">
        <f t="shared" ca="1" si="8"/>
        <v>0.84599999999999997</v>
      </c>
      <c r="K15" t="str">
        <f t="shared" ca="1" si="9"/>
        <v/>
      </c>
      <c r="L15">
        <f t="shared" ca="1" si="10"/>
        <v>0.19030274999999999</v>
      </c>
      <c r="M15">
        <f t="shared" ca="1" si="11"/>
        <v>0.14628516666666666</v>
      </c>
      <c r="N15">
        <f t="shared" ca="1" si="12"/>
        <v>0.10226758333333333</v>
      </c>
      <c r="O15" s="14">
        <f t="shared" ca="1" si="7"/>
        <v>5.8249999999999996E-2</v>
      </c>
      <c r="P15">
        <f t="shared" ca="1" si="13"/>
        <v>1.4232416666666664E-2</v>
      </c>
      <c r="Q15">
        <f t="shared" ca="1" si="14"/>
        <v>0</v>
      </c>
      <c r="R15">
        <v>0</v>
      </c>
    </row>
    <row r="16" spans="1:18" ht="14" customHeight="1" x14ac:dyDescent="0.2">
      <c r="B16" s="14"/>
      <c r="C16" s="14">
        <f t="shared" ca="1" si="0"/>
        <v>0.99594499999999997</v>
      </c>
      <c r="D16" s="14">
        <f t="shared" ca="1" si="1"/>
        <v>0.94429666666666667</v>
      </c>
      <c r="E16" s="14">
        <f t="shared" ca="1" si="2"/>
        <v>0.89264833333333327</v>
      </c>
      <c r="F16" s="14">
        <f t="shared" si="3"/>
        <v>0.84099999999999997</v>
      </c>
      <c r="G16" s="14">
        <f t="shared" ca="1" si="4"/>
        <v>0.78935166666666667</v>
      </c>
      <c r="H16" s="14">
        <f t="shared" ca="1" si="5"/>
        <v>0.73770333333333327</v>
      </c>
      <c r="I16" s="14">
        <f t="shared" ca="1" si="6"/>
        <v>0.68605499999999997</v>
      </c>
      <c r="J16">
        <f t="shared" ca="1" si="8"/>
        <v>0.84599999999999997</v>
      </c>
      <c r="K16" t="str">
        <f t="shared" ca="1" si="9"/>
        <v/>
      </c>
      <c r="L16">
        <f t="shared" ca="1" si="10"/>
        <v>0.19030274999999999</v>
      </c>
      <c r="M16">
        <f t="shared" ca="1" si="11"/>
        <v>0.14628516666666666</v>
      </c>
      <c r="N16">
        <f t="shared" ca="1" si="12"/>
        <v>0.10226758333333333</v>
      </c>
      <c r="O16" s="14">
        <f t="shared" ca="1" si="7"/>
        <v>5.8249999999999996E-2</v>
      </c>
      <c r="P16">
        <f t="shared" ca="1" si="13"/>
        <v>1.4232416666666664E-2</v>
      </c>
      <c r="Q16">
        <f t="shared" ca="1" si="14"/>
        <v>0</v>
      </c>
      <c r="R16">
        <v>0</v>
      </c>
    </row>
    <row r="17" spans="2:18" ht="14" customHeight="1" x14ac:dyDescent="0.2">
      <c r="B17" s="14"/>
      <c r="C17" s="14">
        <f t="shared" ca="1" si="0"/>
        <v>0.99594499999999997</v>
      </c>
      <c r="D17" s="14">
        <f t="shared" ca="1" si="1"/>
        <v>0.94429666666666667</v>
      </c>
      <c r="E17" s="14">
        <f t="shared" ca="1" si="2"/>
        <v>0.89264833333333327</v>
      </c>
      <c r="F17" s="14">
        <f t="shared" si="3"/>
        <v>0.84099999999999997</v>
      </c>
      <c r="G17" s="14">
        <f t="shared" ca="1" si="4"/>
        <v>0.78935166666666667</v>
      </c>
      <c r="H17" s="14">
        <f t="shared" ca="1" si="5"/>
        <v>0.73770333333333327</v>
      </c>
      <c r="I17" s="14">
        <f t="shared" ca="1" si="6"/>
        <v>0.68605499999999997</v>
      </c>
      <c r="J17">
        <f t="shared" ca="1" si="8"/>
        <v>0.84599999999999997</v>
      </c>
      <c r="K17" t="str">
        <f t="shared" ca="1" si="9"/>
        <v/>
      </c>
      <c r="L17">
        <f t="shared" ca="1" si="10"/>
        <v>0.19030274999999999</v>
      </c>
      <c r="M17">
        <f t="shared" ca="1" si="11"/>
        <v>0.14628516666666666</v>
      </c>
      <c r="N17">
        <f t="shared" ca="1" si="12"/>
        <v>0.10226758333333333</v>
      </c>
      <c r="O17" s="14">
        <f t="shared" ca="1" si="7"/>
        <v>5.8249999999999996E-2</v>
      </c>
      <c r="P17">
        <f t="shared" ca="1" si="13"/>
        <v>1.4232416666666664E-2</v>
      </c>
      <c r="Q17">
        <f t="shared" ca="1" si="14"/>
        <v>0</v>
      </c>
      <c r="R17">
        <v>0</v>
      </c>
    </row>
    <row r="18" spans="2:18" ht="14" customHeight="1" x14ac:dyDescent="0.2">
      <c r="B18" s="14"/>
      <c r="C18" s="14">
        <f t="shared" ca="1" si="0"/>
        <v>0.99594499999999997</v>
      </c>
      <c r="D18" s="14">
        <f t="shared" ca="1" si="1"/>
        <v>0.94429666666666667</v>
      </c>
      <c r="E18" s="14">
        <f t="shared" ca="1" si="2"/>
        <v>0.89264833333333327</v>
      </c>
      <c r="F18" s="14">
        <f t="shared" si="3"/>
        <v>0.84099999999999997</v>
      </c>
      <c r="G18" s="14">
        <f t="shared" ca="1" si="4"/>
        <v>0.78935166666666667</v>
      </c>
      <c r="H18" s="14">
        <f t="shared" ca="1" si="5"/>
        <v>0.73770333333333327</v>
      </c>
      <c r="I18" s="14">
        <f t="shared" ca="1" si="6"/>
        <v>0.68605499999999997</v>
      </c>
      <c r="J18">
        <f t="shared" ca="1" si="8"/>
        <v>0.84599999999999997</v>
      </c>
      <c r="K18" t="str">
        <f t="shared" ca="1" si="9"/>
        <v/>
      </c>
      <c r="L18">
        <f t="shared" ca="1" si="10"/>
        <v>0.19030274999999999</v>
      </c>
      <c r="M18">
        <f t="shared" ca="1" si="11"/>
        <v>0.14628516666666666</v>
      </c>
      <c r="N18">
        <f t="shared" ca="1" si="12"/>
        <v>0.10226758333333333</v>
      </c>
      <c r="O18" s="14">
        <f t="shared" ca="1" si="7"/>
        <v>5.8249999999999996E-2</v>
      </c>
      <c r="P18">
        <f t="shared" ca="1" si="13"/>
        <v>1.4232416666666664E-2</v>
      </c>
      <c r="Q18">
        <f t="shared" ca="1" si="14"/>
        <v>0</v>
      </c>
      <c r="R18">
        <v>0</v>
      </c>
    </row>
    <row r="19" spans="2:18" ht="14" customHeight="1" x14ac:dyDescent="0.2">
      <c r="B19" s="14"/>
      <c r="C19" s="14">
        <f t="shared" ca="1" si="0"/>
        <v>0.99594499999999997</v>
      </c>
      <c r="D19" s="14">
        <f t="shared" ca="1" si="1"/>
        <v>0.94429666666666667</v>
      </c>
      <c r="E19" s="14">
        <f t="shared" ca="1" si="2"/>
        <v>0.89264833333333327</v>
      </c>
      <c r="F19" s="14">
        <f t="shared" si="3"/>
        <v>0.84099999999999997</v>
      </c>
      <c r="G19" s="14">
        <f t="shared" ca="1" si="4"/>
        <v>0.78935166666666667</v>
      </c>
      <c r="H19" s="14">
        <f t="shared" ca="1" si="5"/>
        <v>0.73770333333333327</v>
      </c>
      <c r="I19" s="14">
        <f t="shared" ca="1" si="6"/>
        <v>0.68605499999999997</v>
      </c>
      <c r="J19">
        <f t="shared" ca="1" si="8"/>
        <v>0.84599999999999997</v>
      </c>
      <c r="K19" t="str">
        <f t="shared" ca="1" si="9"/>
        <v/>
      </c>
      <c r="L19">
        <f t="shared" ca="1" si="10"/>
        <v>0.19030274999999999</v>
      </c>
      <c r="M19">
        <f t="shared" ca="1" si="11"/>
        <v>0.14628516666666666</v>
      </c>
      <c r="N19">
        <f t="shared" ca="1" si="12"/>
        <v>0.10226758333333333</v>
      </c>
      <c r="O19" s="14">
        <f t="shared" ca="1" si="7"/>
        <v>5.8249999999999996E-2</v>
      </c>
      <c r="P19">
        <f t="shared" ca="1" si="13"/>
        <v>1.4232416666666664E-2</v>
      </c>
      <c r="Q19">
        <f t="shared" ca="1" si="14"/>
        <v>0</v>
      </c>
      <c r="R19">
        <v>0</v>
      </c>
    </row>
    <row r="20" spans="2:18" ht="14" customHeight="1" x14ac:dyDescent="0.2">
      <c r="B20" s="14"/>
      <c r="C20" s="14">
        <f t="shared" ca="1" si="0"/>
        <v>0.99594499999999997</v>
      </c>
      <c r="D20" s="14">
        <f t="shared" ca="1" si="1"/>
        <v>0.94429666666666667</v>
      </c>
      <c r="E20" s="14">
        <f t="shared" ca="1" si="2"/>
        <v>0.89264833333333327</v>
      </c>
      <c r="F20" s="14">
        <f t="shared" si="3"/>
        <v>0.84099999999999997</v>
      </c>
      <c r="G20" s="14">
        <f t="shared" ca="1" si="4"/>
        <v>0.78935166666666667</v>
      </c>
      <c r="H20" s="14">
        <f t="shared" ca="1" si="5"/>
        <v>0.73770333333333327</v>
      </c>
      <c r="I20" s="14">
        <f t="shared" ca="1" si="6"/>
        <v>0.68605499999999997</v>
      </c>
      <c r="J20">
        <f t="shared" ca="1" si="8"/>
        <v>0.84599999999999997</v>
      </c>
      <c r="K20" t="str">
        <f t="shared" ca="1" si="9"/>
        <v/>
      </c>
      <c r="L20">
        <f t="shared" ca="1" si="10"/>
        <v>0.19030274999999999</v>
      </c>
      <c r="M20">
        <f t="shared" ca="1" si="11"/>
        <v>0.14628516666666666</v>
      </c>
      <c r="N20">
        <f t="shared" ca="1" si="12"/>
        <v>0.10226758333333333</v>
      </c>
      <c r="O20" s="14">
        <f t="shared" ca="1" si="7"/>
        <v>5.8249999999999996E-2</v>
      </c>
      <c r="P20">
        <f t="shared" ca="1" si="13"/>
        <v>1.4232416666666664E-2</v>
      </c>
      <c r="Q20">
        <f t="shared" ca="1" si="14"/>
        <v>0</v>
      </c>
      <c r="R20">
        <v>0</v>
      </c>
    </row>
    <row r="21" spans="2:18" ht="14" customHeight="1" x14ac:dyDescent="0.2">
      <c r="B21" s="14"/>
      <c r="C21" s="14">
        <f t="shared" ca="1" si="0"/>
        <v>0.99594499999999997</v>
      </c>
      <c r="D21" s="14">
        <f t="shared" ca="1" si="1"/>
        <v>0.94429666666666667</v>
      </c>
      <c r="E21" s="14">
        <f t="shared" ca="1" si="2"/>
        <v>0.89264833333333327</v>
      </c>
      <c r="F21" s="14">
        <f t="shared" si="3"/>
        <v>0.84099999999999997</v>
      </c>
      <c r="G21" s="14">
        <f t="shared" ca="1" si="4"/>
        <v>0.78935166666666667</v>
      </c>
      <c r="H21" s="14">
        <f t="shared" ca="1" si="5"/>
        <v>0.73770333333333327</v>
      </c>
      <c r="I21" s="14">
        <f t="shared" ca="1" si="6"/>
        <v>0.68605499999999997</v>
      </c>
      <c r="J21">
        <f t="shared" ca="1" si="8"/>
        <v>0.84599999999999997</v>
      </c>
      <c r="K21" t="str">
        <f t="shared" ca="1" si="9"/>
        <v/>
      </c>
      <c r="L21">
        <f t="shared" ca="1" si="10"/>
        <v>0.19030274999999999</v>
      </c>
      <c r="M21">
        <f t="shared" ca="1" si="11"/>
        <v>0.14628516666666666</v>
      </c>
      <c r="N21">
        <f t="shared" ca="1" si="12"/>
        <v>0.10226758333333333</v>
      </c>
      <c r="O21" s="14">
        <f t="shared" ca="1" si="7"/>
        <v>5.8249999999999996E-2</v>
      </c>
      <c r="P21">
        <f t="shared" ca="1" si="13"/>
        <v>1.4232416666666664E-2</v>
      </c>
      <c r="Q21">
        <f t="shared" ca="1" si="14"/>
        <v>0</v>
      </c>
      <c r="R21">
        <v>0</v>
      </c>
    </row>
    <row r="22" spans="2:18" ht="14" customHeight="1" x14ac:dyDescent="0.2">
      <c r="B22" s="14"/>
      <c r="C22" s="14">
        <f t="shared" ca="1" si="0"/>
        <v>0.99594499999999997</v>
      </c>
      <c r="D22" s="14">
        <f t="shared" ca="1" si="1"/>
        <v>0.94429666666666667</v>
      </c>
      <c r="E22" s="14">
        <f t="shared" ca="1" si="2"/>
        <v>0.89264833333333327</v>
      </c>
      <c r="F22" s="14">
        <f t="shared" si="3"/>
        <v>0.84099999999999997</v>
      </c>
      <c r="G22" s="14">
        <f t="shared" ca="1" si="4"/>
        <v>0.78935166666666667</v>
      </c>
      <c r="H22" s="14">
        <f t="shared" ca="1" si="5"/>
        <v>0.73770333333333327</v>
      </c>
      <c r="I22" s="14">
        <f t="shared" ca="1" si="6"/>
        <v>0.68605499999999997</v>
      </c>
      <c r="J22">
        <f t="shared" ca="1" si="8"/>
        <v>0.84599999999999997</v>
      </c>
      <c r="K22" t="str">
        <f t="shared" ca="1" si="9"/>
        <v/>
      </c>
      <c r="L22">
        <f t="shared" ca="1" si="10"/>
        <v>0.19030274999999999</v>
      </c>
      <c r="M22">
        <f t="shared" ca="1" si="11"/>
        <v>0.14628516666666666</v>
      </c>
      <c r="N22">
        <f t="shared" ca="1" si="12"/>
        <v>0.10226758333333333</v>
      </c>
      <c r="O22" s="14">
        <f t="shared" ca="1" si="7"/>
        <v>5.8249999999999996E-2</v>
      </c>
      <c r="P22">
        <f t="shared" ca="1" si="13"/>
        <v>1.4232416666666664E-2</v>
      </c>
      <c r="Q22">
        <f t="shared" ca="1" si="14"/>
        <v>0</v>
      </c>
      <c r="R22">
        <v>0</v>
      </c>
    </row>
    <row r="23" spans="2:18" ht="14" customHeight="1" x14ac:dyDescent="0.2">
      <c r="B23" s="14"/>
      <c r="C23" s="14">
        <f t="shared" ca="1" si="0"/>
        <v>0.99594499999999997</v>
      </c>
      <c r="D23" s="14">
        <f t="shared" ca="1" si="1"/>
        <v>0.94429666666666667</v>
      </c>
      <c r="E23" s="14">
        <f t="shared" ca="1" si="2"/>
        <v>0.89264833333333327</v>
      </c>
      <c r="F23" s="14">
        <f t="shared" si="3"/>
        <v>0.84099999999999997</v>
      </c>
      <c r="G23" s="14">
        <f t="shared" ca="1" si="4"/>
        <v>0.78935166666666667</v>
      </c>
      <c r="H23" s="14">
        <f t="shared" ca="1" si="5"/>
        <v>0.73770333333333327</v>
      </c>
      <c r="I23" s="14">
        <f t="shared" ca="1" si="6"/>
        <v>0.68605499999999997</v>
      </c>
      <c r="J23">
        <f t="shared" ca="1" si="8"/>
        <v>0.84599999999999997</v>
      </c>
      <c r="K23" t="str">
        <f t="shared" ca="1" si="9"/>
        <v/>
      </c>
      <c r="L23">
        <f t="shared" ca="1" si="10"/>
        <v>0.19030274999999999</v>
      </c>
      <c r="M23">
        <f t="shared" ca="1" si="11"/>
        <v>0.14628516666666666</v>
      </c>
      <c r="N23">
        <f t="shared" ca="1" si="12"/>
        <v>0.10226758333333333</v>
      </c>
      <c r="O23" s="14">
        <f t="shared" ca="1" si="7"/>
        <v>5.8249999999999996E-2</v>
      </c>
      <c r="P23">
        <f t="shared" ca="1" si="13"/>
        <v>1.4232416666666664E-2</v>
      </c>
      <c r="Q23">
        <f t="shared" ca="1" si="14"/>
        <v>0</v>
      </c>
      <c r="R23">
        <v>0</v>
      </c>
    </row>
    <row r="24" spans="2:18" ht="14" customHeight="1" x14ac:dyDescent="0.2">
      <c r="B24" s="14"/>
      <c r="C24" s="14">
        <f t="shared" ca="1" si="0"/>
        <v>0.99594499999999997</v>
      </c>
      <c r="D24" s="14">
        <f t="shared" ca="1" si="1"/>
        <v>0.94429666666666667</v>
      </c>
      <c r="E24" s="14">
        <f t="shared" ca="1" si="2"/>
        <v>0.89264833333333327</v>
      </c>
      <c r="F24" s="14">
        <f t="shared" si="3"/>
        <v>0.84099999999999997</v>
      </c>
      <c r="G24" s="14">
        <f t="shared" ca="1" si="4"/>
        <v>0.78935166666666667</v>
      </c>
      <c r="H24" s="14">
        <f t="shared" ca="1" si="5"/>
        <v>0.73770333333333327</v>
      </c>
      <c r="I24" s="14">
        <f t="shared" ca="1" si="6"/>
        <v>0.68605499999999997</v>
      </c>
      <c r="J24">
        <f t="shared" ca="1" si="8"/>
        <v>0.84599999999999997</v>
      </c>
      <c r="K24" t="str">
        <f t="shared" ca="1" si="9"/>
        <v/>
      </c>
      <c r="L24">
        <f t="shared" ca="1" si="10"/>
        <v>0.19030274999999999</v>
      </c>
      <c r="M24">
        <f t="shared" ca="1" si="11"/>
        <v>0.14628516666666666</v>
      </c>
      <c r="N24">
        <f t="shared" ca="1" si="12"/>
        <v>0.10226758333333333</v>
      </c>
      <c r="O24" s="14">
        <f t="shared" ca="1" si="7"/>
        <v>5.8249999999999996E-2</v>
      </c>
      <c r="P24">
        <f t="shared" ca="1" si="13"/>
        <v>1.4232416666666664E-2</v>
      </c>
      <c r="Q24">
        <f t="shared" ca="1" si="14"/>
        <v>0</v>
      </c>
      <c r="R24">
        <v>0</v>
      </c>
    </row>
    <row r="25" spans="2:18" ht="14" customHeight="1" x14ac:dyDescent="0.2">
      <c r="B25" s="14"/>
      <c r="C25" s="14">
        <f t="shared" ca="1" si="0"/>
        <v>0.99594499999999997</v>
      </c>
      <c r="D25" s="14">
        <f t="shared" ca="1" si="1"/>
        <v>0.94429666666666667</v>
      </c>
      <c r="E25" s="14">
        <f t="shared" ca="1" si="2"/>
        <v>0.89264833333333327</v>
      </c>
      <c r="F25" s="14">
        <f t="shared" si="3"/>
        <v>0.84099999999999997</v>
      </c>
      <c r="G25" s="14">
        <f t="shared" ca="1" si="4"/>
        <v>0.78935166666666667</v>
      </c>
      <c r="H25" s="14">
        <f t="shared" ca="1" si="5"/>
        <v>0.73770333333333327</v>
      </c>
      <c r="I25" s="14">
        <f t="shared" ca="1" si="6"/>
        <v>0.68605499999999997</v>
      </c>
      <c r="J25">
        <f t="shared" ca="1" si="8"/>
        <v>0.84599999999999997</v>
      </c>
      <c r="K25" t="str">
        <f t="shared" ca="1" si="9"/>
        <v/>
      </c>
      <c r="L25">
        <f t="shared" ca="1" si="10"/>
        <v>0.19030274999999999</v>
      </c>
      <c r="M25">
        <f t="shared" ca="1" si="11"/>
        <v>0.14628516666666666</v>
      </c>
      <c r="N25">
        <f t="shared" ca="1" si="12"/>
        <v>0.10226758333333333</v>
      </c>
      <c r="O25" s="14">
        <f t="shared" ca="1" si="7"/>
        <v>5.8249999999999996E-2</v>
      </c>
      <c r="P25">
        <f t="shared" ca="1" si="13"/>
        <v>1.4232416666666664E-2</v>
      </c>
      <c r="Q25">
        <f t="shared" ca="1" si="14"/>
        <v>0</v>
      </c>
      <c r="R25">
        <v>0</v>
      </c>
    </row>
    <row r="26" spans="2:18" ht="14" customHeight="1" x14ac:dyDescent="0.2">
      <c r="B26" s="14"/>
      <c r="C26" s="14">
        <f t="shared" ca="1" si="0"/>
        <v>0.99594499999999997</v>
      </c>
      <c r="D26" s="14">
        <f t="shared" ca="1" si="1"/>
        <v>0.94429666666666667</v>
      </c>
      <c r="E26" s="14">
        <f t="shared" ca="1" si="2"/>
        <v>0.89264833333333327</v>
      </c>
      <c r="F26" s="14">
        <f t="shared" si="3"/>
        <v>0.84099999999999997</v>
      </c>
      <c r="G26" s="14">
        <f t="shared" ca="1" si="4"/>
        <v>0.78935166666666667</v>
      </c>
      <c r="H26" s="14">
        <f t="shared" ca="1" si="5"/>
        <v>0.73770333333333327</v>
      </c>
      <c r="I26" s="14">
        <f t="shared" ca="1" si="6"/>
        <v>0.68605499999999997</v>
      </c>
      <c r="J26">
        <f t="shared" ca="1" si="8"/>
        <v>0.84599999999999997</v>
      </c>
      <c r="K26" t="str">
        <f t="shared" ca="1" si="9"/>
        <v/>
      </c>
      <c r="L26">
        <f t="shared" ca="1" si="10"/>
        <v>0.19030274999999999</v>
      </c>
      <c r="M26">
        <f t="shared" ca="1" si="11"/>
        <v>0.14628516666666666</v>
      </c>
      <c r="N26">
        <f t="shared" ca="1" si="12"/>
        <v>0.10226758333333333</v>
      </c>
      <c r="O26" s="14">
        <f t="shared" ca="1" si="7"/>
        <v>5.8249999999999996E-2</v>
      </c>
      <c r="P26">
        <f t="shared" ca="1" si="13"/>
        <v>1.4232416666666664E-2</v>
      </c>
      <c r="Q26">
        <f t="shared" ca="1" si="14"/>
        <v>0</v>
      </c>
      <c r="R26">
        <v>0</v>
      </c>
    </row>
    <row r="27" spans="2:18" ht="14" customHeight="1" x14ac:dyDescent="0.2"/>
    <row r="28" spans="2:18" ht="14" customHeight="1" x14ac:dyDescent="0.2"/>
    <row r="29" spans="2:18" ht="14" customHeight="1" x14ac:dyDescent="0.2"/>
    <row r="30" spans="2:18" ht="14" customHeight="1" x14ac:dyDescent="0.2"/>
    <row r="31" spans="2:18" ht="14" customHeight="1" x14ac:dyDescent="0.2"/>
    <row r="32" spans="2:18" ht="14" customHeight="1" x14ac:dyDescent="0.2"/>
    <row r="33" ht="14" customHeight="1" x14ac:dyDescent="0.2"/>
    <row r="34" ht="14" customHeight="1" x14ac:dyDescent="0.2"/>
    <row r="35" ht="14" customHeight="1" x14ac:dyDescent="0.2"/>
    <row r="36" ht="14" customHeight="1" x14ac:dyDescent="0.2"/>
    <row r="37" ht="14" customHeight="1" x14ac:dyDescent="0.2"/>
    <row r="38" ht="14" customHeight="1" x14ac:dyDescent="0.2"/>
    <row r="39" ht="14" customHeight="1" x14ac:dyDescent="0.2"/>
    <row r="40" ht="14" customHeight="1" x14ac:dyDescent="0.2"/>
    <row r="41" ht="14" customHeight="1" x14ac:dyDescent="0.2"/>
    <row r="42" ht="14" customHeight="1" x14ac:dyDescent="0.2"/>
    <row r="43" ht="14" customHeight="1" x14ac:dyDescent="0.2"/>
    <row r="44" ht="14" customHeight="1" x14ac:dyDescent="0.2"/>
    <row r="45" ht="14" customHeight="1" x14ac:dyDescent="0.2"/>
    <row r="46" ht="14" customHeight="1" x14ac:dyDescent="0.2"/>
    <row r="47" ht="14" customHeight="1" x14ac:dyDescent="0.2"/>
    <row r="48" ht="14" customHeight="1" x14ac:dyDescent="0.2"/>
    <row r="49" ht="14" customHeight="1" x14ac:dyDescent="0.2"/>
    <row r="50" ht="14" customHeight="1" x14ac:dyDescent="0.2"/>
    <row r="51" ht="14" customHeight="1" x14ac:dyDescent="0.2"/>
    <row r="52" ht="14" customHeight="1" x14ac:dyDescent="0.2"/>
  </sheetData>
  <pageMargins left="0.7" right="0.7" top="0.75" bottom="0.75" header="0.3" footer="0.3"/>
  <pageSetup orientation="landscape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D942C-20D6-E347-808A-01B5ADAF7D51}">
  <sheetPr>
    <tabColor rgb="FF66FF66"/>
    <pageSetUpPr fitToPage="1"/>
  </sheetPr>
  <dimension ref="A1:R52"/>
  <sheetViews>
    <sheetView zoomScale="172" zoomScaleNormal="172" workbookViewId="0">
      <selection activeCell="C1" sqref="C1:R36"/>
    </sheetView>
  </sheetViews>
  <sheetFormatPr baseColWidth="10" defaultRowHeight="15" x14ac:dyDescent="0.2"/>
  <cols>
    <col min="1" max="1" width="10.33203125" bestFit="1" customWidth="1"/>
    <col min="2" max="20" width="6.83203125" customWidth="1"/>
  </cols>
  <sheetData>
    <row r="1" spans="1:18" ht="14" customHeight="1" thickBot="1" x14ac:dyDescent="0.25">
      <c r="A1" s="3" t="s">
        <v>37</v>
      </c>
      <c r="B1" s="16" t="s">
        <v>20</v>
      </c>
      <c r="C1" s="14" t="s">
        <v>30</v>
      </c>
      <c r="D1" s="14" t="s">
        <v>31</v>
      </c>
      <c r="E1" s="14" t="s">
        <v>32</v>
      </c>
      <c r="F1" s="14" t="s">
        <v>33</v>
      </c>
      <c r="G1" s="14" t="s">
        <v>34</v>
      </c>
      <c r="H1" s="14" t="s">
        <v>35</v>
      </c>
      <c r="I1" s="14" t="s">
        <v>36</v>
      </c>
      <c r="J1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</row>
    <row r="2" spans="1:18" ht="14" customHeight="1" thickBot="1" x14ac:dyDescent="0.25">
      <c r="A2" s="1" t="s">
        <v>0</v>
      </c>
      <c r="B2" s="14">
        <v>0.90600000000000003</v>
      </c>
      <c r="C2" s="14">
        <f t="shared" ref="C2:C26" ca="1" si="0">F2+2.66*O2</f>
        <v>1.0530900000000001</v>
      </c>
      <c r="D2" s="14">
        <f t="shared" ref="D2:D26" ca="1" si="1">F2+(2/3)*2.66*O2</f>
        <v>0.96752666666666665</v>
      </c>
      <c r="E2" s="14">
        <f t="shared" ref="E2:E26" ca="1" si="2">F2+(1/3)*2.66*O2</f>
        <v>0.88196333333333332</v>
      </c>
      <c r="F2" s="14">
        <f t="shared" ref="F2:F26" si="3">AVERAGE($B$2:$B$6)</f>
        <v>0.7964</v>
      </c>
      <c r="G2" s="14">
        <f t="shared" ref="G2:G26" ca="1" si="4">F2-(1/3)*2.66*O2</f>
        <v>0.71083666666666667</v>
      </c>
      <c r="H2" s="14">
        <f t="shared" ref="H2:H26" ca="1" si="5">F2-(2/3)*2.66*O2</f>
        <v>0.62527333333333335</v>
      </c>
      <c r="I2" s="14">
        <f t="shared" ref="I2:I26" ca="1" si="6">F2-2.66*O2</f>
        <v>0.53970999999999991</v>
      </c>
      <c r="J2" s="14">
        <f>B2</f>
        <v>0.90600000000000003</v>
      </c>
      <c r="K2" s="14"/>
      <c r="L2" s="14"/>
      <c r="M2" s="14"/>
      <c r="N2" s="14"/>
      <c r="O2" s="14">
        <f t="shared" ref="O2:O26" ca="1" si="7">AVERAGE($K$2:$K$6)</f>
        <v>9.6500000000000002E-2</v>
      </c>
      <c r="P2" s="14"/>
      <c r="Q2" s="14"/>
      <c r="R2" s="14"/>
    </row>
    <row r="3" spans="1:18" ht="14" customHeight="1" thickBot="1" x14ac:dyDescent="0.25">
      <c r="A3" s="1" t="s">
        <v>1</v>
      </c>
      <c r="B3" s="14">
        <v>0.85199999999999998</v>
      </c>
      <c r="C3" s="14">
        <f t="shared" ca="1" si="0"/>
        <v>1.0530900000000001</v>
      </c>
      <c r="D3" s="14">
        <f t="shared" ca="1" si="1"/>
        <v>0.96752666666666665</v>
      </c>
      <c r="E3" s="14">
        <f t="shared" ca="1" si="2"/>
        <v>0.88196333333333332</v>
      </c>
      <c r="F3" s="14">
        <f t="shared" si="3"/>
        <v>0.7964</v>
      </c>
      <c r="G3" s="14">
        <f t="shared" ca="1" si="4"/>
        <v>0.71083666666666667</v>
      </c>
      <c r="H3" s="14">
        <f t="shared" ca="1" si="5"/>
        <v>0.62527333333333335</v>
      </c>
      <c r="I3" s="14">
        <f t="shared" ca="1" si="6"/>
        <v>0.53970999999999991</v>
      </c>
      <c r="J3">
        <f t="shared" ref="J3:J26" ca="1" si="8">IF(ISBLANK(B3),OFFSET(J3,-1,0,1,1),B3)</f>
        <v>0.85199999999999998</v>
      </c>
      <c r="K3" s="14">
        <f t="shared" ref="K3:K26" ca="1" si="9">IF(OR(OFFSET(K3,-1,-9,1,1)="",OFFSET(K3,0,-9,1,1)=""),"",IF(ISERROR(ABS(B3-OFFSET(K3,-1,-1,1,1))),"",ABS(B3-OFFSET(K3,-1,-1,1,1))))</f>
        <v>5.4000000000000048E-2</v>
      </c>
      <c r="L3" s="14">
        <f t="shared" ref="L3:L26" ca="1" si="10">3.267*O3</f>
        <v>0.31526549999999998</v>
      </c>
      <c r="M3" s="14">
        <f t="shared" ref="M3:M26" ca="1" si="11">(2/3)*(L3-O3)+O3</f>
        <v>0.24234366666666665</v>
      </c>
      <c r="N3" s="14">
        <f t="shared" ref="N3:N26" ca="1" si="12">(1/3)*(L3-O3)+O3</f>
        <v>0.16942183333333333</v>
      </c>
      <c r="O3" s="14">
        <f t="shared" ca="1" si="7"/>
        <v>9.6500000000000002E-2</v>
      </c>
      <c r="P3" s="14">
        <f t="shared" ref="P3:P26" ca="1" si="13">(MAX(O3-(1/3)*(L3-O3),0))</f>
        <v>2.3578166666666678E-2</v>
      </c>
      <c r="Q3" s="14">
        <f t="shared" ref="Q3:Q26" ca="1" si="14">MAX(O3-(2/3)*(L3-O3),0)</f>
        <v>0</v>
      </c>
      <c r="R3" s="14">
        <v>0</v>
      </c>
    </row>
    <row r="4" spans="1:18" ht="14" customHeight="1" thickBot="1" x14ac:dyDescent="0.25">
      <c r="A4" s="1" t="s">
        <v>2</v>
      </c>
      <c r="B4" s="14">
        <v>0.83899999999999997</v>
      </c>
      <c r="C4" s="14">
        <f t="shared" ca="1" si="0"/>
        <v>1.0530900000000001</v>
      </c>
      <c r="D4" s="14">
        <f t="shared" ca="1" si="1"/>
        <v>0.96752666666666665</v>
      </c>
      <c r="E4" s="14">
        <f t="shared" ca="1" si="2"/>
        <v>0.88196333333333332</v>
      </c>
      <c r="F4" s="14">
        <f t="shared" si="3"/>
        <v>0.7964</v>
      </c>
      <c r="G4" s="14">
        <f t="shared" ca="1" si="4"/>
        <v>0.71083666666666667</v>
      </c>
      <c r="H4" s="14">
        <f t="shared" ca="1" si="5"/>
        <v>0.62527333333333335</v>
      </c>
      <c r="I4" s="14">
        <f t="shared" ca="1" si="6"/>
        <v>0.53970999999999991</v>
      </c>
      <c r="J4">
        <f t="shared" ca="1" si="8"/>
        <v>0.83899999999999997</v>
      </c>
      <c r="K4" s="14">
        <f t="shared" ca="1" si="9"/>
        <v>1.3000000000000012E-2</v>
      </c>
      <c r="L4" s="14">
        <f t="shared" ca="1" si="10"/>
        <v>0.31526549999999998</v>
      </c>
      <c r="M4" s="14">
        <f t="shared" ca="1" si="11"/>
        <v>0.24234366666666665</v>
      </c>
      <c r="N4" s="14">
        <f t="shared" ca="1" si="12"/>
        <v>0.16942183333333333</v>
      </c>
      <c r="O4" s="14">
        <f t="shared" ca="1" si="7"/>
        <v>9.6500000000000002E-2</v>
      </c>
      <c r="P4" s="14">
        <f t="shared" ca="1" si="13"/>
        <v>2.3578166666666678E-2</v>
      </c>
      <c r="Q4" s="14">
        <f t="shared" ca="1" si="14"/>
        <v>0</v>
      </c>
      <c r="R4" s="14">
        <v>0</v>
      </c>
    </row>
    <row r="5" spans="1:18" ht="14" customHeight="1" thickBot="1" x14ac:dyDescent="0.25">
      <c r="A5" s="1" t="s">
        <v>3</v>
      </c>
      <c r="B5" s="14">
        <v>0.63500000000000001</v>
      </c>
      <c r="C5" s="14">
        <f t="shared" ca="1" si="0"/>
        <v>1.0530900000000001</v>
      </c>
      <c r="D5" s="14">
        <f t="shared" ca="1" si="1"/>
        <v>0.96752666666666665</v>
      </c>
      <c r="E5" s="14">
        <f t="shared" ca="1" si="2"/>
        <v>0.88196333333333332</v>
      </c>
      <c r="F5" s="14">
        <f t="shared" si="3"/>
        <v>0.7964</v>
      </c>
      <c r="G5" s="14">
        <f t="shared" ca="1" si="4"/>
        <v>0.71083666666666667</v>
      </c>
      <c r="H5" s="14">
        <f t="shared" ca="1" si="5"/>
        <v>0.62527333333333335</v>
      </c>
      <c r="I5" s="14">
        <f t="shared" ca="1" si="6"/>
        <v>0.53970999999999991</v>
      </c>
      <c r="J5">
        <f t="shared" ca="1" si="8"/>
        <v>0.63500000000000001</v>
      </c>
      <c r="K5" s="14">
        <f t="shared" ca="1" si="9"/>
        <v>0.20399999999999996</v>
      </c>
      <c r="L5" s="14">
        <f t="shared" ca="1" si="10"/>
        <v>0.31526549999999998</v>
      </c>
      <c r="M5" s="14">
        <f t="shared" ca="1" si="11"/>
        <v>0.24234366666666665</v>
      </c>
      <c r="N5" s="14">
        <f t="shared" ca="1" si="12"/>
        <v>0.16942183333333333</v>
      </c>
      <c r="O5" s="14">
        <f t="shared" ca="1" si="7"/>
        <v>9.6500000000000002E-2</v>
      </c>
      <c r="P5" s="14">
        <f t="shared" ca="1" si="13"/>
        <v>2.3578166666666678E-2</v>
      </c>
      <c r="Q5" s="14">
        <f t="shared" ca="1" si="14"/>
        <v>0</v>
      </c>
      <c r="R5" s="14">
        <v>0</v>
      </c>
    </row>
    <row r="6" spans="1:18" ht="14" customHeight="1" x14ac:dyDescent="0.2">
      <c r="A6" s="2" t="s">
        <v>4</v>
      </c>
      <c r="B6" s="14">
        <v>0.75</v>
      </c>
      <c r="C6" s="14">
        <f t="shared" ca="1" si="0"/>
        <v>1.0530900000000001</v>
      </c>
      <c r="D6" s="14">
        <f t="shared" ca="1" si="1"/>
        <v>0.96752666666666665</v>
      </c>
      <c r="E6" s="14">
        <f t="shared" ca="1" si="2"/>
        <v>0.88196333333333332</v>
      </c>
      <c r="F6" s="14">
        <f t="shared" si="3"/>
        <v>0.7964</v>
      </c>
      <c r="G6" s="14">
        <f t="shared" ca="1" si="4"/>
        <v>0.71083666666666667</v>
      </c>
      <c r="H6" s="14">
        <f t="shared" ca="1" si="5"/>
        <v>0.62527333333333335</v>
      </c>
      <c r="I6" s="14">
        <f t="shared" ca="1" si="6"/>
        <v>0.53970999999999991</v>
      </c>
      <c r="J6">
        <f t="shared" ca="1" si="8"/>
        <v>0.75</v>
      </c>
      <c r="K6" s="14">
        <f t="shared" ca="1" si="9"/>
        <v>0.11499999999999999</v>
      </c>
      <c r="L6" s="14">
        <f t="shared" ca="1" si="10"/>
        <v>0.31526549999999998</v>
      </c>
      <c r="M6" s="14">
        <f t="shared" ca="1" si="11"/>
        <v>0.24234366666666665</v>
      </c>
      <c r="N6" s="14">
        <f t="shared" ca="1" si="12"/>
        <v>0.16942183333333333</v>
      </c>
      <c r="O6" s="14">
        <f t="shared" ca="1" si="7"/>
        <v>9.6500000000000002E-2</v>
      </c>
      <c r="P6" s="14">
        <f t="shared" ca="1" si="13"/>
        <v>2.3578166666666678E-2</v>
      </c>
      <c r="Q6" s="14">
        <f t="shared" ca="1" si="14"/>
        <v>0</v>
      </c>
      <c r="R6" s="14">
        <v>0</v>
      </c>
    </row>
    <row r="7" spans="1:18" ht="14" customHeight="1" x14ac:dyDescent="0.2">
      <c r="B7" s="14"/>
      <c r="C7" s="14">
        <f t="shared" ca="1" si="0"/>
        <v>1.0530900000000001</v>
      </c>
      <c r="D7" s="14">
        <f t="shared" ca="1" si="1"/>
        <v>0.96752666666666665</v>
      </c>
      <c r="E7" s="14">
        <f t="shared" ca="1" si="2"/>
        <v>0.88196333333333332</v>
      </c>
      <c r="F7" s="14">
        <f t="shared" si="3"/>
        <v>0.7964</v>
      </c>
      <c r="G7" s="14">
        <f t="shared" ca="1" si="4"/>
        <v>0.71083666666666667</v>
      </c>
      <c r="H7" s="14">
        <f t="shared" ca="1" si="5"/>
        <v>0.62527333333333335</v>
      </c>
      <c r="I7" s="14">
        <f t="shared" ca="1" si="6"/>
        <v>0.53970999999999991</v>
      </c>
      <c r="J7">
        <f t="shared" ca="1" si="8"/>
        <v>0.75</v>
      </c>
      <c r="K7" t="str">
        <f t="shared" ca="1" si="9"/>
        <v/>
      </c>
      <c r="L7">
        <f t="shared" ca="1" si="10"/>
        <v>0.31526549999999998</v>
      </c>
      <c r="M7">
        <f t="shared" ca="1" si="11"/>
        <v>0.24234366666666665</v>
      </c>
      <c r="N7">
        <f t="shared" ca="1" si="12"/>
        <v>0.16942183333333333</v>
      </c>
      <c r="O7" s="14">
        <f t="shared" ca="1" si="7"/>
        <v>9.6500000000000002E-2</v>
      </c>
      <c r="P7">
        <f t="shared" ca="1" si="13"/>
        <v>2.3578166666666678E-2</v>
      </c>
      <c r="Q7">
        <f t="shared" ca="1" si="14"/>
        <v>0</v>
      </c>
      <c r="R7">
        <v>0</v>
      </c>
    </row>
    <row r="8" spans="1:18" ht="14" customHeight="1" x14ac:dyDescent="0.2">
      <c r="B8" s="14"/>
      <c r="C8" s="14">
        <f t="shared" ca="1" si="0"/>
        <v>1.0530900000000001</v>
      </c>
      <c r="D8" s="14">
        <f t="shared" ca="1" si="1"/>
        <v>0.96752666666666665</v>
      </c>
      <c r="E8" s="14">
        <f t="shared" ca="1" si="2"/>
        <v>0.88196333333333332</v>
      </c>
      <c r="F8" s="14">
        <f t="shared" si="3"/>
        <v>0.7964</v>
      </c>
      <c r="G8" s="14">
        <f t="shared" ca="1" si="4"/>
        <v>0.71083666666666667</v>
      </c>
      <c r="H8" s="14">
        <f t="shared" ca="1" si="5"/>
        <v>0.62527333333333335</v>
      </c>
      <c r="I8" s="14">
        <f t="shared" ca="1" si="6"/>
        <v>0.53970999999999991</v>
      </c>
      <c r="J8">
        <f t="shared" ca="1" si="8"/>
        <v>0.75</v>
      </c>
      <c r="K8" t="str">
        <f t="shared" ca="1" si="9"/>
        <v/>
      </c>
      <c r="L8">
        <f t="shared" ca="1" si="10"/>
        <v>0.31526549999999998</v>
      </c>
      <c r="M8">
        <f t="shared" ca="1" si="11"/>
        <v>0.24234366666666665</v>
      </c>
      <c r="N8">
        <f t="shared" ca="1" si="12"/>
        <v>0.16942183333333333</v>
      </c>
      <c r="O8" s="14">
        <f t="shared" ca="1" si="7"/>
        <v>9.6500000000000002E-2</v>
      </c>
      <c r="P8">
        <f t="shared" ca="1" si="13"/>
        <v>2.3578166666666678E-2</v>
      </c>
      <c r="Q8">
        <f t="shared" ca="1" si="14"/>
        <v>0</v>
      </c>
      <c r="R8">
        <v>0</v>
      </c>
    </row>
    <row r="9" spans="1:18" ht="14" customHeight="1" x14ac:dyDescent="0.2">
      <c r="B9" s="14"/>
      <c r="C9" s="14">
        <f t="shared" ca="1" si="0"/>
        <v>1.0530900000000001</v>
      </c>
      <c r="D9" s="14">
        <f t="shared" ca="1" si="1"/>
        <v>0.96752666666666665</v>
      </c>
      <c r="E9" s="14">
        <f t="shared" ca="1" si="2"/>
        <v>0.88196333333333332</v>
      </c>
      <c r="F9" s="14">
        <f t="shared" si="3"/>
        <v>0.7964</v>
      </c>
      <c r="G9" s="14">
        <f t="shared" ca="1" si="4"/>
        <v>0.71083666666666667</v>
      </c>
      <c r="H9" s="14">
        <f t="shared" ca="1" si="5"/>
        <v>0.62527333333333335</v>
      </c>
      <c r="I9" s="14">
        <f t="shared" ca="1" si="6"/>
        <v>0.53970999999999991</v>
      </c>
      <c r="J9">
        <f t="shared" ca="1" si="8"/>
        <v>0.75</v>
      </c>
      <c r="K9" t="str">
        <f t="shared" ca="1" si="9"/>
        <v/>
      </c>
      <c r="L9">
        <f t="shared" ca="1" si="10"/>
        <v>0.31526549999999998</v>
      </c>
      <c r="M9">
        <f t="shared" ca="1" si="11"/>
        <v>0.24234366666666665</v>
      </c>
      <c r="N9">
        <f t="shared" ca="1" si="12"/>
        <v>0.16942183333333333</v>
      </c>
      <c r="O9" s="14">
        <f t="shared" ca="1" si="7"/>
        <v>9.6500000000000002E-2</v>
      </c>
      <c r="P9">
        <f t="shared" ca="1" si="13"/>
        <v>2.3578166666666678E-2</v>
      </c>
      <c r="Q9">
        <f t="shared" ca="1" si="14"/>
        <v>0</v>
      </c>
      <c r="R9">
        <v>0</v>
      </c>
    </row>
    <row r="10" spans="1:18" ht="14" customHeight="1" x14ac:dyDescent="0.2">
      <c r="B10" s="14"/>
      <c r="C10" s="14">
        <f t="shared" ca="1" si="0"/>
        <v>1.0530900000000001</v>
      </c>
      <c r="D10" s="14">
        <f t="shared" ca="1" si="1"/>
        <v>0.96752666666666665</v>
      </c>
      <c r="E10" s="14">
        <f t="shared" ca="1" si="2"/>
        <v>0.88196333333333332</v>
      </c>
      <c r="F10" s="14">
        <f t="shared" si="3"/>
        <v>0.7964</v>
      </c>
      <c r="G10" s="14">
        <f t="shared" ca="1" si="4"/>
        <v>0.71083666666666667</v>
      </c>
      <c r="H10" s="14">
        <f t="shared" ca="1" si="5"/>
        <v>0.62527333333333335</v>
      </c>
      <c r="I10" s="14">
        <f t="shared" ca="1" si="6"/>
        <v>0.53970999999999991</v>
      </c>
      <c r="J10">
        <f t="shared" ca="1" si="8"/>
        <v>0.75</v>
      </c>
      <c r="K10" t="str">
        <f t="shared" ca="1" si="9"/>
        <v/>
      </c>
      <c r="L10">
        <f t="shared" ca="1" si="10"/>
        <v>0.31526549999999998</v>
      </c>
      <c r="M10">
        <f t="shared" ca="1" si="11"/>
        <v>0.24234366666666665</v>
      </c>
      <c r="N10">
        <f t="shared" ca="1" si="12"/>
        <v>0.16942183333333333</v>
      </c>
      <c r="O10" s="14">
        <f t="shared" ca="1" si="7"/>
        <v>9.6500000000000002E-2</v>
      </c>
      <c r="P10">
        <f t="shared" ca="1" si="13"/>
        <v>2.3578166666666678E-2</v>
      </c>
      <c r="Q10">
        <f t="shared" ca="1" si="14"/>
        <v>0</v>
      </c>
      <c r="R10">
        <v>0</v>
      </c>
    </row>
    <row r="11" spans="1:18" ht="14" customHeight="1" x14ac:dyDescent="0.2">
      <c r="B11" s="14"/>
      <c r="C11" s="14">
        <f t="shared" ca="1" si="0"/>
        <v>1.0530900000000001</v>
      </c>
      <c r="D11" s="14">
        <f t="shared" ca="1" si="1"/>
        <v>0.96752666666666665</v>
      </c>
      <c r="E11" s="14">
        <f t="shared" ca="1" si="2"/>
        <v>0.88196333333333332</v>
      </c>
      <c r="F11" s="14">
        <f t="shared" si="3"/>
        <v>0.7964</v>
      </c>
      <c r="G11" s="14">
        <f t="shared" ca="1" si="4"/>
        <v>0.71083666666666667</v>
      </c>
      <c r="H11" s="14">
        <f t="shared" ca="1" si="5"/>
        <v>0.62527333333333335</v>
      </c>
      <c r="I11" s="14">
        <f t="shared" ca="1" si="6"/>
        <v>0.53970999999999991</v>
      </c>
      <c r="J11">
        <f t="shared" ca="1" si="8"/>
        <v>0.75</v>
      </c>
      <c r="K11" t="str">
        <f t="shared" ca="1" si="9"/>
        <v/>
      </c>
      <c r="L11">
        <f t="shared" ca="1" si="10"/>
        <v>0.31526549999999998</v>
      </c>
      <c r="M11">
        <f t="shared" ca="1" si="11"/>
        <v>0.24234366666666665</v>
      </c>
      <c r="N11">
        <f t="shared" ca="1" si="12"/>
        <v>0.16942183333333333</v>
      </c>
      <c r="O11" s="14">
        <f t="shared" ca="1" si="7"/>
        <v>9.6500000000000002E-2</v>
      </c>
      <c r="P11">
        <f t="shared" ca="1" si="13"/>
        <v>2.3578166666666678E-2</v>
      </c>
      <c r="Q11">
        <f t="shared" ca="1" si="14"/>
        <v>0</v>
      </c>
      <c r="R11">
        <v>0</v>
      </c>
    </row>
    <row r="12" spans="1:18" ht="14" customHeight="1" x14ac:dyDescent="0.2">
      <c r="B12" s="14"/>
      <c r="C12" s="14">
        <f t="shared" ca="1" si="0"/>
        <v>1.0530900000000001</v>
      </c>
      <c r="D12" s="14">
        <f t="shared" ca="1" si="1"/>
        <v>0.96752666666666665</v>
      </c>
      <c r="E12" s="14">
        <f t="shared" ca="1" si="2"/>
        <v>0.88196333333333332</v>
      </c>
      <c r="F12" s="14">
        <f t="shared" si="3"/>
        <v>0.7964</v>
      </c>
      <c r="G12" s="14">
        <f t="shared" ca="1" si="4"/>
        <v>0.71083666666666667</v>
      </c>
      <c r="H12" s="14">
        <f t="shared" ca="1" si="5"/>
        <v>0.62527333333333335</v>
      </c>
      <c r="I12" s="14">
        <f t="shared" ca="1" si="6"/>
        <v>0.53970999999999991</v>
      </c>
      <c r="J12">
        <f t="shared" ca="1" si="8"/>
        <v>0.75</v>
      </c>
      <c r="K12" t="str">
        <f t="shared" ca="1" si="9"/>
        <v/>
      </c>
      <c r="L12">
        <f t="shared" ca="1" si="10"/>
        <v>0.31526549999999998</v>
      </c>
      <c r="M12">
        <f t="shared" ca="1" si="11"/>
        <v>0.24234366666666665</v>
      </c>
      <c r="N12">
        <f t="shared" ca="1" si="12"/>
        <v>0.16942183333333333</v>
      </c>
      <c r="O12" s="14">
        <f t="shared" ca="1" si="7"/>
        <v>9.6500000000000002E-2</v>
      </c>
      <c r="P12">
        <f t="shared" ca="1" si="13"/>
        <v>2.3578166666666678E-2</v>
      </c>
      <c r="Q12">
        <f t="shared" ca="1" si="14"/>
        <v>0</v>
      </c>
      <c r="R12">
        <v>0</v>
      </c>
    </row>
    <row r="13" spans="1:18" ht="14" customHeight="1" x14ac:dyDescent="0.2">
      <c r="B13" s="14"/>
      <c r="C13" s="14">
        <f t="shared" ca="1" si="0"/>
        <v>1.0530900000000001</v>
      </c>
      <c r="D13" s="14">
        <f t="shared" ca="1" si="1"/>
        <v>0.96752666666666665</v>
      </c>
      <c r="E13" s="14">
        <f t="shared" ca="1" si="2"/>
        <v>0.88196333333333332</v>
      </c>
      <c r="F13" s="14">
        <f t="shared" si="3"/>
        <v>0.7964</v>
      </c>
      <c r="G13" s="14">
        <f t="shared" ca="1" si="4"/>
        <v>0.71083666666666667</v>
      </c>
      <c r="H13" s="14">
        <f t="shared" ca="1" si="5"/>
        <v>0.62527333333333335</v>
      </c>
      <c r="I13" s="14">
        <f t="shared" ca="1" si="6"/>
        <v>0.53970999999999991</v>
      </c>
      <c r="J13">
        <f t="shared" ca="1" si="8"/>
        <v>0.75</v>
      </c>
      <c r="K13" t="str">
        <f t="shared" ca="1" si="9"/>
        <v/>
      </c>
      <c r="L13">
        <f t="shared" ca="1" si="10"/>
        <v>0.31526549999999998</v>
      </c>
      <c r="M13">
        <f t="shared" ca="1" si="11"/>
        <v>0.24234366666666665</v>
      </c>
      <c r="N13">
        <f t="shared" ca="1" si="12"/>
        <v>0.16942183333333333</v>
      </c>
      <c r="O13" s="14">
        <f t="shared" ca="1" si="7"/>
        <v>9.6500000000000002E-2</v>
      </c>
      <c r="P13">
        <f t="shared" ca="1" si="13"/>
        <v>2.3578166666666678E-2</v>
      </c>
      <c r="Q13">
        <f t="shared" ca="1" si="14"/>
        <v>0</v>
      </c>
      <c r="R13">
        <v>0</v>
      </c>
    </row>
    <row r="14" spans="1:18" ht="14" customHeight="1" x14ac:dyDescent="0.2">
      <c r="B14" s="14"/>
      <c r="C14" s="14">
        <f t="shared" ca="1" si="0"/>
        <v>1.0530900000000001</v>
      </c>
      <c r="D14" s="14">
        <f t="shared" ca="1" si="1"/>
        <v>0.96752666666666665</v>
      </c>
      <c r="E14" s="14">
        <f t="shared" ca="1" si="2"/>
        <v>0.88196333333333332</v>
      </c>
      <c r="F14" s="14">
        <f t="shared" si="3"/>
        <v>0.7964</v>
      </c>
      <c r="G14" s="14">
        <f t="shared" ca="1" si="4"/>
        <v>0.71083666666666667</v>
      </c>
      <c r="H14" s="14">
        <f t="shared" ca="1" si="5"/>
        <v>0.62527333333333335</v>
      </c>
      <c r="I14" s="14">
        <f t="shared" ca="1" si="6"/>
        <v>0.53970999999999991</v>
      </c>
      <c r="J14">
        <f t="shared" ca="1" si="8"/>
        <v>0.75</v>
      </c>
      <c r="K14" t="str">
        <f t="shared" ca="1" si="9"/>
        <v/>
      </c>
      <c r="L14">
        <f t="shared" ca="1" si="10"/>
        <v>0.31526549999999998</v>
      </c>
      <c r="M14">
        <f t="shared" ca="1" si="11"/>
        <v>0.24234366666666665</v>
      </c>
      <c r="N14">
        <f t="shared" ca="1" si="12"/>
        <v>0.16942183333333333</v>
      </c>
      <c r="O14" s="14">
        <f t="shared" ca="1" si="7"/>
        <v>9.6500000000000002E-2</v>
      </c>
      <c r="P14">
        <f t="shared" ca="1" si="13"/>
        <v>2.3578166666666678E-2</v>
      </c>
      <c r="Q14">
        <f t="shared" ca="1" si="14"/>
        <v>0</v>
      </c>
      <c r="R14">
        <v>0</v>
      </c>
    </row>
    <row r="15" spans="1:18" ht="14" customHeight="1" x14ac:dyDescent="0.2">
      <c r="B15" s="14"/>
      <c r="C15" s="14">
        <f t="shared" ca="1" si="0"/>
        <v>1.0530900000000001</v>
      </c>
      <c r="D15" s="14">
        <f t="shared" ca="1" si="1"/>
        <v>0.96752666666666665</v>
      </c>
      <c r="E15" s="14">
        <f t="shared" ca="1" si="2"/>
        <v>0.88196333333333332</v>
      </c>
      <c r="F15" s="14">
        <f t="shared" si="3"/>
        <v>0.7964</v>
      </c>
      <c r="G15" s="14">
        <f t="shared" ca="1" si="4"/>
        <v>0.71083666666666667</v>
      </c>
      <c r="H15" s="14">
        <f t="shared" ca="1" si="5"/>
        <v>0.62527333333333335</v>
      </c>
      <c r="I15" s="14">
        <f t="shared" ca="1" si="6"/>
        <v>0.53970999999999991</v>
      </c>
      <c r="J15">
        <f t="shared" ca="1" si="8"/>
        <v>0.75</v>
      </c>
      <c r="K15" t="str">
        <f t="shared" ca="1" si="9"/>
        <v/>
      </c>
      <c r="L15">
        <f t="shared" ca="1" si="10"/>
        <v>0.31526549999999998</v>
      </c>
      <c r="M15">
        <f t="shared" ca="1" si="11"/>
        <v>0.24234366666666665</v>
      </c>
      <c r="N15">
        <f t="shared" ca="1" si="12"/>
        <v>0.16942183333333333</v>
      </c>
      <c r="O15" s="14">
        <f t="shared" ca="1" si="7"/>
        <v>9.6500000000000002E-2</v>
      </c>
      <c r="P15">
        <f t="shared" ca="1" si="13"/>
        <v>2.3578166666666678E-2</v>
      </c>
      <c r="Q15">
        <f t="shared" ca="1" si="14"/>
        <v>0</v>
      </c>
      <c r="R15">
        <v>0</v>
      </c>
    </row>
    <row r="16" spans="1:18" ht="14" customHeight="1" x14ac:dyDescent="0.2">
      <c r="B16" s="14"/>
      <c r="C16" s="14">
        <f t="shared" ca="1" si="0"/>
        <v>1.0530900000000001</v>
      </c>
      <c r="D16" s="14">
        <f t="shared" ca="1" si="1"/>
        <v>0.96752666666666665</v>
      </c>
      <c r="E16" s="14">
        <f t="shared" ca="1" si="2"/>
        <v>0.88196333333333332</v>
      </c>
      <c r="F16" s="14">
        <f t="shared" si="3"/>
        <v>0.7964</v>
      </c>
      <c r="G16" s="14">
        <f t="shared" ca="1" si="4"/>
        <v>0.71083666666666667</v>
      </c>
      <c r="H16" s="14">
        <f t="shared" ca="1" si="5"/>
        <v>0.62527333333333335</v>
      </c>
      <c r="I16" s="14">
        <f t="shared" ca="1" si="6"/>
        <v>0.53970999999999991</v>
      </c>
      <c r="J16">
        <f t="shared" ca="1" si="8"/>
        <v>0.75</v>
      </c>
      <c r="K16" t="str">
        <f t="shared" ca="1" si="9"/>
        <v/>
      </c>
      <c r="L16">
        <f t="shared" ca="1" si="10"/>
        <v>0.31526549999999998</v>
      </c>
      <c r="M16">
        <f t="shared" ca="1" si="11"/>
        <v>0.24234366666666665</v>
      </c>
      <c r="N16">
        <f t="shared" ca="1" si="12"/>
        <v>0.16942183333333333</v>
      </c>
      <c r="O16" s="14">
        <f t="shared" ca="1" si="7"/>
        <v>9.6500000000000002E-2</v>
      </c>
      <c r="P16">
        <f t="shared" ca="1" si="13"/>
        <v>2.3578166666666678E-2</v>
      </c>
      <c r="Q16">
        <f t="shared" ca="1" si="14"/>
        <v>0</v>
      </c>
      <c r="R16">
        <v>0</v>
      </c>
    </row>
    <row r="17" spans="2:18" ht="14" customHeight="1" x14ac:dyDescent="0.2">
      <c r="B17" s="14"/>
      <c r="C17" s="14">
        <f t="shared" ca="1" si="0"/>
        <v>1.0530900000000001</v>
      </c>
      <c r="D17" s="14">
        <f t="shared" ca="1" si="1"/>
        <v>0.96752666666666665</v>
      </c>
      <c r="E17" s="14">
        <f t="shared" ca="1" si="2"/>
        <v>0.88196333333333332</v>
      </c>
      <c r="F17" s="14">
        <f t="shared" si="3"/>
        <v>0.7964</v>
      </c>
      <c r="G17" s="14">
        <f t="shared" ca="1" si="4"/>
        <v>0.71083666666666667</v>
      </c>
      <c r="H17" s="14">
        <f t="shared" ca="1" si="5"/>
        <v>0.62527333333333335</v>
      </c>
      <c r="I17" s="14">
        <f t="shared" ca="1" si="6"/>
        <v>0.53970999999999991</v>
      </c>
      <c r="J17">
        <f t="shared" ca="1" si="8"/>
        <v>0.75</v>
      </c>
      <c r="K17" t="str">
        <f t="shared" ca="1" si="9"/>
        <v/>
      </c>
      <c r="L17">
        <f t="shared" ca="1" si="10"/>
        <v>0.31526549999999998</v>
      </c>
      <c r="M17">
        <f t="shared" ca="1" si="11"/>
        <v>0.24234366666666665</v>
      </c>
      <c r="N17">
        <f t="shared" ca="1" si="12"/>
        <v>0.16942183333333333</v>
      </c>
      <c r="O17" s="14">
        <f t="shared" ca="1" si="7"/>
        <v>9.6500000000000002E-2</v>
      </c>
      <c r="P17">
        <f t="shared" ca="1" si="13"/>
        <v>2.3578166666666678E-2</v>
      </c>
      <c r="Q17">
        <f t="shared" ca="1" si="14"/>
        <v>0</v>
      </c>
      <c r="R17">
        <v>0</v>
      </c>
    </row>
    <row r="18" spans="2:18" ht="14" customHeight="1" x14ac:dyDescent="0.2">
      <c r="B18" s="14"/>
      <c r="C18" s="14">
        <f t="shared" ca="1" si="0"/>
        <v>1.0530900000000001</v>
      </c>
      <c r="D18" s="14">
        <f t="shared" ca="1" si="1"/>
        <v>0.96752666666666665</v>
      </c>
      <c r="E18" s="14">
        <f t="shared" ca="1" si="2"/>
        <v>0.88196333333333332</v>
      </c>
      <c r="F18" s="14">
        <f t="shared" si="3"/>
        <v>0.7964</v>
      </c>
      <c r="G18" s="14">
        <f t="shared" ca="1" si="4"/>
        <v>0.71083666666666667</v>
      </c>
      <c r="H18" s="14">
        <f t="shared" ca="1" si="5"/>
        <v>0.62527333333333335</v>
      </c>
      <c r="I18" s="14">
        <f t="shared" ca="1" si="6"/>
        <v>0.53970999999999991</v>
      </c>
      <c r="J18">
        <f t="shared" ca="1" si="8"/>
        <v>0.75</v>
      </c>
      <c r="K18" t="str">
        <f t="shared" ca="1" si="9"/>
        <v/>
      </c>
      <c r="L18">
        <f t="shared" ca="1" si="10"/>
        <v>0.31526549999999998</v>
      </c>
      <c r="M18">
        <f t="shared" ca="1" si="11"/>
        <v>0.24234366666666665</v>
      </c>
      <c r="N18">
        <f t="shared" ca="1" si="12"/>
        <v>0.16942183333333333</v>
      </c>
      <c r="O18" s="14">
        <f t="shared" ca="1" si="7"/>
        <v>9.6500000000000002E-2</v>
      </c>
      <c r="P18">
        <f t="shared" ca="1" si="13"/>
        <v>2.3578166666666678E-2</v>
      </c>
      <c r="Q18">
        <f t="shared" ca="1" si="14"/>
        <v>0</v>
      </c>
      <c r="R18">
        <v>0</v>
      </c>
    </row>
    <row r="19" spans="2:18" ht="14" customHeight="1" x14ac:dyDescent="0.2">
      <c r="B19" s="14"/>
      <c r="C19" s="14">
        <f t="shared" ca="1" si="0"/>
        <v>1.0530900000000001</v>
      </c>
      <c r="D19" s="14">
        <f t="shared" ca="1" si="1"/>
        <v>0.96752666666666665</v>
      </c>
      <c r="E19" s="14">
        <f t="shared" ca="1" si="2"/>
        <v>0.88196333333333332</v>
      </c>
      <c r="F19" s="14">
        <f t="shared" si="3"/>
        <v>0.7964</v>
      </c>
      <c r="G19" s="14">
        <f t="shared" ca="1" si="4"/>
        <v>0.71083666666666667</v>
      </c>
      <c r="H19" s="14">
        <f t="shared" ca="1" si="5"/>
        <v>0.62527333333333335</v>
      </c>
      <c r="I19" s="14">
        <f t="shared" ca="1" si="6"/>
        <v>0.53970999999999991</v>
      </c>
      <c r="J19">
        <f t="shared" ca="1" si="8"/>
        <v>0.75</v>
      </c>
      <c r="K19" t="str">
        <f t="shared" ca="1" si="9"/>
        <v/>
      </c>
      <c r="L19">
        <f t="shared" ca="1" si="10"/>
        <v>0.31526549999999998</v>
      </c>
      <c r="M19">
        <f t="shared" ca="1" si="11"/>
        <v>0.24234366666666665</v>
      </c>
      <c r="N19">
        <f t="shared" ca="1" si="12"/>
        <v>0.16942183333333333</v>
      </c>
      <c r="O19" s="14">
        <f t="shared" ca="1" si="7"/>
        <v>9.6500000000000002E-2</v>
      </c>
      <c r="P19">
        <f t="shared" ca="1" si="13"/>
        <v>2.3578166666666678E-2</v>
      </c>
      <c r="Q19">
        <f t="shared" ca="1" si="14"/>
        <v>0</v>
      </c>
      <c r="R19">
        <v>0</v>
      </c>
    </row>
    <row r="20" spans="2:18" ht="14" customHeight="1" x14ac:dyDescent="0.2">
      <c r="B20" s="14"/>
      <c r="C20" s="14">
        <f t="shared" ca="1" si="0"/>
        <v>1.0530900000000001</v>
      </c>
      <c r="D20" s="14">
        <f t="shared" ca="1" si="1"/>
        <v>0.96752666666666665</v>
      </c>
      <c r="E20" s="14">
        <f t="shared" ca="1" si="2"/>
        <v>0.88196333333333332</v>
      </c>
      <c r="F20" s="14">
        <f t="shared" si="3"/>
        <v>0.7964</v>
      </c>
      <c r="G20" s="14">
        <f t="shared" ca="1" si="4"/>
        <v>0.71083666666666667</v>
      </c>
      <c r="H20" s="14">
        <f t="shared" ca="1" si="5"/>
        <v>0.62527333333333335</v>
      </c>
      <c r="I20" s="14">
        <f t="shared" ca="1" si="6"/>
        <v>0.53970999999999991</v>
      </c>
      <c r="J20">
        <f t="shared" ca="1" si="8"/>
        <v>0.75</v>
      </c>
      <c r="K20" t="str">
        <f t="shared" ca="1" si="9"/>
        <v/>
      </c>
      <c r="L20">
        <f t="shared" ca="1" si="10"/>
        <v>0.31526549999999998</v>
      </c>
      <c r="M20">
        <f t="shared" ca="1" si="11"/>
        <v>0.24234366666666665</v>
      </c>
      <c r="N20">
        <f t="shared" ca="1" si="12"/>
        <v>0.16942183333333333</v>
      </c>
      <c r="O20" s="14">
        <f t="shared" ca="1" si="7"/>
        <v>9.6500000000000002E-2</v>
      </c>
      <c r="P20">
        <f t="shared" ca="1" si="13"/>
        <v>2.3578166666666678E-2</v>
      </c>
      <c r="Q20">
        <f t="shared" ca="1" si="14"/>
        <v>0</v>
      </c>
      <c r="R20">
        <v>0</v>
      </c>
    </row>
    <row r="21" spans="2:18" ht="14" customHeight="1" x14ac:dyDescent="0.2">
      <c r="B21" s="14"/>
      <c r="C21" s="14">
        <f t="shared" ca="1" si="0"/>
        <v>1.0530900000000001</v>
      </c>
      <c r="D21" s="14">
        <f t="shared" ca="1" si="1"/>
        <v>0.96752666666666665</v>
      </c>
      <c r="E21" s="14">
        <f t="shared" ca="1" si="2"/>
        <v>0.88196333333333332</v>
      </c>
      <c r="F21" s="14">
        <f t="shared" si="3"/>
        <v>0.7964</v>
      </c>
      <c r="G21" s="14">
        <f t="shared" ca="1" si="4"/>
        <v>0.71083666666666667</v>
      </c>
      <c r="H21" s="14">
        <f t="shared" ca="1" si="5"/>
        <v>0.62527333333333335</v>
      </c>
      <c r="I21" s="14">
        <f t="shared" ca="1" si="6"/>
        <v>0.53970999999999991</v>
      </c>
      <c r="J21">
        <f t="shared" ca="1" si="8"/>
        <v>0.75</v>
      </c>
      <c r="K21" t="str">
        <f t="shared" ca="1" si="9"/>
        <v/>
      </c>
      <c r="L21">
        <f t="shared" ca="1" si="10"/>
        <v>0.31526549999999998</v>
      </c>
      <c r="M21">
        <f t="shared" ca="1" si="11"/>
        <v>0.24234366666666665</v>
      </c>
      <c r="N21">
        <f t="shared" ca="1" si="12"/>
        <v>0.16942183333333333</v>
      </c>
      <c r="O21" s="14">
        <f t="shared" ca="1" si="7"/>
        <v>9.6500000000000002E-2</v>
      </c>
      <c r="P21">
        <f t="shared" ca="1" si="13"/>
        <v>2.3578166666666678E-2</v>
      </c>
      <c r="Q21">
        <f t="shared" ca="1" si="14"/>
        <v>0</v>
      </c>
      <c r="R21">
        <v>0</v>
      </c>
    </row>
    <row r="22" spans="2:18" ht="14" customHeight="1" x14ac:dyDescent="0.2">
      <c r="B22" s="14"/>
      <c r="C22" s="14">
        <f t="shared" ca="1" si="0"/>
        <v>1.0530900000000001</v>
      </c>
      <c r="D22" s="14">
        <f t="shared" ca="1" si="1"/>
        <v>0.96752666666666665</v>
      </c>
      <c r="E22" s="14">
        <f t="shared" ca="1" si="2"/>
        <v>0.88196333333333332</v>
      </c>
      <c r="F22" s="14">
        <f t="shared" si="3"/>
        <v>0.7964</v>
      </c>
      <c r="G22" s="14">
        <f t="shared" ca="1" si="4"/>
        <v>0.71083666666666667</v>
      </c>
      <c r="H22" s="14">
        <f t="shared" ca="1" si="5"/>
        <v>0.62527333333333335</v>
      </c>
      <c r="I22" s="14">
        <f t="shared" ca="1" si="6"/>
        <v>0.53970999999999991</v>
      </c>
      <c r="J22">
        <f t="shared" ca="1" si="8"/>
        <v>0.75</v>
      </c>
      <c r="K22" t="str">
        <f t="shared" ca="1" si="9"/>
        <v/>
      </c>
      <c r="L22">
        <f t="shared" ca="1" si="10"/>
        <v>0.31526549999999998</v>
      </c>
      <c r="M22">
        <f t="shared" ca="1" si="11"/>
        <v>0.24234366666666665</v>
      </c>
      <c r="N22">
        <f t="shared" ca="1" si="12"/>
        <v>0.16942183333333333</v>
      </c>
      <c r="O22" s="14">
        <f t="shared" ca="1" si="7"/>
        <v>9.6500000000000002E-2</v>
      </c>
      <c r="P22">
        <f t="shared" ca="1" si="13"/>
        <v>2.3578166666666678E-2</v>
      </c>
      <c r="Q22">
        <f t="shared" ca="1" si="14"/>
        <v>0</v>
      </c>
      <c r="R22">
        <v>0</v>
      </c>
    </row>
    <row r="23" spans="2:18" ht="14" customHeight="1" x14ac:dyDescent="0.2">
      <c r="B23" s="14"/>
      <c r="C23" s="14">
        <f t="shared" ca="1" si="0"/>
        <v>1.0530900000000001</v>
      </c>
      <c r="D23" s="14">
        <f t="shared" ca="1" si="1"/>
        <v>0.96752666666666665</v>
      </c>
      <c r="E23" s="14">
        <f t="shared" ca="1" si="2"/>
        <v>0.88196333333333332</v>
      </c>
      <c r="F23" s="14">
        <f t="shared" si="3"/>
        <v>0.7964</v>
      </c>
      <c r="G23" s="14">
        <f t="shared" ca="1" si="4"/>
        <v>0.71083666666666667</v>
      </c>
      <c r="H23" s="14">
        <f t="shared" ca="1" si="5"/>
        <v>0.62527333333333335</v>
      </c>
      <c r="I23" s="14">
        <f t="shared" ca="1" si="6"/>
        <v>0.53970999999999991</v>
      </c>
      <c r="J23">
        <f t="shared" ca="1" si="8"/>
        <v>0.75</v>
      </c>
      <c r="K23" t="str">
        <f t="shared" ca="1" si="9"/>
        <v/>
      </c>
      <c r="L23">
        <f t="shared" ca="1" si="10"/>
        <v>0.31526549999999998</v>
      </c>
      <c r="M23">
        <f t="shared" ca="1" si="11"/>
        <v>0.24234366666666665</v>
      </c>
      <c r="N23">
        <f t="shared" ca="1" si="12"/>
        <v>0.16942183333333333</v>
      </c>
      <c r="O23" s="14">
        <f t="shared" ca="1" si="7"/>
        <v>9.6500000000000002E-2</v>
      </c>
      <c r="P23">
        <f t="shared" ca="1" si="13"/>
        <v>2.3578166666666678E-2</v>
      </c>
      <c r="Q23">
        <f t="shared" ca="1" si="14"/>
        <v>0</v>
      </c>
      <c r="R23">
        <v>0</v>
      </c>
    </row>
    <row r="24" spans="2:18" ht="14" customHeight="1" x14ac:dyDescent="0.2">
      <c r="B24" s="14"/>
      <c r="C24" s="14">
        <f t="shared" ca="1" si="0"/>
        <v>1.0530900000000001</v>
      </c>
      <c r="D24" s="14">
        <f t="shared" ca="1" si="1"/>
        <v>0.96752666666666665</v>
      </c>
      <c r="E24" s="14">
        <f t="shared" ca="1" si="2"/>
        <v>0.88196333333333332</v>
      </c>
      <c r="F24" s="14">
        <f t="shared" si="3"/>
        <v>0.7964</v>
      </c>
      <c r="G24" s="14">
        <f t="shared" ca="1" si="4"/>
        <v>0.71083666666666667</v>
      </c>
      <c r="H24" s="14">
        <f t="shared" ca="1" si="5"/>
        <v>0.62527333333333335</v>
      </c>
      <c r="I24" s="14">
        <f t="shared" ca="1" si="6"/>
        <v>0.53970999999999991</v>
      </c>
      <c r="J24">
        <f t="shared" ca="1" si="8"/>
        <v>0.75</v>
      </c>
      <c r="K24" t="str">
        <f t="shared" ca="1" si="9"/>
        <v/>
      </c>
      <c r="L24">
        <f t="shared" ca="1" si="10"/>
        <v>0.31526549999999998</v>
      </c>
      <c r="M24">
        <f t="shared" ca="1" si="11"/>
        <v>0.24234366666666665</v>
      </c>
      <c r="N24">
        <f t="shared" ca="1" si="12"/>
        <v>0.16942183333333333</v>
      </c>
      <c r="O24" s="14">
        <f t="shared" ca="1" si="7"/>
        <v>9.6500000000000002E-2</v>
      </c>
      <c r="P24">
        <f t="shared" ca="1" si="13"/>
        <v>2.3578166666666678E-2</v>
      </c>
      <c r="Q24">
        <f t="shared" ca="1" si="14"/>
        <v>0</v>
      </c>
      <c r="R24">
        <v>0</v>
      </c>
    </row>
    <row r="25" spans="2:18" ht="14" customHeight="1" x14ac:dyDescent="0.2">
      <c r="B25" s="14"/>
      <c r="C25" s="14">
        <f t="shared" ca="1" si="0"/>
        <v>1.0530900000000001</v>
      </c>
      <c r="D25" s="14">
        <f t="shared" ca="1" si="1"/>
        <v>0.96752666666666665</v>
      </c>
      <c r="E25" s="14">
        <f t="shared" ca="1" si="2"/>
        <v>0.88196333333333332</v>
      </c>
      <c r="F25" s="14">
        <f t="shared" si="3"/>
        <v>0.7964</v>
      </c>
      <c r="G25" s="14">
        <f t="shared" ca="1" si="4"/>
        <v>0.71083666666666667</v>
      </c>
      <c r="H25" s="14">
        <f t="shared" ca="1" si="5"/>
        <v>0.62527333333333335</v>
      </c>
      <c r="I25" s="14">
        <f t="shared" ca="1" si="6"/>
        <v>0.53970999999999991</v>
      </c>
      <c r="J25">
        <f t="shared" ca="1" si="8"/>
        <v>0.75</v>
      </c>
      <c r="K25" t="str">
        <f t="shared" ca="1" si="9"/>
        <v/>
      </c>
      <c r="L25">
        <f t="shared" ca="1" si="10"/>
        <v>0.31526549999999998</v>
      </c>
      <c r="M25">
        <f t="shared" ca="1" si="11"/>
        <v>0.24234366666666665</v>
      </c>
      <c r="N25">
        <f t="shared" ca="1" si="12"/>
        <v>0.16942183333333333</v>
      </c>
      <c r="O25" s="14">
        <f t="shared" ca="1" si="7"/>
        <v>9.6500000000000002E-2</v>
      </c>
      <c r="P25">
        <f t="shared" ca="1" si="13"/>
        <v>2.3578166666666678E-2</v>
      </c>
      <c r="Q25">
        <f t="shared" ca="1" si="14"/>
        <v>0</v>
      </c>
      <c r="R25">
        <v>0</v>
      </c>
    </row>
    <row r="26" spans="2:18" ht="14" customHeight="1" x14ac:dyDescent="0.2">
      <c r="B26" s="14"/>
      <c r="C26" s="14">
        <f t="shared" ca="1" si="0"/>
        <v>1.0530900000000001</v>
      </c>
      <c r="D26" s="14">
        <f t="shared" ca="1" si="1"/>
        <v>0.96752666666666665</v>
      </c>
      <c r="E26" s="14">
        <f t="shared" ca="1" si="2"/>
        <v>0.88196333333333332</v>
      </c>
      <c r="F26" s="14">
        <f t="shared" si="3"/>
        <v>0.7964</v>
      </c>
      <c r="G26" s="14">
        <f t="shared" ca="1" si="4"/>
        <v>0.71083666666666667</v>
      </c>
      <c r="H26" s="14">
        <f t="shared" ca="1" si="5"/>
        <v>0.62527333333333335</v>
      </c>
      <c r="I26" s="14">
        <f t="shared" ca="1" si="6"/>
        <v>0.53970999999999991</v>
      </c>
      <c r="J26">
        <f t="shared" ca="1" si="8"/>
        <v>0.75</v>
      </c>
      <c r="K26" t="str">
        <f t="shared" ca="1" si="9"/>
        <v/>
      </c>
      <c r="L26">
        <f t="shared" ca="1" si="10"/>
        <v>0.31526549999999998</v>
      </c>
      <c r="M26">
        <f t="shared" ca="1" si="11"/>
        <v>0.24234366666666665</v>
      </c>
      <c r="N26">
        <f t="shared" ca="1" si="12"/>
        <v>0.16942183333333333</v>
      </c>
      <c r="O26" s="14">
        <f t="shared" ca="1" si="7"/>
        <v>9.6500000000000002E-2</v>
      </c>
      <c r="P26">
        <f t="shared" ca="1" si="13"/>
        <v>2.3578166666666678E-2</v>
      </c>
      <c r="Q26">
        <f t="shared" ca="1" si="14"/>
        <v>0</v>
      </c>
      <c r="R26">
        <v>0</v>
      </c>
    </row>
    <row r="27" spans="2:18" ht="14" customHeight="1" x14ac:dyDescent="0.2"/>
    <row r="28" spans="2:18" ht="14" customHeight="1" x14ac:dyDescent="0.2"/>
    <row r="29" spans="2:18" ht="14" customHeight="1" x14ac:dyDescent="0.2"/>
    <row r="30" spans="2:18" ht="14" customHeight="1" x14ac:dyDescent="0.2"/>
    <row r="31" spans="2:18" ht="14" customHeight="1" x14ac:dyDescent="0.2"/>
    <row r="32" spans="2:18" ht="14" customHeight="1" x14ac:dyDescent="0.2"/>
    <row r="33" ht="14" customHeight="1" x14ac:dyDescent="0.2"/>
    <row r="34" ht="14" customHeight="1" x14ac:dyDescent="0.2"/>
    <row r="35" ht="14" customHeight="1" x14ac:dyDescent="0.2"/>
    <row r="36" ht="14" customHeight="1" x14ac:dyDescent="0.2"/>
    <row r="37" ht="14" customHeight="1" x14ac:dyDescent="0.2"/>
    <row r="38" ht="14" customHeight="1" x14ac:dyDescent="0.2"/>
    <row r="39" ht="14" customHeight="1" x14ac:dyDescent="0.2"/>
    <row r="40" ht="14" customHeight="1" x14ac:dyDescent="0.2"/>
    <row r="41" ht="14" customHeight="1" x14ac:dyDescent="0.2"/>
    <row r="42" ht="14" customHeight="1" x14ac:dyDescent="0.2"/>
    <row r="43" ht="14" customHeight="1" x14ac:dyDescent="0.2"/>
    <row r="44" ht="14" customHeight="1" x14ac:dyDescent="0.2"/>
    <row r="45" ht="14" customHeight="1" x14ac:dyDescent="0.2"/>
    <row r="46" ht="14" customHeight="1" x14ac:dyDescent="0.2"/>
    <row r="47" ht="14" customHeight="1" x14ac:dyDescent="0.2"/>
    <row r="48" ht="14" customHeight="1" x14ac:dyDescent="0.2"/>
    <row r="49" ht="14" customHeight="1" x14ac:dyDescent="0.2"/>
    <row r="50" ht="14" customHeight="1" x14ac:dyDescent="0.2"/>
    <row r="51" ht="14" customHeight="1" x14ac:dyDescent="0.2"/>
    <row r="52" ht="14" customHeight="1" x14ac:dyDescent="0.2"/>
  </sheetData>
  <pageMargins left="0.7" right="0.7" top="0.75" bottom="0.75" header="0.3" footer="0.3"/>
  <pageSetup orientation="landscape" horizontalDpi="0" verticalDpi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3C384-B59C-E646-96E1-3BAE48E158DF}">
  <sheetPr>
    <tabColor rgb="FF66FF66"/>
    <pageSetUpPr fitToPage="1"/>
  </sheetPr>
  <dimension ref="A1:R52"/>
  <sheetViews>
    <sheetView zoomScale="172" zoomScaleNormal="172" workbookViewId="0">
      <selection activeCell="C1" sqref="C1:R36"/>
    </sheetView>
  </sheetViews>
  <sheetFormatPr baseColWidth="10" defaultRowHeight="15" x14ac:dyDescent="0.2"/>
  <cols>
    <col min="1" max="1" width="10.83203125" customWidth="1"/>
    <col min="2" max="20" width="6.83203125" customWidth="1"/>
  </cols>
  <sheetData>
    <row r="1" spans="1:18" ht="14" customHeight="1" x14ac:dyDescent="0.2">
      <c r="A1" s="11" t="s">
        <v>11</v>
      </c>
      <c r="B1" s="15" t="s">
        <v>21</v>
      </c>
      <c r="C1" s="14" t="s">
        <v>30</v>
      </c>
      <c r="D1" s="14" t="s">
        <v>31</v>
      </c>
      <c r="E1" s="14" t="s">
        <v>32</v>
      </c>
      <c r="F1" s="14" t="s">
        <v>33</v>
      </c>
      <c r="G1" s="14" t="s">
        <v>34</v>
      </c>
      <c r="H1" s="14" t="s">
        <v>35</v>
      </c>
      <c r="I1" s="14" t="s">
        <v>36</v>
      </c>
      <c r="J1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</row>
    <row r="2" spans="1:18" ht="14" customHeight="1" x14ac:dyDescent="0.2">
      <c r="A2" s="14">
        <v>0.89600000000000002</v>
      </c>
      <c r="B2" s="14">
        <v>0.88500000000000001</v>
      </c>
      <c r="C2" s="14">
        <f t="shared" ref="C2:C26" ca="1" si="0">F2+2.66*O2</f>
        <v>0.98823000000000016</v>
      </c>
      <c r="D2" s="14">
        <f t="shared" ref="D2:D26" ca="1" si="1">F2+(2/3)*2.66*O2</f>
        <v>0.94788666666666677</v>
      </c>
      <c r="E2" s="14">
        <f t="shared" ref="E2:E26" ca="1" si="2">F2+(1/3)*2.66*O2</f>
        <v>0.90754333333333348</v>
      </c>
      <c r="F2" s="14">
        <f t="shared" ref="F2:F26" si="3">AVERAGE($B$2:$B$6)</f>
        <v>0.86720000000000008</v>
      </c>
      <c r="G2" s="14">
        <f t="shared" ref="G2:G26" ca="1" si="4">F2-(1/3)*2.66*O2</f>
        <v>0.82685666666666668</v>
      </c>
      <c r="H2" s="14">
        <f t="shared" ref="H2:H26" ca="1" si="5">F2-(2/3)*2.66*O2</f>
        <v>0.7865133333333334</v>
      </c>
      <c r="I2" s="14">
        <f t="shared" ref="I2:I26" ca="1" si="6">F2-2.66*O2</f>
        <v>0.74617</v>
      </c>
      <c r="J2" s="14">
        <f>B2</f>
        <v>0.88500000000000001</v>
      </c>
      <c r="K2" s="14"/>
      <c r="L2" s="14"/>
      <c r="M2" s="14"/>
      <c r="N2" s="14"/>
      <c r="O2" s="14">
        <f t="shared" ref="O2:O26" ca="1" si="7">AVERAGE($K$2:$K$6)</f>
        <v>4.5500000000000013E-2</v>
      </c>
      <c r="P2" s="14"/>
      <c r="Q2" s="14"/>
      <c r="R2" s="14"/>
    </row>
    <row r="3" spans="1:18" ht="14" customHeight="1" x14ac:dyDescent="0.2">
      <c r="A3" s="14">
        <v>0.85299999999999998</v>
      </c>
      <c r="B3" s="14">
        <v>0.85699999999999998</v>
      </c>
      <c r="C3" s="14">
        <f t="shared" ca="1" si="0"/>
        <v>0.98823000000000016</v>
      </c>
      <c r="D3" s="14">
        <f t="shared" ca="1" si="1"/>
        <v>0.94788666666666677</v>
      </c>
      <c r="E3" s="14">
        <f t="shared" ca="1" si="2"/>
        <v>0.90754333333333348</v>
      </c>
      <c r="F3" s="14">
        <f t="shared" si="3"/>
        <v>0.86720000000000008</v>
      </c>
      <c r="G3" s="14">
        <f t="shared" ca="1" si="4"/>
        <v>0.82685666666666668</v>
      </c>
      <c r="H3" s="14">
        <f t="shared" ca="1" si="5"/>
        <v>0.7865133333333334</v>
      </c>
      <c r="I3" s="14">
        <f t="shared" ca="1" si="6"/>
        <v>0.74617</v>
      </c>
      <c r="J3">
        <f t="shared" ref="J3:J26" ca="1" si="8">IF(ISBLANK(B3),OFFSET(J3,-1,0,1,1),B3)</f>
        <v>0.85699999999999998</v>
      </c>
      <c r="K3" s="14">
        <f t="shared" ref="K3:K26" ca="1" si="9">IF(OR(OFFSET(K3,-1,-9,1,1)="",OFFSET(K3,0,-9,1,1)=""),"",IF(ISERROR(ABS(B3-OFFSET(K3,-1,-1,1,1))),"",ABS(B3-OFFSET(K3,-1,-1,1,1))))</f>
        <v>2.8000000000000025E-2</v>
      </c>
      <c r="L3" s="14">
        <f t="shared" ref="L3:L26" ca="1" si="10">3.267*O3</f>
        <v>0.14864850000000004</v>
      </c>
      <c r="M3" s="14">
        <f t="shared" ref="M3:M26" ca="1" si="11">(2/3)*(L3-O3)+O3</f>
        <v>0.1142656666666667</v>
      </c>
      <c r="N3" s="14">
        <f t="shared" ref="N3:N26" ca="1" si="12">(1/3)*(L3-O3)+O3</f>
        <v>7.9882833333333347E-2</v>
      </c>
      <c r="O3" s="14">
        <f t="shared" ca="1" si="7"/>
        <v>4.5500000000000013E-2</v>
      </c>
      <c r="P3" s="14">
        <f t="shared" ref="P3:P26" ca="1" si="13">(MAX(O3-(1/3)*(L3-O3),0))</f>
        <v>1.1117166666666671E-2</v>
      </c>
      <c r="Q3" s="14">
        <f t="shared" ref="Q3:Q26" ca="1" si="14">MAX(O3-(2/3)*(L3-O3),0)</f>
        <v>0</v>
      </c>
      <c r="R3" s="14">
        <v>0</v>
      </c>
    </row>
    <row r="4" spans="1:18" ht="14" customHeight="1" x14ac:dyDescent="0.2">
      <c r="A4" s="14">
        <v>0.77700000000000002</v>
      </c>
      <c r="B4" s="14">
        <v>0.82399999999999995</v>
      </c>
      <c r="C4" s="14">
        <f t="shared" ca="1" si="0"/>
        <v>0.98823000000000016</v>
      </c>
      <c r="D4" s="14">
        <f t="shared" ca="1" si="1"/>
        <v>0.94788666666666677</v>
      </c>
      <c r="E4" s="14">
        <f t="shared" ca="1" si="2"/>
        <v>0.90754333333333348</v>
      </c>
      <c r="F4" s="14">
        <f t="shared" si="3"/>
        <v>0.86720000000000008</v>
      </c>
      <c r="G4" s="14">
        <f t="shared" ca="1" si="4"/>
        <v>0.82685666666666668</v>
      </c>
      <c r="H4" s="14">
        <f t="shared" ca="1" si="5"/>
        <v>0.7865133333333334</v>
      </c>
      <c r="I4" s="14">
        <f t="shared" ca="1" si="6"/>
        <v>0.74617</v>
      </c>
      <c r="J4">
        <f t="shared" ca="1" si="8"/>
        <v>0.82399999999999995</v>
      </c>
      <c r="K4" s="14">
        <f t="shared" ca="1" si="9"/>
        <v>3.3000000000000029E-2</v>
      </c>
      <c r="L4" s="14">
        <f t="shared" ca="1" si="10"/>
        <v>0.14864850000000004</v>
      </c>
      <c r="M4" s="14">
        <f t="shared" ca="1" si="11"/>
        <v>0.1142656666666667</v>
      </c>
      <c r="N4" s="14">
        <f t="shared" ca="1" si="12"/>
        <v>7.9882833333333347E-2</v>
      </c>
      <c r="O4" s="14">
        <f t="shared" ca="1" si="7"/>
        <v>4.5500000000000013E-2</v>
      </c>
      <c r="P4" s="14">
        <f t="shared" ca="1" si="13"/>
        <v>1.1117166666666671E-2</v>
      </c>
      <c r="Q4" s="14">
        <f t="shared" ca="1" si="14"/>
        <v>0</v>
      </c>
      <c r="R4" s="14">
        <v>0</v>
      </c>
    </row>
    <row r="5" spans="1:18" ht="14" customHeight="1" x14ac:dyDescent="0.2">
      <c r="A5" s="14">
        <v>0.76300000000000001</v>
      </c>
      <c r="B5" s="14">
        <v>0.82499999999999996</v>
      </c>
      <c r="C5" s="14">
        <f t="shared" ca="1" si="0"/>
        <v>0.98823000000000016</v>
      </c>
      <c r="D5" s="14">
        <f t="shared" ca="1" si="1"/>
        <v>0.94788666666666677</v>
      </c>
      <c r="E5" s="14">
        <f t="shared" ca="1" si="2"/>
        <v>0.90754333333333348</v>
      </c>
      <c r="F5" s="14">
        <f t="shared" si="3"/>
        <v>0.86720000000000008</v>
      </c>
      <c r="G5" s="14">
        <f t="shared" ca="1" si="4"/>
        <v>0.82685666666666668</v>
      </c>
      <c r="H5" s="14">
        <f t="shared" ca="1" si="5"/>
        <v>0.7865133333333334</v>
      </c>
      <c r="I5" s="14">
        <f t="shared" ca="1" si="6"/>
        <v>0.74617</v>
      </c>
      <c r="J5">
        <f t="shared" ca="1" si="8"/>
        <v>0.82499999999999996</v>
      </c>
      <c r="K5" s="14">
        <f t="shared" ca="1" si="9"/>
        <v>1.0000000000000009E-3</v>
      </c>
      <c r="L5" s="14">
        <f t="shared" ca="1" si="10"/>
        <v>0.14864850000000004</v>
      </c>
      <c r="M5" s="14">
        <f t="shared" ca="1" si="11"/>
        <v>0.1142656666666667</v>
      </c>
      <c r="N5" s="14">
        <f t="shared" ca="1" si="12"/>
        <v>7.9882833333333347E-2</v>
      </c>
      <c r="O5" s="14">
        <f t="shared" ca="1" si="7"/>
        <v>4.5500000000000013E-2</v>
      </c>
      <c r="P5" s="14">
        <f t="shared" ca="1" si="13"/>
        <v>1.1117166666666671E-2</v>
      </c>
      <c r="Q5" s="14">
        <f t="shared" ca="1" si="14"/>
        <v>0</v>
      </c>
      <c r="R5" s="14">
        <v>0</v>
      </c>
    </row>
    <row r="6" spans="1:18" ht="14" customHeight="1" x14ac:dyDescent="0.2">
      <c r="A6" s="14">
        <v>0.83099999999999996</v>
      </c>
      <c r="B6" s="14">
        <v>0.94499999999999995</v>
      </c>
      <c r="C6" s="14">
        <f t="shared" ca="1" si="0"/>
        <v>0.98823000000000016</v>
      </c>
      <c r="D6" s="14">
        <f t="shared" ca="1" si="1"/>
        <v>0.94788666666666677</v>
      </c>
      <c r="E6" s="14">
        <f t="shared" ca="1" si="2"/>
        <v>0.90754333333333348</v>
      </c>
      <c r="F6" s="14">
        <f t="shared" si="3"/>
        <v>0.86720000000000008</v>
      </c>
      <c r="G6" s="14">
        <f t="shared" ca="1" si="4"/>
        <v>0.82685666666666668</v>
      </c>
      <c r="H6" s="14">
        <f t="shared" ca="1" si="5"/>
        <v>0.7865133333333334</v>
      </c>
      <c r="I6" s="14">
        <f t="shared" ca="1" si="6"/>
        <v>0.74617</v>
      </c>
      <c r="J6">
        <f t="shared" ca="1" si="8"/>
        <v>0.94499999999999995</v>
      </c>
      <c r="K6" s="14">
        <f t="shared" ca="1" si="9"/>
        <v>0.12</v>
      </c>
      <c r="L6" s="14">
        <f t="shared" ca="1" si="10"/>
        <v>0.14864850000000004</v>
      </c>
      <c r="M6" s="14">
        <f t="shared" ca="1" si="11"/>
        <v>0.1142656666666667</v>
      </c>
      <c r="N6" s="14">
        <f t="shared" ca="1" si="12"/>
        <v>7.9882833333333347E-2</v>
      </c>
      <c r="O6" s="14">
        <f t="shared" ca="1" si="7"/>
        <v>4.5500000000000013E-2</v>
      </c>
      <c r="P6" s="14">
        <f t="shared" ca="1" si="13"/>
        <v>1.1117166666666671E-2</v>
      </c>
      <c r="Q6" s="14">
        <f t="shared" ca="1" si="14"/>
        <v>0</v>
      </c>
      <c r="R6" s="14">
        <v>0</v>
      </c>
    </row>
    <row r="7" spans="1:18" ht="14" customHeight="1" x14ac:dyDescent="0.2">
      <c r="B7" s="14"/>
      <c r="C7" s="14">
        <f t="shared" ca="1" si="0"/>
        <v>0.98823000000000016</v>
      </c>
      <c r="D7" s="14">
        <f t="shared" ca="1" si="1"/>
        <v>0.94788666666666677</v>
      </c>
      <c r="E7" s="14">
        <f t="shared" ca="1" si="2"/>
        <v>0.90754333333333348</v>
      </c>
      <c r="F7" s="14">
        <f t="shared" si="3"/>
        <v>0.86720000000000008</v>
      </c>
      <c r="G7" s="14">
        <f t="shared" ca="1" si="4"/>
        <v>0.82685666666666668</v>
      </c>
      <c r="H7" s="14">
        <f t="shared" ca="1" si="5"/>
        <v>0.7865133333333334</v>
      </c>
      <c r="I7" s="14">
        <f t="shared" ca="1" si="6"/>
        <v>0.74617</v>
      </c>
      <c r="J7">
        <f t="shared" ca="1" si="8"/>
        <v>0.94499999999999995</v>
      </c>
      <c r="K7" t="str">
        <f t="shared" ca="1" si="9"/>
        <v/>
      </c>
      <c r="L7">
        <f t="shared" ca="1" si="10"/>
        <v>0.14864850000000004</v>
      </c>
      <c r="M7">
        <f t="shared" ca="1" si="11"/>
        <v>0.1142656666666667</v>
      </c>
      <c r="N7">
        <f t="shared" ca="1" si="12"/>
        <v>7.9882833333333347E-2</v>
      </c>
      <c r="O7" s="14">
        <f t="shared" ca="1" si="7"/>
        <v>4.5500000000000013E-2</v>
      </c>
      <c r="P7">
        <f t="shared" ca="1" si="13"/>
        <v>1.1117166666666671E-2</v>
      </c>
      <c r="Q7">
        <f t="shared" ca="1" si="14"/>
        <v>0</v>
      </c>
      <c r="R7">
        <v>0</v>
      </c>
    </row>
    <row r="8" spans="1:18" ht="14" customHeight="1" x14ac:dyDescent="0.2">
      <c r="B8" s="14"/>
      <c r="C8" s="14">
        <f t="shared" ca="1" si="0"/>
        <v>0.98823000000000016</v>
      </c>
      <c r="D8" s="14">
        <f t="shared" ca="1" si="1"/>
        <v>0.94788666666666677</v>
      </c>
      <c r="E8" s="14">
        <f t="shared" ca="1" si="2"/>
        <v>0.90754333333333348</v>
      </c>
      <c r="F8" s="14">
        <f t="shared" si="3"/>
        <v>0.86720000000000008</v>
      </c>
      <c r="G8" s="14">
        <f t="shared" ca="1" si="4"/>
        <v>0.82685666666666668</v>
      </c>
      <c r="H8" s="14">
        <f t="shared" ca="1" si="5"/>
        <v>0.7865133333333334</v>
      </c>
      <c r="I8" s="14">
        <f t="shared" ca="1" si="6"/>
        <v>0.74617</v>
      </c>
      <c r="J8">
        <f t="shared" ca="1" si="8"/>
        <v>0.94499999999999995</v>
      </c>
      <c r="K8" t="str">
        <f t="shared" ca="1" si="9"/>
        <v/>
      </c>
      <c r="L8">
        <f t="shared" ca="1" si="10"/>
        <v>0.14864850000000004</v>
      </c>
      <c r="M8">
        <f t="shared" ca="1" si="11"/>
        <v>0.1142656666666667</v>
      </c>
      <c r="N8">
        <f t="shared" ca="1" si="12"/>
        <v>7.9882833333333347E-2</v>
      </c>
      <c r="O8" s="14">
        <f t="shared" ca="1" si="7"/>
        <v>4.5500000000000013E-2</v>
      </c>
      <c r="P8">
        <f t="shared" ca="1" si="13"/>
        <v>1.1117166666666671E-2</v>
      </c>
      <c r="Q8">
        <f t="shared" ca="1" si="14"/>
        <v>0</v>
      </c>
      <c r="R8">
        <v>0</v>
      </c>
    </row>
    <row r="9" spans="1:18" ht="14" customHeight="1" x14ac:dyDescent="0.2">
      <c r="B9" s="14"/>
      <c r="C9" s="14">
        <f t="shared" ca="1" si="0"/>
        <v>0.98823000000000016</v>
      </c>
      <c r="D9" s="14">
        <f t="shared" ca="1" si="1"/>
        <v>0.94788666666666677</v>
      </c>
      <c r="E9" s="14">
        <f t="shared" ca="1" si="2"/>
        <v>0.90754333333333348</v>
      </c>
      <c r="F9" s="14">
        <f t="shared" si="3"/>
        <v>0.86720000000000008</v>
      </c>
      <c r="G9" s="14">
        <f t="shared" ca="1" si="4"/>
        <v>0.82685666666666668</v>
      </c>
      <c r="H9" s="14">
        <f t="shared" ca="1" si="5"/>
        <v>0.7865133333333334</v>
      </c>
      <c r="I9" s="14">
        <f t="shared" ca="1" si="6"/>
        <v>0.74617</v>
      </c>
      <c r="J9">
        <f t="shared" ca="1" si="8"/>
        <v>0.94499999999999995</v>
      </c>
      <c r="K9" t="str">
        <f t="shared" ca="1" si="9"/>
        <v/>
      </c>
      <c r="L9">
        <f t="shared" ca="1" si="10"/>
        <v>0.14864850000000004</v>
      </c>
      <c r="M9">
        <f t="shared" ca="1" si="11"/>
        <v>0.1142656666666667</v>
      </c>
      <c r="N9">
        <f t="shared" ca="1" si="12"/>
        <v>7.9882833333333347E-2</v>
      </c>
      <c r="O9" s="14">
        <f t="shared" ca="1" si="7"/>
        <v>4.5500000000000013E-2</v>
      </c>
      <c r="P9">
        <f t="shared" ca="1" si="13"/>
        <v>1.1117166666666671E-2</v>
      </c>
      <c r="Q9">
        <f t="shared" ca="1" si="14"/>
        <v>0</v>
      </c>
      <c r="R9">
        <v>0</v>
      </c>
    </row>
    <row r="10" spans="1:18" ht="14" customHeight="1" x14ac:dyDescent="0.2">
      <c r="B10" s="14"/>
      <c r="C10" s="14">
        <f t="shared" ca="1" si="0"/>
        <v>0.98823000000000016</v>
      </c>
      <c r="D10" s="14">
        <f t="shared" ca="1" si="1"/>
        <v>0.94788666666666677</v>
      </c>
      <c r="E10" s="14">
        <f t="shared" ca="1" si="2"/>
        <v>0.90754333333333348</v>
      </c>
      <c r="F10" s="14">
        <f t="shared" si="3"/>
        <v>0.86720000000000008</v>
      </c>
      <c r="G10" s="14">
        <f t="shared" ca="1" si="4"/>
        <v>0.82685666666666668</v>
      </c>
      <c r="H10" s="14">
        <f t="shared" ca="1" si="5"/>
        <v>0.7865133333333334</v>
      </c>
      <c r="I10" s="14">
        <f t="shared" ca="1" si="6"/>
        <v>0.74617</v>
      </c>
      <c r="J10">
        <f t="shared" ca="1" si="8"/>
        <v>0.94499999999999995</v>
      </c>
      <c r="K10" t="str">
        <f t="shared" ca="1" si="9"/>
        <v/>
      </c>
      <c r="L10">
        <f t="shared" ca="1" si="10"/>
        <v>0.14864850000000004</v>
      </c>
      <c r="M10">
        <f t="shared" ca="1" si="11"/>
        <v>0.1142656666666667</v>
      </c>
      <c r="N10">
        <f t="shared" ca="1" si="12"/>
        <v>7.9882833333333347E-2</v>
      </c>
      <c r="O10" s="14">
        <f t="shared" ca="1" si="7"/>
        <v>4.5500000000000013E-2</v>
      </c>
      <c r="P10">
        <f t="shared" ca="1" si="13"/>
        <v>1.1117166666666671E-2</v>
      </c>
      <c r="Q10">
        <f t="shared" ca="1" si="14"/>
        <v>0</v>
      </c>
      <c r="R10">
        <v>0</v>
      </c>
    </row>
    <row r="11" spans="1:18" ht="14" customHeight="1" x14ac:dyDescent="0.2">
      <c r="B11" s="14"/>
      <c r="C11" s="14">
        <f t="shared" ca="1" si="0"/>
        <v>0.98823000000000016</v>
      </c>
      <c r="D11" s="14">
        <f t="shared" ca="1" si="1"/>
        <v>0.94788666666666677</v>
      </c>
      <c r="E11" s="14">
        <f t="shared" ca="1" si="2"/>
        <v>0.90754333333333348</v>
      </c>
      <c r="F11" s="14">
        <f t="shared" si="3"/>
        <v>0.86720000000000008</v>
      </c>
      <c r="G11" s="14">
        <f t="shared" ca="1" si="4"/>
        <v>0.82685666666666668</v>
      </c>
      <c r="H11" s="14">
        <f t="shared" ca="1" si="5"/>
        <v>0.7865133333333334</v>
      </c>
      <c r="I11" s="14">
        <f t="shared" ca="1" si="6"/>
        <v>0.74617</v>
      </c>
      <c r="J11">
        <f t="shared" ca="1" si="8"/>
        <v>0.94499999999999995</v>
      </c>
      <c r="K11" t="str">
        <f t="shared" ca="1" si="9"/>
        <v/>
      </c>
      <c r="L11">
        <f t="shared" ca="1" si="10"/>
        <v>0.14864850000000004</v>
      </c>
      <c r="M11">
        <f t="shared" ca="1" si="11"/>
        <v>0.1142656666666667</v>
      </c>
      <c r="N11">
        <f t="shared" ca="1" si="12"/>
        <v>7.9882833333333347E-2</v>
      </c>
      <c r="O11" s="14">
        <f t="shared" ca="1" si="7"/>
        <v>4.5500000000000013E-2</v>
      </c>
      <c r="P11">
        <f t="shared" ca="1" si="13"/>
        <v>1.1117166666666671E-2</v>
      </c>
      <c r="Q11">
        <f t="shared" ca="1" si="14"/>
        <v>0</v>
      </c>
      <c r="R11">
        <v>0</v>
      </c>
    </row>
    <row r="12" spans="1:18" ht="14" customHeight="1" x14ac:dyDescent="0.2">
      <c r="B12" s="14"/>
      <c r="C12" s="14">
        <f t="shared" ca="1" si="0"/>
        <v>0.98823000000000016</v>
      </c>
      <c r="D12" s="14">
        <f t="shared" ca="1" si="1"/>
        <v>0.94788666666666677</v>
      </c>
      <c r="E12" s="14">
        <f t="shared" ca="1" si="2"/>
        <v>0.90754333333333348</v>
      </c>
      <c r="F12" s="14">
        <f t="shared" si="3"/>
        <v>0.86720000000000008</v>
      </c>
      <c r="G12" s="14">
        <f t="shared" ca="1" si="4"/>
        <v>0.82685666666666668</v>
      </c>
      <c r="H12" s="14">
        <f t="shared" ca="1" si="5"/>
        <v>0.7865133333333334</v>
      </c>
      <c r="I12" s="14">
        <f t="shared" ca="1" si="6"/>
        <v>0.74617</v>
      </c>
      <c r="J12">
        <f t="shared" ca="1" si="8"/>
        <v>0.94499999999999995</v>
      </c>
      <c r="K12" t="str">
        <f t="shared" ca="1" si="9"/>
        <v/>
      </c>
      <c r="L12">
        <f t="shared" ca="1" si="10"/>
        <v>0.14864850000000004</v>
      </c>
      <c r="M12">
        <f t="shared" ca="1" si="11"/>
        <v>0.1142656666666667</v>
      </c>
      <c r="N12">
        <f t="shared" ca="1" si="12"/>
        <v>7.9882833333333347E-2</v>
      </c>
      <c r="O12" s="14">
        <f t="shared" ca="1" si="7"/>
        <v>4.5500000000000013E-2</v>
      </c>
      <c r="P12">
        <f t="shared" ca="1" si="13"/>
        <v>1.1117166666666671E-2</v>
      </c>
      <c r="Q12">
        <f t="shared" ca="1" si="14"/>
        <v>0</v>
      </c>
      <c r="R12">
        <v>0</v>
      </c>
    </row>
    <row r="13" spans="1:18" ht="14" customHeight="1" x14ac:dyDescent="0.2">
      <c r="B13" s="14"/>
      <c r="C13" s="14">
        <f t="shared" ca="1" si="0"/>
        <v>0.98823000000000016</v>
      </c>
      <c r="D13" s="14">
        <f t="shared" ca="1" si="1"/>
        <v>0.94788666666666677</v>
      </c>
      <c r="E13" s="14">
        <f t="shared" ca="1" si="2"/>
        <v>0.90754333333333348</v>
      </c>
      <c r="F13" s="14">
        <f t="shared" si="3"/>
        <v>0.86720000000000008</v>
      </c>
      <c r="G13" s="14">
        <f t="shared" ca="1" si="4"/>
        <v>0.82685666666666668</v>
      </c>
      <c r="H13" s="14">
        <f t="shared" ca="1" si="5"/>
        <v>0.7865133333333334</v>
      </c>
      <c r="I13" s="14">
        <f t="shared" ca="1" si="6"/>
        <v>0.74617</v>
      </c>
      <c r="J13">
        <f t="shared" ca="1" si="8"/>
        <v>0.94499999999999995</v>
      </c>
      <c r="K13" t="str">
        <f t="shared" ca="1" si="9"/>
        <v/>
      </c>
      <c r="L13">
        <f t="shared" ca="1" si="10"/>
        <v>0.14864850000000004</v>
      </c>
      <c r="M13">
        <f t="shared" ca="1" si="11"/>
        <v>0.1142656666666667</v>
      </c>
      <c r="N13">
        <f t="shared" ca="1" si="12"/>
        <v>7.9882833333333347E-2</v>
      </c>
      <c r="O13" s="14">
        <f t="shared" ca="1" si="7"/>
        <v>4.5500000000000013E-2</v>
      </c>
      <c r="P13">
        <f t="shared" ca="1" si="13"/>
        <v>1.1117166666666671E-2</v>
      </c>
      <c r="Q13">
        <f t="shared" ca="1" si="14"/>
        <v>0</v>
      </c>
      <c r="R13">
        <v>0</v>
      </c>
    </row>
    <row r="14" spans="1:18" ht="14" customHeight="1" x14ac:dyDescent="0.2">
      <c r="B14" s="14"/>
      <c r="C14" s="14">
        <f t="shared" ca="1" si="0"/>
        <v>0.98823000000000016</v>
      </c>
      <c r="D14" s="14">
        <f t="shared" ca="1" si="1"/>
        <v>0.94788666666666677</v>
      </c>
      <c r="E14" s="14">
        <f t="shared" ca="1" si="2"/>
        <v>0.90754333333333348</v>
      </c>
      <c r="F14" s="14">
        <f t="shared" si="3"/>
        <v>0.86720000000000008</v>
      </c>
      <c r="G14" s="14">
        <f t="shared" ca="1" si="4"/>
        <v>0.82685666666666668</v>
      </c>
      <c r="H14" s="14">
        <f t="shared" ca="1" si="5"/>
        <v>0.7865133333333334</v>
      </c>
      <c r="I14" s="14">
        <f t="shared" ca="1" si="6"/>
        <v>0.74617</v>
      </c>
      <c r="J14">
        <f t="shared" ca="1" si="8"/>
        <v>0.94499999999999995</v>
      </c>
      <c r="K14" t="str">
        <f t="shared" ca="1" si="9"/>
        <v/>
      </c>
      <c r="L14">
        <f t="shared" ca="1" si="10"/>
        <v>0.14864850000000004</v>
      </c>
      <c r="M14">
        <f t="shared" ca="1" si="11"/>
        <v>0.1142656666666667</v>
      </c>
      <c r="N14">
        <f t="shared" ca="1" si="12"/>
        <v>7.9882833333333347E-2</v>
      </c>
      <c r="O14" s="14">
        <f t="shared" ca="1" si="7"/>
        <v>4.5500000000000013E-2</v>
      </c>
      <c r="P14">
        <f t="shared" ca="1" si="13"/>
        <v>1.1117166666666671E-2</v>
      </c>
      <c r="Q14">
        <f t="shared" ca="1" si="14"/>
        <v>0</v>
      </c>
      <c r="R14">
        <v>0</v>
      </c>
    </row>
    <row r="15" spans="1:18" ht="14" customHeight="1" x14ac:dyDescent="0.2">
      <c r="B15" s="14"/>
      <c r="C15" s="14">
        <f t="shared" ca="1" si="0"/>
        <v>0.98823000000000016</v>
      </c>
      <c r="D15" s="14">
        <f t="shared" ca="1" si="1"/>
        <v>0.94788666666666677</v>
      </c>
      <c r="E15" s="14">
        <f t="shared" ca="1" si="2"/>
        <v>0.90754333333333348</v>
      </c>
      <c r="F15" s="14">
        <f t="shared" si="3"/>
        <v>0.86720000000000008</v>
      </c>
      <c r="G15" s="14">
        <f t="shared" ca="1" si="4"/>
        <v>0.82685666666666668</v>
      </c>
      <c r="H15" s="14">
        <f t="shared" ca="1" si="5"/>
        <v>0.7865133333333334</v>
      </c>
      <c r="I15" s="14">
        <f t="shared" ca="1" si="6"/>
        <v>0.74617</v>
      </c>
      <c r="J15">
        <f t="shared" ca="1" si="8"/>
        <v>0.94499999999999995</v>
      </c>
      <c r="K15" t="str">
        <f t="shared" ca="1" si="9"/>
        <v/>
      </c>
      <c r="L15">
        <f t="shared" ca="1" si="10"/>
        <v>0.14864850000000004</v>
      </c>
      <c r="M15">
        <f t="shared" ca="1" si="11"/>
        <v>0.1142656666666667</v>
      </c>
      <c r="N15">
        <f t="shared" ca="1" si="12"/>
        <v>7.9882833333333347E-2</v>
      </c>
      <c r="O15" s="14">
        <f t="shared" ca="1" si="7"/>
        <v>4.5500000000000013E-2</v>
      </c>
      <c r="P15">
        <f t="shared" ca="1" si="13"/>
        <v>1.1117166666666671E-2</v>
      </c>
      <c r="Q15">
        <f t="shared" ca="1" si="14"/>
        <v>0</v>
      </c>
      <c r="R15">
        <v>0</v>
      </c>
    </row>
    <row r="16" spans="1:18" ht="14" customHeight="1" x14ac:dyDescent="0.2">
      <c r="B16" s="14"/>
      <c r="C16" s="14">
        <f t="shared" ca="1" si="0"/>
        <v>0.98823000000000016</v>
      </c>
      <c r="D16" s="14">
        <f t="shared" ca="1" si="1"/>
        <v>0.94788666666666677</v>
      </c>
      <c r="E16" s="14">
        <f t="shared" ca="1" si="2"/>
        <v>0.90754333333333348</v>
      </c>
      <c r="F16" s="14">
        <f t="shared" si="3"/>
        <v>0.86720000000000008</v>
      </c>
      <c r="G16" s="14">
        <f t="shared" ca="1" si="4"/>
        <v>0.82685666666666668</v>
      </c>
      <c r="H16" s="14">
        <f t="shared" ca="1" si="5"/>
        <v>0.7865133333333334</v>
      </c>
      <c r="I16" s="14">
        <f t="shared" ca="1" si="6"/>
        <v>0.74617</v>
      </c>
      <c r="J16">
        <f t="shared" ca="1" si="8"/>
        <v>0.94499999999999995</v>
      </c>
      <c r="K16" t="str">
        <f t="shared" ca="1" si="9"/>
        <v/>
      </c>
      <c r="L16">
        <f t="shared" ca="1" si="10"/>
        <v>0.14864850000000004</v>
      </c>
      <c r="M16">
        <f t="shared" ca="1" si="11"/>
        <v>0.1142656666666667</v>
      </c>
      <c r="N16">
        <f t="shared" ca="1" si="12"/>
        <v>7.9882833333333347E-2</v>
      </c>
      <c r="O16" s="14">
        <f t="shared" ca="1" si="7"/>
        <v>4.5500000000000013E-2</v>
      </c>
      <c r="P16">
        <f t="shared" ca="1" si="13"/>
        <v>1.1117166666666671E-2</v>
      </c>
      <c r="Q16">
        <f t="shared" ca="1" si="14"/>
        <v>0</v>
      </c>
      <c r="R16">
        <v>0</v>
      </c>
    </row>
    <row r="17" spans="2:18" ht="14" customHeight="1" x14ac:dyDescent="0.2">
      <c r="B17" s="14"/>
      <c r="C17" s="14">
        <f t="shared" ca="1" si="0"/>
        <v>0.98823000000000016</v>
      </c>
      <c r="D17" s="14">
        <f t="shared" ca="1" si="1"/>
        <v>0.94788666666666677</v>
      </c>
      <c r="E17" s="14">
        <f t="shared" ca="1" si="2"/>
        <v>0.90754333333333348</v>
      </c>
      <c r="F17" s="14">
        <f t="shared" si="3"/>
        <v>0.86720000000000008</v>
      </c>
      <c r="G17" s="14">
        <f t="shared" ca="1" si="4"/>
        <v>0.82685666666666668</v>
      </c>
      <c r="H17" s="14">
        <f t="shared" ca="1" si="5"/>
        <v>0.7865133333333334</v>
      </c>
      <c r="I17" s="14">
        <f t="shared" ca="1" si="6"/>
        <v>0.74617</v>
      </c>
      <c r="J17">
        <f t="shared" ca="1" si="8"/>
        <v>0.94499999999999995</v>
      </c>
      <c r="K17" t="str">
        <f t="shared" ca="1" si="9"/>
        <v/>
      </c>
      <c r="L17">
        <f t="shared" ca="1" si="10"/>
        <v>0.14864850000000004</v>
      </c>
      <c r="M17">
        <f t="shared" ca="1" si="11"/>
        <v>0.1142656666666667</v>
      </c>
      <c r="N17">
        <f t="shared" ca="1" si="12"/>
        <v>7.9882833333333347E-2</v>
      </c>
      <c r="O17" s="14">
        <f t="shared" ca="1" si="7"/>
        <v>4.5500000000000013E-2</v>
      </c>
      <c r="P17">
        <f t="shared" ca="1" si="13"/>
        <v>1.1117166666666671E-2</v>
      </c>
      <c r="Q17">
        <f t="shared" ca="1" si="14"/>
        <v>0</v>
      </c>
      <c r="R17">
        <v>0</v>
      </c>
    </row>
    <row r="18" spans="2:18" ht="14" customHeight="1" x14ac:dyDescent="0.2">
      <c r="B18" s="14"/>
      <c r="C18" s="14">
        <f t="shared" ca="1" si="0"/>
        <v>0.98823000000000016</v>
      </c>
      <c r="D18" s="14">
        <f t="shared" ca="1" si="1"/>
        <v>0.94788666666666677</v>
      </c>
      <c r="E18" s="14">
        <f t="shared" ca="1" si="2"/>
        <v>0.90754333333333348</v>
      </c>
      <c r="F18" s="14">
        <f t="shared" si="3"/>
        <v>0.86720000000000008</v>
      </c>
      <c r="G18" s="14">
        <f t="shared" ca="1" si="4"/>
        <v>0.82685666666666668</v>
      </c>
      <c r="H18" s="14">
        <f t="shared" ca="1" si="5"/>
        <v>0.7865133333333334</v>
      </c>
      <c r="I18" s="14">
        <f t="shared" ca="1" si="6"/>
        <v>0.74617</v>
      </c>
      <c r="J18">
        <f t="shared" ca="1" si="8"/>
        <v>0.94499999999999995</v>
      </c>
      <c r="K18" t="str">
        <f t="shared" ca="1" si="9"/>
        <v/>
      </c>
      <c r="L18">
        <f t="shared" ca="1" si="10"/>
        <v>0.14864850000000004</v>
      </c>
      <c r="M18">
        <f t="shared" ca="1" si="11"/>
        <v>0.1142656666666667</v>
      </c>
      <c r="N18">
        <f t="shared" ca="1" si="12"/>
        <v>7.9882833333333347E-2</v>
      </c>
      <c r="O18" s="14">
        <f t="shared" ca="1" si="7"/>
        <v>4.5500000000000013E-2</v>
      </c>
      <c r="P18">
        <f t="shared" ca="1" si="13"/>
        <v>1.1117166666666671E-2</v>
      </c>
      <c r="Q18">
        <f t="shared" ca="1" si="14"/>
        <v>0</v>
      </c>
      <c r="R18">
        <v>0</v>
      </c>
    </row>
    <row r="19" spans="2:18" ht="14" customHeight="1" x14ac:dyDescent="0.2">
      <c r="B19" s="14"/>
      <c r="C19" s="14">
        <f t="shared" ca="1" si="0"/>
        <v>0.98823000000000016</v>
      </c>
      <c r="D19" s="14">
        <f t="shared" ca="1" si="1"/>
        <v>0.94788666666666677</v>
      </c>
      <c r="E19" s="14">
        <f t="shared" ca="1" si="2"/>
        <v>0.90754333333333348</v>
      </c>
      <c r="F19" s="14">
        <f t="shared" si="3"/>
        <v>0.86720000000000008</v>
      </c>
      <c r="G19" s="14">
        <f t="shared" ca="1" si="4"/>
        <v>0.82685666666666668</v>
      </c>
      <c r="H19" s="14">
        <f t="shared" ca="1" si="5"/>
        <v>0.7865133333333334</v>
      </c>
      <c r="I19" s="14">
        <f t="shared" ca="1" si="6"/>
        <v>0.74617</v>
      </c>
      <c r="J19">
        <f t="shared" ca="1" si="8"/>
        <v>0.94499999999999995</v>
      </c>
      <c r="K19" t="str">
        <f t="shared" ca="1" si="9"/>
        <v/>
      </c>
      <c r="L19">
        <f t="shared" ca="1" si="10"/>
        <v>0.14864850000000004</v>
      </c>
      <c r="M19">
        <f t="shared" ca="1" si="11"/>
        <v>0.1142656666666667</v>
      </c>
      <c r="N19">
        <f t="shared" ca="1" si="12"/>
        <v>7.9882833333333347E-2</v>
      </c>
      <c r="O19" s="14">
        <f t="shared" ca="1" si="7"/>
        <v>4.5500000000000013E-2</v>
      </c>
      <c r="P19">
        <f t="shared" ca="1" si="13"/>
        <v>1.1117166666666671E-2</v>
      </c>
      <c r="Q19">
        <f t="shared" ca="1" si="14"/>
        <v>0</v>
      </c>
      <c r="R19">
        <v>0</v>
      </c>
    </row>
    <row r="20" spans="2:18" ht="14" customHeight="1" x14ac:dyDescent="0.2">
      <c r="B20" s="14"/>
      <c r="C20" s="14">
        <f t="shared" ca="1" si="0"/>
        <v>0.98823000000000016</v>
      </c>
      <c r="D20" s="14">
        <f t="shared" ca="1" si="1"/>
        <v>0.94788666666666677</v>
      </c>
      <c r="E20" s="14">
        <f t="shared" ca="1" si="2"/>
        <v>0.90754333333333348</v>
      </c>
      <c r="F20" s="14">
        <f t="shared" si="3"/>
        <v>0.86720000000000008</v>
      </c>
      <c r="G20" s="14">
        <f t="shared" ca="1" si="4"/>
        <v>0.82685666666666668</v>
      </c>
      <c r="H20" s="14">
        <f t="shared" ca="1" si="5"/>
        <v>0.7865133333333334</v>
      </c>
      <c r="I20" s="14">
        <f t="shared" ca="1" si="6"/>
        <v>0.74617</v>
      </c>
      <c r="J20">
        <f t="shared" ca="1" si="8"/>
        <v>0.94499999999999995</v>
      </c>
      <c r="K20" t="str">
        <f t="shared" ca="1" si="9"/>
        <v/>
      </c>
      <c r="L20">
        <f t="shared" ca="1" si="10"/>
        <v>0.14864850000000004</v>
      </c>
      <c r="M20">
        <f t="shared" ca="1" si="11"/>
        <v>0.1142656666666667</v>
      </c>
      <c r="N20">
        <f t="shared" ca="1" si="12"/>
        <v>7.9882833333333347E-2</v>
      </c>
      <c r="O20" s="14">
        <f t="shared" ca="1" si="7"/>
        <v>4.5500000000000013E-2</v>
      </c>
      <c r="P20">
        <f t="shared" ca="1" si="13"/>
        <v>1.1117166666666671E-2</v>
      </c>
      <c r="Q20">
        <f t="shared" ca="1" si="14"/>
        <v>0</v>
      </c>
      <c r="R20">
        <v>0</v>
      </c>
    </row>
    <row r="21" spans="2:18" ht="14" customHeight="1" x14ac:dyDescent="0.2">
      <c r="B21" s="14"/>
      <c r="C21" s="14">
        <f t="shared" ca="1" si="0"/>
        <v>0.98823000000000016</v>
      </c>
      <c r="D21" s="14">
        <f t="shared" ca="1" si="1"/>
        <v>0.94788666666666677</v>
      </c>
      <c r="E21" s="14">
        <f t="shared" ca="1" si="2"/>
        <v>0.90754333333333348</v>
      </c>
      <c r="F21" s="14">
        <f t="shared" si="3"/>
        <v>0.86720000000000008</v>
      </c>
      <c r="G21" s="14">
        <f t="shared" ca="1" si="4"/>
        <v>0.82685666666666668</v>
      </c>
      <c r="H21" s="14">
        <f t="shared" ca="1" si="5"/>
        <v>0.7865133333333334</v>
      </c>
      <c r="I21" s="14">
        <f t="shared" ca="1" si="6"/>
        <v>0.74617</v>
      </c>
      <c r="J21">
        <f t="shared" ca="1" si="8"/>
        <v>0.94499999999999995</v>
      </c>
      <c r="K21" t="str">
        <f t="shared" ca="1" si="9"/>
        <v/>
      </c>
      <c r="L21">
        <f t="shared" ca="1" si="10"/>
        <v>0.14864850000000004</v>
      </c>
      <c r="M21">
        <f t="shared" ca="1" si="11"/>
        <v>0.1142656666666667</v>
      </c>
      <c r="N21">
        <f t="shared" ca="1" si="12"/>
        <v>7.9882833333333347E-2</v>
      </c>
      <c r="O21" s="14">
        <f t="shared" ca="1" si="7"/>
        <v>4.5500000000000013E-2</v>
      </c>
      <c r="P21">
        <f t="shared" ca="1" si="13"/>
        <v>1.1117166666666671E-2</v>
      </c>
      <c r="Q21">
        <f t="shared" ca="1" si="14"/>
        <v>0</v>
      </c>
      <c r="R21">
        <v>0</v>
      </c>
    </row>
    <row r="22" spans="2:18" ht="14" customHeight="1" x14ac:dyDescent="0.2">
      <c r="B22" s="14"/>
      <c r="C22" s="14">
        <f t="shared" ca="1" si="0"/>
        <v>0.98823000000000016</v>
      </c>
      <c r="D22" s="14">
        <f t="shared" ca="1" si="1"/>
        <v>0.94788666666666677</v>
      </c>
      <c r="E22" s="14">
        <f t="shared" ca="1" si="2"/>
        <v>0.90754333333333348</v>
      </c>
      <c r="F22" s="14">
        <f t="shared" si="3"/>
        <v>0.86720000000000008</v>
      </c>
      <c r="G22" s="14">
        <f t="shared" ca="1" si="4"/>
        <v>0.82685666666666668</v>
      </c>
      <c r="H22" s="14">
        <f t="shared" ca="1" si="5"/>
        <v>0.7865133333333334</v>
      </c>
      <c r="I22" s="14">
        <f t="shared" ca="1" si="6"/>
        <v>0.74617</v>
      </c>
      <c r="J22">
        <f t="shared" ca="1" si="8"/>
        <v>0.94499999999999995</v>
      </c>
      <c r="K22" t="str">
        <f t="shared" ca="1" si="9"/>
        <v/>
      </c>
      <c r="L22">
        <f t="shared" ca="1" si="10"/>
        <v>0.14864850000000004</v>
      </c>
      <c r="M22">
        <f t="shared" ca="1" si="11"/>
        <v>0.1142656666666667</v>
      </c>
      <c r="N22">
        <f t="shared" ca="1" si="12"/>
        <v>7.9882833333333347E-2</v>
      </c>
      <c r="O22" s="14">
        <f t="shared" ca="1" si="7"/>
        <v>4.5500000000000013E-2</v>
      </c>
      <c r="P22">
        <f t="shared" ca="1" si="13"/>
        <v>1.1117166666666671E-2</v>
      </c>
      <c r="Q22">
        <f t="shared" ca="1" si="14"/>
        <v>0</v>
      </c>
      <c r="R22">
        <v>0</v>
      </c>
    </row>
    <row r="23" spans="2:18" ht="14" customHeight="1" x14ac:dyDescent="0.2">
      <c r="B23" s="14"/>
      <c r="C23" s="14">
        <f t="shared" ca="1" si="0"/>
        <v>0.98823000000000016</v>
      </c>
      <c r="D23" s="14">
        <f t="shared" ca="1" si="1"/>
        <v>0.94788666666666677</v>
      </c>
      <c r="E23" s="14">
        <f t="shared" ca="1" si="2"/>
        <v>0.90754333333333348</v>
      </c>
      <c r="F23" s="14">
        <f t="shared" si="3"/>
        <v>0.86720000000000008</v>
      </c>
      <c r="G23" s="14">
        <f t="shared" ca="1" si="4"/>
        <v>0.82685666666666668</v>
      </c>
      <c r="H23" s="14">
        <f t="shared" ca="1" si="5"/>
        <v>0.7865133333333334</v>
      </c>
      <c r="I23" s="14">
        <f t="shared" ca="1" si="6"/>
        <v>0.74617</v>
      </c>
      <c r="J23">
        <f t="shared" ca="1" si="8"/>
        <v>0.94499999999999995</v>
      </c>
      <c r="K23" t="str">
        <f t="shared" ca="1" si="9"/>
        <v/>
      </c>
      <c r="L23">
        <f t="shared" ca="1" si="10"/>
        <v>0.14864850000000004</v>
      </c>
      <c r="M23">
        <f t="shared" ca="1" si="11"/>
        <v>0.1142656666666667</v>
      </c>
      <c r="N23">
        <f t="shared" ca="1" si="12"/>
        <v>7.9882833333333347E-2</v>
      </c>
      <c r="O23" s="14">
        <f t="shared" ca="1" si="7"/>
        <v>4.5500000000000013E-2</v>
      </c>
      <c r="P23">
        <f t="shared" ca="1" si="13"/>
        <v>1.1117166666666671E-2</v>
      </c>
      <c r="Q23">
        <f t="shared" ca="1" si="14"/>
        <v>0</v>
      </c>
      <c r="R23">
        <v>0</v>
      </c>
    </row>
    <row r="24" spans="2:18" ht="14" customHeight="1" x14ac:dyDescent="0.2">
      <c r="B24" s="14"/>
      <c r="C24" s="14">
        <f t="shared" ca="1" si="0"/>
        <v>0.98823000000000016</v>
      </c>
      <c r="D24" s="14">
        <f t="shared" ca="1" si="1"/>
        <v>0.94788666666666677</v>
      </c>
      <c r="E24" s="14">
        <f t="shared" ca="1" si="2"/>
        <v>0.90754333333333348</v>
      </c>
      <c r="F24" s="14">
        <f t="shared" si="3"/>
        <v>0.86720000000000008</v>
      </c>
      <c r="G24" s="14">
        <f t="shared" ca="1" si="4"/>
        <v>0.82685666666666668</v>
      </c>
      <c r="H24" s="14">
        <f t="shared" ca="1" si="5"/>
        <v>0.7865133333333334</v>
      </c>
      <c r="I24" s="14">
        <f t="shared" ca="1" si="6"/>
        <v>0.74617</v>
      </c>
      <c r="J24">
        <f t="shared" ca="1" si="8"/>
        <v>0.94499999999999995</v>
      </c>
      <c r="K24" t="str">
        <f t="shared" ca="1" si="9"/>
        <v/>
      </c>
      <c r="L24">
        <f t="shared" ca="1" si="10"/>
        <v>0.14864850000000004</v>
      </c>
      <c r="M24">
        <f t="shared" ca="1" si="11"/>
        <v>0.1142656666666667</v>
      </c>
      <c r="N24">
        <f t="shared" ca="1" si="12"/>
        <v>7.9882833333333347E-2</v>
      </c>
      <c r="O24" s="14">
        <f t="shared" ca="1" si="7"/>
        <v>4.5500000000000013E-2</v>
      </c>
      <c r="P24">
        <f t="shared" ca="1" si="13"/>
        <v>1.1117166666666671E-2</v>
      </c>
      <c r="Q24">
        <f t="shared" ca="1" si="14"/>
        <v>0</v>
      </c>
      <c r="R24">
        <v>0</v>
      </c>
    </row>
    <row r="25" spans="2:18" ht="14" customHeight="1" x14ac:dyDescent="0.2">
      <c r="B25" s="14"/>
      <c r="C25" s="14">
        <f t="shared" ca="1" si="0"/>
        <v>0.98823000000000016</v>
      </c>
      <c r="D25" s="14">
        <f t="shared" ca="1" si="1"/>
        <v>0.94788666666666677</v>
      </c>
      <c r="E25" s="14">
        <f t="shared" ca="1" si="2"/>
        <v>0.90754333333333348</v>
      </c>
      <c r="F25" s="14">
        <f t="shared" si="3"/>
        <v>0.86720000000000008</v>
      </c>
      <c r="G25" s="14">
        <f t="shared" ca="1" si="4"/>
        <v>0.82685666666666668</v>
      </c>
      <c r="H25" s="14">
        <f t="shared" ca="1" si="5"/>
        <v>0.7865133333333334</v>
      </c>
      <c r="I25" s="14">
        <f t="shared" ca="1" si="6"/>
        <v>0.74617</v>
      </c>
      <c r="J25">
        <f t="shared" ca="1" si="8"/>
        <v>0.94499999999999995</v>
      </c>
      <c r="K25" t="str">
        <f t="shared" ca="1" si="9"/>
        <v/>
      </c>
      <c r="L25">
        <f t="shared" ca="1" si="10"/>
        <v>0.14864850000000004</v>
      </c>
      <c r="M25">
        <f t="shared" ca="1" si="11"/>
        <v>0.1142656666666667</v>
      </c>
      <c r="N25">
        <f t="shared" ca="1" si="12"/>
        <v>7.9882833333333347E-2</v>
      </c>
      <c r="O25" s="14">
        <f t="shared" ca="1" si="7"/>
        <v>4.5500000000000013E-2</v>
      </c>
      <c r="P25">
        <f t="shared" ca="1" si="13"/>
        <v>1.1117166666666671E-2</v>
      </c>
      <c r="Q25">
        <f t="shared" ca="1" si="14"/>
        <v>0</v>
      </c>
      <c r="R25">
        <v>0</v>
      </c>
    </row>
    <row r="26" spans="2:18" ht="14" customHeight="1" x14ac:dyDescent="0.2">
      <c r="B26" s="14"/>
      <c r="C26" s="14">
        <f t="shared" ca="1" si="0"/>
        <v>0.98823000000000016</v>
      </c>
      <c r="D26" s="14">
        <f t="shared" ca="1" si="1"/>
        <v>0.94788666666666677</v>
      </c>
      <c r="E26" s="14">
        <f t="shared" ca="1" si="2"/>
        <v>0.90754333333333348</v>
      </c>
      <c r="F26" s="14">
        <f t="shared" si="3"/>
        <v>0.86720000000000008</v>
      </c>
      <c r="G26" s="14">
        <f t="shared" ca="1" si="4"/>
        <v>0.82685666666666668</v>
      </c>
      <c r="H26" s="14">
        <f t="shared" ca="1" si="5"/>
        <v>0.7865133333333334</v>
      </c>
      <c r="I26" s="14">
        <f t="shared" ca="1" si="6"/>
        <v>0.74617</v>
      </c>
      <c r="J26">
        <f t="shared" ca="1" si="8"/>
        <v>0.94499999999999995</v>
      </c>
      <c r="K26" t="str">
        <f t="shared" ca="1" si="9"/>
        <v/>
      </c>
      <c r="L26">
        <f t="shared" ca="1" si="10"/>
        <v>0.14864850000000004</v>
      </c>
      <c r="M26">
        <f t="shared" ca="1" si="11"/>
        <v>0.1142656666666667</v>
      </c>
      <c r="N26">
        <f t="shared" ca="1" si="12"/>
        <v>7.9882833333333347E-2</v>
      </c>
      <c r="O26" s="14">
        <f t="shared" ca="1" si="7"/>
        <v>4.5500000000000013E-2</v>
      </c>
      <c r="P26">
        <f t="shared" ca="1" si="13"/>
        <v>1.1117166666666671E-2</v>
      </c>
      <c r="Q26">
        <f t="shared" ca="1" si="14"/>
        <v>0</v>
      </c>
      <c r="R26">
        <v>0</v>
      </c>
    </row>
    <row r="27" spans="2:18" ht="14" customHeight="1" x14ac:dyDescent="0.2"/>
    <row r="28" spans="2:18" ht="14" customHeight="1" x14ac:dyDescent="0.2"/>
    <row r="29" spans="2:18" ht="14" customHeight="1" x14ac:dyDescent="0.2"/>
    <row r="30" spans="2:18" ht="14" customHeight="1" x14ac:dyDescent="0.2"/>
    <row r="31" spans="2:18" ht="14" customHeight="1" x14ac:dyDescent="0.2"/>
    <row r="32" spans="2:18" ht="14" customHeight="1" x14ac:dyDescent="0.2"/>
    <row r="33" ht="14" customHeight="1" x14ac:dyDescent="0.2"/>
    <row r="34" ht="14" customHeight="1" x14ac:dyDescent="0.2"/>
    <row r="35" ht="14" customHeight="1" x14ac:dyDescent="0.2"/>
    <row r="36" ht="14" customHeight="1" x14ac:dyDescent="0.2"/>
    <row r="37" ht="14" customHeight="1" x14ac:dyDescent="0.2"/>
    <row r="38" ht="14" customHeight="1" x14ac:dyDescent="0.2"/>
    <row r="39" ht="14" customHeight="1" x14ac:dyDescent="0.2"/>
    <row r="40" ht="14" customHeight="1" x14ac:dyDescent="0.2"/>
    <row r="41" ht="14" customHeight="1" x14ac:dyDescent="0.2"/>
    <row r="42" ht="14" customHeight="1" x14ac:dyDescent="0.2"/>
    <row r="43" ht="14" customHeight="1" x14ac:dyDescent="0.2"/>
    <row r="44" ht="14" customHeight="1" x14ac:dyDescent="0.2"/>
    <row r="45" ht="14" customHeight="1" x14ac:dyDescent="0.2"/>
    <row r="46" ht="14" customHeight="1" x14ac:dyDescent="0.2"/>
    <row r="47" ht="14" customHeight="1" x14ac:dyDescent="0.2"/>
    <row r="48" ht="14" customHeight="1" x14ac:dyDescent="0.2"/>
    <row r="49" ht="14" customHeight="1" x14ac:dyDescent="0.2"/>
    <row r="50" ht="14" customHeight="1" x14ac:dyDescent="0.2"/>
    <row r="51" ht="14" customHeight="1" x14ac:dyDescent="0.2"/>
    <row r="52" ht="14" customHeight="1" x14ac:dyDescent="0.2"/>
  </sheetData>
  <pageMargins left="0.7" right="0.7" top="0.75" bottom="0.75" header="0.3" footer="0.3"/>
  <pageSetup orientation="landscape" horizontalDpi="0" verticalDpi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CCBF-1C24-1947-96F4-97890F14CA4C}">
  <sheetPr>
    <tabColor rgb="FF66FF66"/>
    <pageSetUpPr fitToPage="1"/>
  </sheetPr>
  <dimension ref="A1:R52"/>
  <sheetViews>
    <sheetView zoomScale="172" zoomScaleNormal="172" workbookViewId="0">
      <selection activeCell="C1" sqref="C1:R36"/>
    </sheetView>
  </sheetViews>
  <sheetFormatPr baseColWidth="10" defaultRowHeight="15" x14ac:dyDescent="0.2"/>
  <cols>
    <col min="1" max="1" width="10.33203125" bestFit="1" customWidth="1"/>
    <col min="2" max="20" width="6.83203125" customWidth="1"/>
  </cols>
  <sheetData>
    <row r="1" spans="1:18" ht="14" customHeight="1" thickBot="1" x14ac:dyDescent="0.25">
      <c r="A1" s="3" t="s">
        <v>37</v>
      </c>
      <c r="B1" s="16" t="s">
        <v>22</v>
      </c>
      <c r="C1" s="14" t="s">
        <v>30</v>
      </c>
      <c r="D1" s="14" t="s">
        <v>31</v>
      </c>
      <c r="E1" s="14" t="s">
        <v>32</v>
      </c>
      <c r="F1" s="14" t="s">
        <v>33</v>
      </c>
      <c r="G1" s="14" t="s">
        <v>34</v>
      </c>
      <c r="H1" s="14" t="s">
        <v>35</v>
      </c>
      <c r="I1" s="14" t="s">
        <v>36</v>
      </c>
      <c r="J1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</row>
    <row r="2" spans="1:18" ht="14" customHeight="1" thickBot="1" x14ac:dyDescent="0.25">
      <c r="A2" s="1" t="s">
        <v>0</v>
      </c>
      <c r="B2" s="14">
        <v>0.92900000000000005</v>
      </c>
      <c r="C2" s="14">
        <f t="shared" ref="C2:C26" ca="1" si="0">F2+2.66*O2</f>
        <v>1.10764</v>
      </c>
      <c r="D2" s="14">
        <f t="shared" ref="D2:D26" ca="1" si="1">F2+(2/3)*2.66*O2</f>
        <v>0.98882666666666674</v>
      </c>
      <c r="E2" s="14">
        <f t="shared" ref="E2:E26" ca="1" si="2">F2+(1/3)*2.66*O2</f>
        <v>0.87001333333333342</v>
      </c>
      <c r="F2" s="14">
        <f t="shared" ref="F2:F26" si="3">AVERAGE($B$2:$B$6)</f>
        <v>0.75120000000000009</v>
      </c>
      <c r="G2" s="14">
        <f t="shared" ref="G2:G26" ca="1" si="4">F2-(1/3)*2.66*O2</f>
        <v>0.63238666666666676</v>
      </c>
      <c r="H2" s="14">
        <f t="shared" ref="H2:H26" ca="1" si="5">F2-(2/3)*2.66*O2</f>
        <v>0.51357333333333344</v>
      </c>
      <c r="I2" s="14">
        <f t="shared" ref="I2:I26" ca="1" si="6">F2-2.66*O2</f>
        <v>0.39476000000000011</v>
      </c>
      <c r="J2" s="14">
        <f>B2</f>
        <v>0.92900000000000005</v>
      </c>
      <c r="K2" s="14"/>
      <c r="L2" s="14"/>
      <c r="M2" s="14"/>
      <c r="N2" s="14"/>
      <c r="O2" s="14">
        <f t="shared" ref="O2:O26" ca="1" si="7">AVERAGE($K$2:$K$6)</f>
        <v>0.13399999999999998</v>
      </c>
      <c r="P2" s="14"/>
      <c r="Q2" s="14"/>
      <c r="R2" s="14"/>
    </row>
    <row r="3" spans="1:18" ht="14" customHeight="1" thickBot="1" x14ac:dyDescent="0.25">
      <c r="A3" s="1" t="s">
        <v>1</v>
      </c>
      <c r="B3" s="14">
        <v>0.92700000000000005</v>
      </c>
      <c r="C3" s="14">
        <f t="shared" ca="1" si="0"/>
        <v>1.10764</v>
      </c>
      <c r="D3" s="14">
        <f t="shared" ca="1" si="1"/>
        <v>0.98882666666666674</v>
      </c>
      <c r="E3" s="14">
        <f t="shared" ca="1" si="2"/>
        <v>0.87001333333333342</v>
      </c>
      <c r="F3" s="14">
        <f t="shared" si="3"/>
        <v>0.75120000000000009</v>
      </c>
      <c r="G3" s="14">
        <f t="shared" ca="1" si="4"/>
        <v>0.63238666666666676</v>
      </c>
      <c r="H3" s="14">
        <f t="shared" ca="1" si="5"/>
        <v>0.51357333333333344</v>
      </c>
      <c r="I3" s="14">
        <f t="shared" ca="1" si="6"/>
        <v>0.39476000000000011</v>
      </c>
      <c r="J3">
        <f t="shared" ref="J3:J26" ca="1" si="8">IF(ISBLANK(B3),OFFSET(J3,-1,0,1,1),B3)</f>
        <v>0.92700000000000005</v>
      </c>
      <c r="K3" s="14">
        <f t="shared" ref="K3:K26" ca="1" si="9">IF(OR(OFFSET(K3,-1,-9,1,1)="",OFFSET(K3,0,-9,1,1)=""),"",IF(ISERROR(ABS(B3-OFFSET(K3,-1,-1,1,1))),"",ABS(B3-OFFSET(K3,-1,-1,1,1))))</f>
        <v>2.0000000000000018E-3</v>
      </c>
      <c r="L3" s="14">
        <f t="shared" ref="L3:L26" ca="1" si="10">3.267*O3</f>
        <v>0.43777799999999994</v>
      </c>
      <c r="M3" s="14">
        <f t="shared" ref="M3:M26" ca="1" si="11">(2/3)*(L3-O3)+O3</f>
        <v>0.33651866666666663</v>
      </c>
      <c r="N3" s="14">
        <f t="shared" ref="N3:N26" ca="1" si="12">(1/3)*(L3-O3)+O3</f>
        <v>0.23525933333333332</v>
      </c>
      <c r="O3" s="14">
        <f t="shared" ca="1" si="7"/>
        <v>0.13399999999999998</v>
      </c>
      <c r="P3" s="14">
        <f t="shared" ref="P3:P26" ca="1" si="13">(MAX(O3-(1/3)*(L3-O3),0))</f>
        <v>3.2740666666666654E-2</v>
      </c>
      <c r="Q3" s="14">
        <f t="shared" ref="Q3:Q26" ca="1" si="14">MAX(O3-(2/3)*(L3-O3),0)</f>
        <v>0</v>
      </c>
      <c r="R3" s="14">
        <v>0</v>
      </c>
    </row>
    <row r="4" spans="1:18" ht="14" customHeight="1" thickBot="1" x14ac:dyDescent="0.25">
      <c r="A4" s="1" t="s">
        <v>2</v>
      </c>
      <c r="B4" s="14">
        <v>0.64300000000000002</v>
      </c>
      <c r="C4" s="14">
        <f t="shared" ca="1" si="0"/>
        <v>1.10764</v>
      </c>
      <c r="D4" s="14">
        <f t="shared" ca="1" si="1"/>
        <v>0.98882666666666674</v>
      </c>
      <c r="E4" s="14">
        <f t="shared" ca="1" si="2"/>
        <v>0.87001333333333342</v>
      </c>
      <c r="F4" s="14">
        <f t="shared" si="3"/>
        <v>0.75120000000000009</v>
      </c>
      <c r="G4" s="14">
        <f t="shared" ca="1" si="4"/>
        <v>0.63238666666666676</v>
      </c>
      <c r="H4" s="14">
        <f t="shared" ca="1" si="5"/>
        <v>0.51357333333333344</v>
      </c>
      <c r="I4" s="14">
        <f t="shared" ca="1" si="6"/>
        <v>0.39476000000000011</v>
      </c>
      <c r="J4">
        <f t="shared" ca="1" si="8"/>
        <v>0.64300000000000002</v>
      </c>
      <c r="K4" s="14">
        <f t="shared" ca="1" si="9"/>
        <v>0.28400000000000003</v>
      </c>
      <c r="L4" s="14">
        <f t="shared" ca="1" si="10"/>
        <v>0.43777799999999994</v>
      </c>
      <c r="M4" s="14">
        <f t="shared" ca="1" si="11"/>
        <v>0.33651866666666663</v>
      </c>
      <c r="N4" s="14">
        <f t="shared" ca="1" si="12"/>
        <v>0.23525933333333332</v>
      </c>
      <c r="O4" s="14">
        <f t="shared" ca="1" si="7"/>
        <v>0.13399999999999998</v>
      </c>
      <c r="P4" s="14">
        <f t="shared" ca="1" si="13"/>
        <v>3.2740666666666654E-2</v>
      </c>
      <c r="Q4" s="14">
        <f t="shared" ca="1" si="14"/>
        <v>0</v>
      </c>
      <c r="R4" s="14">
        <v>0</v>
      </c>
    </row>
    <row r="5" spans="1:18" ht="14" customHeight="1" thickBot="1" x14ac:dyDescent="0.25">
      <c r="A5" s="1" t="s">
        <v>3</v>
      </c>
      <c r="B5" s="14">
        <v>0.55000000000000004</v>
      </c>
      <c r="C5" s="14">
        <f t="shared" ca="1" si="0"/>
        <v>1.10764</v>
      </c>
      <c r="D5" s="14">
        <f t="shared" ca="1" si="1"/>
        <v>0.98882666666666674</v>
      </c>
      <c r="E5" s="14">
        <f t="shared" ca="1" si="2"/>
        <v>0.87001333333333342</v>
      </c>
      <c r="F5" s="14">
        <f t="shared" si="3"/>
        <v>0.75120000000000009</v>
      </c>
      <c r="G5" s="14">
        <f t="shared" ca="1" si="4"/>
        <v>0.63238666666666676</v>
      </c>
      <c r="H5" s="14">
        <f t="shared" ca="1" si="5"/>
        <v>0.51357333333333344</v>
      </c>
      <c r="I5" s="14">
        <f t="shared" ca="1" si="6"/>
        <v>0.39476000000000011</v>
      </c>
      <c r="J5">
        <f t="shared" ca="1" si="8"/>
        <v>0.55000000000000004</v>
      </c>
      <c r="K5" s="14">
        <f t="shared" ca="1" si="9"/>
        <v>9.2999999999999972E-2</v>
      </c>
      <c r="L5" s="14">
        <f t="shared" ca="1" si="10"/>
        <v>0.43777799999999994</v>
      </c>
      <c r="M5" s="14">
        <f t="shared" ca="1" si="11"/>
        <v>0.33651866666666663</v>
      </c>
      <c r="N5" s="14">
        <f t="shared" ca="1" si="12"/>
        <v>0.23525933333333332</v>
      </c>
      <c r="O5" s="14">
        <f t="shared" ca="1" si="7"/>
        <v>0.13399999999999998</v>
      </c>
      <c r="P5" s="14">
        <f t="shared" ca="1" si="13"/>
        <v>3.2740666666666654E-2</v>
      </c>
      <c r="Q5" s="14">
        <f t="shared" ca="1" si="14"/>
        <v>0</v>
      </c>
      <c r="R5" s="14">
        <v>0</v>
      </c>
    </row>
    <row r="6" spans="1:18" ht="14" customHeight="1" x14ac:dyDescent="0.2">
      <c r="A6" s="2" t="s">
        <v>4</v>
      </c>
      <c r="B6" s="14">
        <v>0.70699999999999996</v>
      </c>
      <c r="C6" s="14">
        <f t="shared" ca="1" si="0"/>
        <v>1.10764</v>
      </c>
      <c r="D6" s="14">
        <f t="shared" ca="1" si="1"/>
        <v>0.98882666666666674</v>
      </c>
      <c r="E6" s="14">
        <f t="shared" ca="1" si="2"/>
        <v>0.87001333333333342</v>
      </c>
      <c r="F6" s="14">
        <f t="shared" si="3"/>
        <v>0.75120000000000009</v>
      </c>
      <c r="G6" s="14">
        <f t="shared" ca="1" si="4"/>
        <v>0.63238666666666676</v>
      </c>
      <c r="H6" s="14">
        <f t="shared" ca="1" si="5"/>
        <v>0.51357333333333344</v>
      </c>
      <c r="I6" s="14">
        <f t="shared" ca="1" si="6"/>
        <v>0.39476000000000011</v>
      </c>
      <c r="J6">
        <f t="shared" ca="1" si="8"/>
        <v>0.70699999999999996</v>
      </c>
      <c r="K6" s="14">
        <f t="shared" ca="1" si="9"/>
        <v>0.15699999999999992</v>
      </c>
      <c r="L6" s="14">
        <f t="shared" ca="1" si="10"/>
        <v>0.43777799999999994</v>
      </c>
      <c r="M6" s="14">
        <f t="shared" ca="1" si="11"/>
        <v>0.33651866666666663</v>
      </c>
      <c r="N6" s="14">
        <f t="shared" ca="1" si="12"/>
        <v>0.23525933333333332</v>
      </c>
      <c r="O6" s="14">
        <f t="shared" ca="1" si="7"/>
        <v>0.13399999999999998</v>
      </c>
      <c r="P6" s="14">
        <f t="shared" ca="1" si="13"/>
        <v>3.2740666666666654E-2</v>
      </c>
      <c r="Q6" s="14">
        <f t="shared" ca="1" si="14"/>
        <v>0</v>
      </c>
      <c r="R6" s="14">
        <v>0</v>
      </c>
    </row>
    <row r="7" spans="1:18" ht="14" customHeight="1" x14ac:dyDescent="0.2">
      <c r="B7" s="14"/>
      <c r="C7" s="14">
        <f t="shared" ca="1" si="0"/>
        <v>1.10764</v>
      </c>
      <c r="D7" s="14">
        <f t="shared" ca="1" si="1"/>
        <v>0.98882666666666674</v>
      </c>
      <c r="E7" s="14">
        <f t="shared" ca="1" si="2"/>
        <v>0.87001333333333342</v>
      </c>
      <c r="F7" s="14">
        <f t="shared" si="3"/>
        <v>0.75120000000000009</v>
      </c>
      <c r="G7" s="14">
        <f t="shared" ca="1" si="4"/>
        <v>0.63238666666666676</v>
      </c>
      <c r="H7" s="14">
        <f t="shared" ca="1" si="5"/>
        <v>0.51357333333333344</v>
      </c>
      <c r="I7" s="14">
        <f t="shared" ca="1" si="6"/>
        <v>0.39476000000000011</v>
      </c>
      <c r="J7">
        <f t="shared" ca="1" si="8"/>
        <v>0.70699999999999996</v>
      </c>
      <c r="K7" t="str">
        <f t="shared" ca="1" si="9"/>
        <v/>
      </c>
      <c r="L7">
        <f t="shared" ca="1" si="10"/>
        <v>0.43777799999999994</v>
      </c>
      <c r="M7">
        <f t="shared" ca="1" si="11"/>
        <v>0.33651866666666663</v>
      </c>
      <c r="N7">
        <f t="shared" ca="1" si="12"/>
        <v>0.23525933333333332</v>
      </c>
      <c r="O7" s="14">
        <f t="shared" ca="1" si="7"/>
        <v>0.13399999999999998</v>
      </c>
      <c r="P7">
        <f t="shared" ca="1" si="13"/>
        <v>3.2740666666666654E-2</v>
      </c>
      <c r="Q7">
        <f t="shared" ca="1" si="14"/>
        <v>0</v>
      </c>
      <c r="R7">
        <v>0</v>
      </c>
    </row>
    <row r="8" spans="1:18" ht="14" customHeight="1" x14ac:dyDescent="0.2">
      <c r="B8" s="14"/>
      <c r="C8" s="14">
        <f t="shared" ca="1" si="0"/>
        <v>1.10764</v>
      </c>
      <c r="D8" s="14">
        <f t="shared" ca="1" si="1"/>
        <v>0.98882666666666674</v>
      </c>
      <c r="E8" s="14">
        <f t="shared" ca="1" si="2"/>
        <v>0.87001333333333342</v>
      </c>
      <c r="F8" s="14">
        <f t="shared" si="3"/>
        <v>0.75120000000000009</v>
      </c>
      <c r="G8" s="14">
        <f t="shared" ca="1" si="4"/>
        <v>0.63238666666666676</v>
      </c>
      <c r="H8" s="14">
        <f t="shared" ca="1" si="5"/>
        <v>0.51357333333333344</v>
      </c>
      <c r="I8" s="14">
        <f t="shared" ca="1" si="6"/>
        <v>0.39476000000000011</v>
      </c>
      <c r="J8">
        <f t="shared" ca="1" si="8"/>
        <v>0.70699999999999996</v>
      </c>
      <c r="K8" t="str">
        <f t="shared" ca="1" si="9"/>
        <v/>
      </c>
      <c r="L8">
        <f t="shared" ca="1" si="10"/>
        <v>0.43777799999999994</v>
      </c>
      <c r="M8">
        <f t="shared" ca="1" si="11"/>
        <v>0.33651866666666663</v>
      </c>
      <c r="N8">
        <f t="shared" ca="1" si="12"/>
        <v>0.23525933333333332</v>
      </c>
      <c r="O8" s="14">
        <f t="shared" ca="1" si="7"/>
        <v>0.13399999999999998</v>
      </c>
      <c r="P8">
        <f t="shared" ca="1" si="13"/>
        <v>3.2740666666666654E-2</v>
      </c>
      <c r="Q8">
        <f t="shared" ca="1" si="14"/>
        <v>0</v>
      </c>
      <c r="R8">
        <v>0</v>
      </c>
    </row>
    <row r="9" spans="1:18" ht="14" customHeight="1" x14ac:dyDescent="0.2">
      <c r="B9" s="14"/>
      <c r="C9" s="14">
        <f t="shared" ca="1" si="0"/>
        <v>1.10764</v>
      </c>
      <c r="D9" s="14">
        <f t="shared" ca="1" si="1"/>
        <v>0.98882666666666674</v>
      </c>
      <c r="E9" s="14">
        <f t="shared" ca="1" si="2"/>
        <v>0.87001333333333342</v>
      </c>
      <c r="F9" s="14">
        <f t="shared" si="3"/>
        <v>0.75120000000000009</v>
      </c>
      <c r="G9" s="14">
        <f t="shared" ca="1" si="4"/>
        <v>0.63238666666666676</v>
      </c>
      <c r="H9" s="14">
        <f t="shared" ca="1" si="5"/>
        <v>0.51357333333333344</v>
      </c>
      <c r="I9" s="14">
        <f t="shared" ca="1" si="6"/>
        <v>0.39476000000000011</v>
      </c>
      <c r="J9">
        <f t="shared" ca="1" si="8"/>
        <v>0.70699999999999996</v>
      </c>
      <c r="K9" t="str">
        <f t="shared" ca="1" si="9"/>
        <v/>
      </c>
      <c r="L9">
        <f t="shared" ca="1" si="10"/>
        <v>0.43777799999999994</v>
      </c>
      <c r="M9">
        <f t="shared" ca="1" si="11"/>
        <v>0.33651866666666663</v>
      </c>
      <c r="N9">
        <f t="shared" ca="1" si="12"/>
        <v>0.23525933333333332</v>
      </c>
      <c r="O9" s="14">
        <f t="shared" ca="1" si="7"/>
        <v>0.13399999999999998</v>
      </c>
      <c r="P9">
        <f t="shared" ca="1" si="13"/>
        <v>3.2740666666666654E-2</v>
      </c>
      <c r="Q9">
        <f t="shared" ca="1" si="14"/>
        <v>0</v>
      </c>
      <c r="R9">
        <v>0</v>
      </c>
    </row>
    <row r="10" spans="1:18" ht="14" customHeight="1" x14ac:dyDescent="0.2">
      <c r="B10" s="14"/>
      <c r="C10" s="14">
        <f t="shared" ca="1" si="0"/>
        <v>1.10764</v>
      </c>
      <c r="D10" s="14">
        <f t="shared" ca="1" si="1"/>
        <v>0.98882666666666674</v>
      </c>
      <c r="E10" s="14">
        <f t="shared" ca="1" si="2"/>
        <v>0.87001333333333342</v>
      </c>
      <c r="F10" s="14">
        <f t="shared" si="3"/>
        <v>0.75120000000000009</v>
      </c>
      <c r="G10" s="14">
        <f t="shared" ca="1" si="4"/>
        <v>0.63238666666666676</v>
      </c>
      <c r="H10" s="14">
        <f t="shared" ca="1" si="5"/>
        <v>0.51357333333333344</v>
      </c>
      <c r="I10" s="14">
        <f t="shared" ca="1" si="6"/>
        <v>0.39476000000000011</v>
      </c>
      <c r="J10">
        <f t="shared" ca="1" si="8"/>
        <v>0.70699999999999996</v>
      </c>
      <c r="K10" t="str">
        <f t="shared" ca="1" si="9"/>
        <v/>
      </c>
      <c r="L10">
        <f t="shared" ca="1" si="10"/>
        <v>0.43777799999999994</v>
      </c>
      <c r="M10">
        <f t="shared" ca="1" si="11"/>
        <v>0.33651866666666663</v>
      </c>
      <c r="N10">
        <f t="shared" ca="1" si="12"/>
        <v>0.23525933333333332</v>
      </c>
      <c r="O10" s="14">
        <f t="shared" ca="1" si="7"/>
        <v>0.13399999999999998</v>
      </c>
      <c r="P10">
        <f t="shared" ca="1" si="13"/>
        <v>3.2740666666666654E-2</v>
      </c>
      <c r="Q10">
        <f t="shared" ca="1" si="14"/>
        <v>0</v>
      </c>
      <c r="R10">
        <v>0</v>
      </c>
    </row>
    <row r="11" spans="1:18" ht="14" customHeight="1" x14ac:dyDescent="0.2">
      <c r="B11" s="14"/>
      <c r="C11" s="14">
        <f t="shared" ca="1" si="0"/>
        <v>1.10764</v>
      </c>
      <c r="D11" s="14">
        <f t="shared" ca="1" si="1"/>
        <v>0.98882666666666674</v>
      </c>
      <c r="E11" s="14">
        <f t="shared" ca="1" si="2"/>
        <v>0.87001333333333342</v>
      </c>
      <c r="F11" s="14">
        <f t="shared" si="3"/>
        <v>0.75120000000000009</v>
      </c>
      <c r="G11" s="14">
        <f t="shared" ca="1" si="4"/>
        <v>0.63238666666666676</v>
      </c>
      <c r="H11" s="14">
        <f t="shared" ca="1" si="5"/>
        <v>0.51357333333333344</v>
      </c>
      <c r="I11" s="14">
        <f t="shared" ca="1" si="6"/>
        <v>0.39476000000000011</v>
      </c>
      <c r="J11">
        <f t="shared" ca="1" si="8"/>
        <v>0.70699999999999996</v>
      </c>
      <c r="K11" t="str">
        <f t="shared" ca="1" si="9"/>
        <v/>
      </c>
      <c r="L11">
        <f t="shared" ca="1" si="10"/>
        <v>0.43777799999999994</v>
      </c>
      <c r="M11">
        <f t="shared" ca="1" si="11"/>
        <v>0.33651866666666663</v>
      </c>
      <c r="N11">
        <f t="shared" ca="1" si="12"/>
        <v>0.23525933333333332</v>
      </c>
      <c r="O11" s="14">
        <f t="shared" ca="1" si="7"/>
        <v>0.13399999999999998</v>
      </c>
      <c r="P11">
        <f t="shared" ca="1" si="13"/>
        <v>3.2740666666666654E-2</v>
      </c>
      <c r="Q11">
        <f t="shared" ca="1" si="14"/>
        <v>0</v>
      </c>
      <c r="R11">
        <v>0</v>
      </c>
    </row>
    <row r="12" spans="1:18" ht="14" customHeight="1" x14ac:dyDescent="0.2">
      <c r="B12" s="14"/>
      <c r="C12" s="14">
        <f t="shared" ca="1" si="0"/>
        <v>1.10764</v>
      </c>
      <c r="D12" s="14">
        <f t="shared" ca="1" si="1"/>
        <v>0.98882666666666674</v>
      </c>
      <c r="E12" s="14">
        <f t="shared" ca="1" si="2"/>
        <v>0.87001333333333342</v>
      </c>
      <c r="F12" s="14">
        <f t="shared" si="3"/>
        <v>0.75120000000000009</v>
      </c>
      <c r="G12" s="14">
        <f t="shared" ca="1" si="4"/>
        <v>0.63238666666666676</v>
      </c>
      <c r="H12" s="14">
        <f t="shared" ca="1" si="5"/>
        <v>0.51357333333333344</v>
      </c>
      <c r="I12" s="14">
        <f t="shared" ca="1" si="6"/>
        <v>0.39476000000000011</v>
      </c>
      <c r="J12">
        <f t="shared" ca="1" si="8"/>
        <v>0.70699999999999996</v>
      </c>
      <c r="K12" t="str">
        <f t="shared" ca="1" si="9"/>
        <v/>
      </c>
      <c r="L12">
        <f t="shared" ca="1" si="10"/>
        <v>0.43777799999999994</v>
      </c>
      <c r="M12">
        <f t="shared" ca="1" si="11"/>
        <v>0.33651866666666663</v>
      </c>
      <c r="N12">
        <f t="shared" ca="1" si="12"/>
        <v>0.23525933333333332</v>
      </c>
      <c r="O12" s="14">
        <f t="shared" ca="1" si="7"/>
        <v>0.13399999999999998</v>
      </c>
      <c r="P12">
        <f t="shared" ca="1" si="13"/>
        <v>3.2740666666666654E-2</v>
      </c>
      <c r="Q12">
        <f t="shared" ca="1" si="14"/>
        <v>0</v>
      </c>
      <c r="R12">
        <v>0</v>
      </c>
    </row>
    <row r="13" spans="1:18" ht="14" customHeight="1" x14ac:dyDescent="0.2">
      <c r="B13" s="14"/>
      <c r="C13" s="14">
        <f t="shared" ca="1" si="0"/>
        <v>1.10764</v>
      </c>
      <c r="D13" s="14">
        <f t="shared" ca="1" si="1"/>
        <v>0.98882666666666674</v>
      </c>
      <c r="E13" s="14">
        <f t="shared" ca="1" si="2"/>
        <v>0.87001333333333342</v>
      </c>
      <c r="F13" s="14">
        <f t="shared" si="3"/>
        <v>0.75120000000000009</v>
      </c>
      <c r="G13" s="14">
        <f t="shared" ca="1" si="4"/>
        <v>0.63238666666666676</v>
      </c>
      <c r="H13" s="14">
        <f t="shared" ca="1" si="5"/>
        <v>0.51357333333333344</v>
      </c>
      <c r="I13" s="14">
        <f t="shared" ca="1" si="6"/>
        <v>0.39476000000000011</v>
      </c>
      <c r="J13">
        <f t="shared" ca="1" si="8"/>
        <v>0.70699999999999996</v>
      </c>
      <c r="K13" t="str">
        <f t="shared" ca="1" si="9"/>
        <v/>
      </c>
      <c r="L13">
        <f t="shared" ca="1" si="10"/>
        <v>0.43777799999999994</v>
      </c>
      <c r="M13">
        <f t="shared" ca="1" si="11"/>
        <v>0.33651866666666663</v>
      </c>
      <c r="N13">
        <f t="shared" ca="1" si="12"/>
        <v>0.23525933333333332</v>
      </c>
      <c r="O13" s="14">
        <f t="shared" ca="1" si="7"/>
        <v>0.13399999999999998</v>
      </c>
      <c r="P13">
        <f t="shared" ca="1" si="13"/>
        <v>3.2740666666666654E-2</v>
      </c>
      <c r="Q13">
        <f t="shared" ca="1" si="14"/>
        <v>0</v>
      </c>
      <c r="R13">
        <v>0</v>
      </c>
    </row>
    <row r="14" spans="1:18" ht="14" customHeight="1" x14ac:dyDescent="0.2">
      <c r="B14" s="14"/>
      <c r="C14" s="14">
        <f t="shared" ca="1" si="0"/>
        <v>1.10764</v>
      </c>
      <c r="D14" s="14">
        <f t="shared" ca="1" si="1"/>
        <v>0.98882666666666674</v>
      </c>
      <c r="E14" s="14">
        <f t="shared" ca="1" si="2"/>
        <v>0.87001333333333342</v>
      </c>
      <c r="F14" s="14">
        <f t="shared" si="3"/>
        <v>0.75120000000000009</v>
      </c>
      <c r="G14" s="14">
        <f t="shared" ca="1" si="4"/>
        <v>0.63238666666666676</v>
      </c>
      <c r="H14" s="14">
        <f t="shared" ca="1" si="5"/>
        <v>0.51357333333333344</v>
      </c>
      <c r="I14" s="14">
        <f t="shared" ca="1" si="6"/>
        <v>0.39476000000000011</v>
      </c>
      <c r="J14">
        <f t="shared" ca="1" si="8"/>
        <v>0.70699999999999996</v>
      </c>
      <c r="K14" t="str">
        <f t="shared" ca="1" si="9"/>
        <v/>
      </c>
      <c r="L14">
        <f t="shared" ca="1" si="10"/>
        <v>0.43777799999999994</v>
      </c>
      <c r="M14">
        <f t="shared" ca="1" si="11"/>
        <v>0.33651866666666663</v>
      </c>
      <c r="N14">
        <f t="shared" ca="1" si="12"/>
        <v>0.23525933333333332</v>
      </c>
      <c r="O14" s="14">
        <f t="shared" ca="1" si="7"/>
        <v>0.13399999999999998</v>
      </c>
      <c r="P14">
        <f t="shared" ca="1" si="13"/>
        <v>3.2740666666666654E-2</v>
      </c>
      <c r="Q14">
        <f t="shared" ca="1" si="14"/>
        <v>0</v>
      </c>
      <c r="R14">
        <v>0</v>
      </c>
    </row>
    <row r="15" spans="1:18" ht="14" customHeight="1" x14ac:dyDescent="0.2">
      <c r="B15" s="14"/>
      <c r="C15" s="14">
        <f t="shared" ca="1" si="0"/>
        <v>1.10764</v>
      </c>
      <c r="D15" s="14">
        <f t="shared" ca="1" si="1"/>
        <v>0.98882666666666674</v>
      </c>
      <c r="E15" s="14">
        <f t="shared" ca="1" si="2"/>
        <v>0.87001333333333342</v>
      </c>
      <c r="F15" s="14">
        <f t="shared" si="3"/>
        <v>0.75120000000000009</v>
      </c>
      <c r="G15" s="14">
        <f t="shared" ca="1" si="4"/>
        <v>0.63238666666666676</v>
      </c>
      <c r="H15" s="14">
        <f t="shared" ca="1" si="5"/>
        <v>0.51357333333333344</v>
      </c>
      <c r="I15" s="14">
        <f t="shared" ca="1" si="6"/>
        <v>0.39476000000000011</v>
      </c>
      <c r="J15">
        <f t="shared" ca="1" si="8"/>
        <v>0.70699999999999996</v>
      </c>
      <c r="K15" t="str">
        <f t="shared" ca="1" si="9"/>
        <v/>
      </c>
      <c r="L15">
        <f t="shared" ca="1" si="10"/>
        <v>0.43777799999999994</v>
      </c>
      <c r="M15">
        <f t="shared" ca="1" si="11"/>
        <v>0.33651866666666663</v>
      </c>
      <c r="N15">
        <f t="shared" ca="1" si="12"/>
        <v>0.23525933333333332</v>
      </c>
      <c r="O15" s="14">
        <f t="shared" ca="1" si="7"/>
        <v>0.13399999999999998</v>
      </c>
      <c r="P15">
        <f t="shared" ca="1" si="13"/>
        <v>3.2740666666666654E-2</v>
      </c>
      <c r="Q15">
        <f t="shared" ca="1" si="14"/>
        <v>0</v>
      </c>
      <c r="R15">
        <v>0</v>
      </c>
    </row>
    <row r="16" spans="1:18" ht="14" customHeight="1" x14ac:dyDescent="0.2">
      <c r="B16" s="14"/>
      <c r="C16" s="14">
        <f t="shared" ca="1" si="0"/>
        <v>1.10764</v>
      </c>
      <c r="D16" s="14">
        <f t="shared" ca="1" si="1"/>
        <v>0.98882666666666674</v>
      </c>
      <c r="E16" s="14">
        <f t="shared" ca="1" si="2"/>
        <v>0.87001333333333342</v>
      </c>
      <c r="F16" s="14">
        <f t="shared" si="3"/>
        <v>0.75120000000000009</v>
      </c>
      <c r="G16" s="14">
        <f t="shared" ca="1" si="4"/>
        <v>0.63238666666666676</v>
      </c>
      <c r="H16" s="14">
        <f t="shared" ca="1" si="5"/>
        <v>0.51357333333333344</v>
      </c>
      <c r="I16" s="14">
        <f t="shared" ca="1" si="6"/>
        <v>0.39476000000000011</v>
      </c>
      <c r="J16">
        <f t="shared" ca="1" si="8"/>
        <v>0.70699999999999996</v>
      </c>
      <c r="K16" t="str">
        <f t="shared" ca="1" si="9"/>
        <v/>
      </c>
      <c r="L16">
        <f t="shared" ca="1" si="10"/>
        <v>0.43777799999999994</v>
      </c>
      <c r="M16">
        <f t="shared" ca="1" si="11"/>
        <v>0.33651866666666663</v>
      </c>
      <c r="N16">
        <f t="shared" ca="1" si="12"/>
        <v>0.23525933333333332</v>
      </c>
      <c r="O16" s="14">
        <f t="shared" ca="1" si="7"/>
        <v>0.13399999999999998</v>
      </c>
      <c r="P16">
        <f t="shared" ca="1" si="13"/>
        <v>3.2740666666666654E-2</v>
      </c>
      <c r="Q16">
        <f t="shared" ca="1" si="14"/>
        <v>0</v>
      </c>
      <c r="R16">
        <v>0</v>
      </c>
    </row>
    <row r="17" spans="2:18" ht="14" customHeight="1" x14ac:dyDescent="0.2">
      <c r="B17" s="14"/>
      <c r="C17" s="14">
        <f t="shared" ca="1" si="0"/>
        <v>1.10764</v>
      </c>
      <c r="D17" s="14">
        <f t="shared" ca="1" si="1"/>
        <v>0.98882666666666674</v>
      </c>
      <c r="E17" s="14">
        <f t="shared" ca="1" si="2"/>
        <v>0.87001333333333342</v>
      </c>
      <c r="F17" s="14">
        <f t="shared" si="3"/>
        <v>0.75120000000000009</v>
      </c>
      <c r="G17" s="14">
        <f t="shared" ca="1" si="4"/>
        <v>0.63238666666666676</v>
      </c>
      <c r="H17" s="14">
        <f t="shared" ca="1" si="5"/>
        <v>0.51357333333333344</v>
      </c>
      <c r="I17" s="14">
        <f t="shared" ca="1" si="6"/>
        <v>0.39476000000000011</v>
      </c>
      <c r="J17">
        <f t="shared" ca="1" si="8"/>
        <v>0.70699999999999996</v>
      </c>
      <c r="K17" t="str">
        <f t="shared" ca="1" si="9"/>
        <v/>
      </c>
      <c r="L17">
        <f t="shared" ca="1" si="10"/>
        <v>0.43777799999999994</v>
      </c>
      <c r="M17">
        <f t="shared" ca="1" si="11"/>
        <v>0.33651866666666663</v>
      </c>
      <c r="N17">
        <f t="shared" ca="1" si="12"/>
        <v>0.23525933333333332</v>
      </c>
      <c r="O17" s="14">
        <f t="shared" ca="1" si="7"/>
        <v>0.13399999999999998</v>
      </c>
      <c r="P17">
        <f t="shared" ca="1" si="13"/>
        <v>3.2740666666666654E-2</v>
      </c>
      <c r="Q17">
        <f t="shared" ca="1" si="14"/>
        <v>0</v>
      </c>
      <c r="R17">
        <v>0</v>
      </c>
    </row>
    <row r="18" spans="2:18" ht="14" customHeight="1" x14ac:dyDescent="0.2">
      <c r="B18" s="14"/>
      <c r="C18" s="14">
        <f t="shared" ca="1" si="0"/>
        <v>1.10764</v>
      </c>
      <c r="D18" s="14">
        <f t="shared" ca="1" si="1"/>
        <v>0.98882666666666674</v>
      </c>
      <c r="E18" s="14">
        <f t="shared" ca="1" si="2"/>
        <v>0.87001333333333342</v>
      </c>
      <c r="F18" s="14">
        <f t="shared" si="3"/>
        <v>0.75120000000000009</v>
      </c>
      <c r="G18" s="14">
        <f t="shared" ca="1" si="4"/>
        <v>0.63238666666666676</v>
      </c>
      <c r="H18" s="14">
        <f t="shared" ca="1" si="5"/>
        <v>0.51357333333333344</v>
      </c>
      <c r="I18" s="14">
        <f t="shared" ca="1" si="6"/>
        <v>0.39476000000000011</v>
      </c>
      <c r="J18">
        <f t="shared" ca="1" si="8"/>
        <v>0.70699999999999996</v>
      </c>
      <c r="K18" t="str">
        <f t="shared" ca="1" si="9"/>
        <v/>
      </c>
      <c r="L18">
        <f t="shared" ca="1" si="10"/>
        <v>0.43777799999999994</v>
      </c>
      <c r="M18">
        <f t="shared" ca="1" si="11"/>
        <v>0.33651866666666663</v>
      </c>
      <c r="N18">
        <f t="shared" ca="1" si="12"/>
        <v>0.23525933333333332</v>
      </c>
      <c r="O18" s="14">
        <f t="shared" ca="1" si="7"/>
        <v>0.13399999999999998</v>
      </c>
      <c r="P18">
        <f t="shared" ca="1" si="13"/>
        <v>3.2740666666666654E-2</v>
      </c>
      <c r="Q18">
        <f t="shared" ca="1" si="14"/>
        <v>0</v>
      </c>
      <c r="R18">
        <v>0</v>
      </c>
    </row>
    <row r="19" spans="2:18" ht="14" customHeight="1" x14ac:dyDescent="0.2">
      <c r="B19" s="14"/>
      <c r="C19" s="14">
        <f t="shared" ca="1" si="0"/>
        <v>1.10764</v>
      </c>
      <c r="D19" s="14">
        <f t="shared" ca="1" si="1"/>
        <v>0.98882666666666674</v>
      </c>
      <c r="E19" s="14">
        <f t="shared" ca="1" si="2"/>
        <v>0.87001333333333342</v>
      </c>
      <c r="F19" s="14">
        <f t="shared" si="3"/>
        <v>0.75120000000000009</v>
      </c>
      <c r="G19" s="14">
        <f t="shared" ca="1" si="4"/>
        <v>0.63238666666666676</v>
      </c>
      <c r="H19" s="14">
        <f t="shared" ca="1" si="5"/>
        <v>0.51357333333333344</v>
      </c>
      <c r="I19" s="14">
        <f t="shared" ca="1" si="6"/>
        <v>0.39476000000000011</v>
      </c>
      <c r="J19">
        <f t="shared" ca="1" si="8"/>
        <v>0.70699999999999996</v>
      </c>
      <c r="K19" t="str">
        <f t="shared" ca="1" si="9"/>
        <v/>
      </c>
      <c r="L19">
        <f t="shared" ca="1" si="10"/>
        <v>0.43777799999999994</v>
      </c>
      <c r="M19">
        <f t="shared" ca="1" si="11"/>
        <v>0.33651866666666663</v>
      </c>
      <c r="N19">
        <f t="shared" ca="1" si="12"/>
        <v>0.23525933333333332</v>
      </c>
      <c r="O19" s="14">
        <f t="shared" ca="1" si="7"/>
        <v>0.13399999999999998</v>
      </c>
      <c r="P19">
        <f t="shared" ca="1" si="13"/>
        <v>3.2740666666666654E-2</v>
      </c>
      <c r="Q19">
        <f t="shared" ca="1" si="14"/>
        <v>0</v>
      </c>
      <c r="R19">
        <v>0</v>
      </c>
    </row>
    <row r="20" spans="2:18" ht="14" customHeight="1" x14ac:dyDescent="0.2">
      <c r="B20" s="14"/>
      <c r="C20" s="14">
        <f t="shared" ca="1" si="0"/>
        <v>1.10764</v>
      </c>
      <c r="D20" s="14">
        <f t="shared" ca="1" si="1"/>
        <v>0.98882666666666674</v>
      </c>
      <c r="E20" s="14">
        <f t="shared" ca="1" si="2"/>
        <v>0.87001333333333342</v>
      </c>
      <c r="F20" s="14">
        <f t="shared" si="3"/>
        <v>0.75120000000000009</v>
      </c>
      <c r="G20" s="14">
        <f t="shared" ca="1" si="4"/>
        <v>0.63238666666666676</v>
      </c>
      <c r="H20" s="14">
        <f t="shared" ca="1" si="5"/>
        <v>0.51357333333333344</v>
      </c>
      <c r="I20" s="14">
        <f t="shared" ca="1" si="6"/>
        <v>0.39476000000000011</v>
      </c>
      <c r="J20">
        <f t="shared" ca="1" si="8"/>
        <v>0.70699999999999996</v>
      </c>
      <c r="K20" t="str">
        <f t="shared" ca="1" si="9"/>
        <v/>
      </c>
      <c r="L20">
        <f t="shared" ca="1" si="10"/>
        <v>0.43777799999999994</v>
      </c>
      <c r="M20">
        <f t="shared" ca="1" si="11"/>
        <v>0.33651866666666663</v>
      </c>
      <c r="N20">
        <f t="shared" ca="1" si="12"/>
        <v>0.23525933333333332</v>
      </c>
      <c r="O20" s="14">
        <f t="shared" ca="1" si="7"/>
        <v>0.13399999999999998</v>
      </c>
      <c r="P20">
        <f t="shared" ca="1" si="13"/>
        <v>3.2740666666666654E-2</v>
      </c>
      <c r="Q20">
        <f t="shared" ca="1" si="14"/>
        <v>0</v>
      </c>
      <c r="R20">
        <v>0</v>
      </c>
    </row>
    <row r="21" spans="2:18" ht="14" customHeight="1" x14ac:dyDescent="0.2">
      <c r="B21" s="14"/>
      <c r="C21" s="14">
        <f t="shared" ca="1" si="0"/>
        <v>1.10764</v>
      </c>
      <c r="D21" s="14">
        <f t="shared" ca="1" si="1"/>
        <v>0.98882666666666674</v>
      </c>
      <c r="E21" s="14">
        <f t="shared" ca="1" si="2"/>
        <v>0.87001333333333342</v>
      </c>
      <c r="F21" s="14">
        <f t="shared" si="3"/>
        <v>0.75120000000000009</v>
      </c>
      <c r="G21" s="14">
        <f t="shared" ca="1" si="4"/>
        <v>0.63238666666666676</v>
      </c>
      <c r="H21" s="14">
        <f t="shared" ca="1" si="5"/>
        <v>0.51357333333333344</v>
      </c>
      <c r="I21" s="14">
        <f t="shared" ca="1" si="6"/>
        <v>0.39476000000000011</v>
      </c>
      <c r="J21">
        <f t="shared" ca="1" si="8"/>
        <v>0.70699999999999996</v>
      </c>
      <c r="K21" t="str">
        <f t="shared" ca="1" si="9"/>
        <v/>
      </c>
      <c r="L21">
        <f t="shared" ca="1" si="10"/>
        <v>0.43777799999999994</v>
      </c>
      <c r="M21">
        <f t="shared" ca="1" si="11"/>
        <v>0.33651866666666663</v>
      </c>
      <c r="N21">
        <f t="shared" ca="1" si="12"/>
        <v>0.23525933333333332</v>
      </c>
      <c r="O21" s="14">
        <f t="shared" ca="1" si="7"/>
        <v>0.13399999999999998</v>
      </c>
      <c r="P21">
        <f t="shared" ca="1" si="13"/>
        <v>3.2740666666666654E-2</v>
      </c>
      <c r="Q21">
        <f t="shared" ca="1" si="14"/>
        <v>0</v>
      </c>
      <c r="R21">
        <v>0</v>
      </c>
    </row>
    <row r="22" spans="2:18" ht="14" customHeight="1" x14ac:dyDescent="0.2">
      <c r="B22" s="14"/>
      <c r="C22" s="14">
        <f t="shared" ca="1" si="0"/>
        <v>1.10764</v>
      </c>
      <c r="D22" s="14">
        <f t="shared" ca="1" si="1"/>
        <v>0.98882666666666674</v>
      </c>
      <c r="E22" s="14">
        <f t="shared" ca="1" si="2"/>
        <v>0.87001333333333342</v>
      </c>
      <c r="F22" s="14">
        <f t="shared" si="3"/>
        <v>0.75120000000000009</v>
      </c>
      <c r="G22" s="14">
        <f t="shared" ca="1" si="4"/>
        <v>0.63238666666666676</v>
      </c>
      <c r="H22" s="14">
        <f t="shared" ca="1" si="5"/>
        <v>0.51357333333333344</v>
      </c>
      <c r="I22" s="14">
        <f t="shared" ca="1" si="6"/>
        <v>0.39476000000000011</v>
      </c>
      <c r="J22">
        <f t="shared" ca="1" si="8"/>
        <v>0.70699999999999996</v>
      </c>
      <c r="K22" t="str">
        <f t="shared" ca="1" si="9"/>
        <v/>
      </c>
      <c r="L22">
        <f t="shared" ca="1" si="10"/>
        <v>0.43777799999999994</v>
      </c>
      <c r="M22">
        <f t="shared" ca="1" si="11"/>
        <v>0.33651866666666663</v>
      </c>
      <c r="N22">
        <f t="shared" ca="1" si="12"/>
        <v>0.23525933333333332</v>
      </c>
      <c r="O22" s="14">
        <f t="shared" ca="1" si="7"/>
        <v>0.13399999999999998</v>
      </c>
      <c r="P22">
        <f t="shared" ca="1" si="13"/>
        <v>3.2740666666666654E-2</v>
      </c>
      <c r="Q22">
        <f t="shared" ca="1" si="14"/>
        <v>0</v>
      </c>
      <c r="R22">
        <v>0</v>
      </c>
    </row>
    <row r="23" spans="2:18" ht="14" customHeight="1" x14ac:dyDescent="0.2">
      <c r="B23" s="14"/>
      <c r="C23" s="14">
        <f t="shared" ca="1" si="0"/>
        <v>1.10764</v>
      </c>
      <c r="D23" s="14">
        <f t="shared" ca="1" si="1"/>
        <v>0.98882666666666674</v>
      </c>
      <c r="E23" s="14">
        <f t="shared" ca="1" si="2"/>
        <v>0.87001333333333342</v>
      </c>
      <c r="F23" s="14">
        <f t="shared" si="3"/>
        <v>0.75120000000000009</v>
      </c>
      <c r="G23" s="14">
        <f t="shared" ca="1" si="4"/>
        <v>0.63238666666666676</v>
      </c>
      <c r="H23" s="14">
        <f t="shared" ca="1" si="5"/>
        <v>0.51357333333333344</v>
      </c>
      <c r="I23" s="14">
        <f t="shared" ca="1" si="6"/>
        <v>0.39476000000000011</v>
      </c>
      <c r="J23">
        <f t="shared" ca="1" si="8"/>
        <v>0.70699999999999996</v>
      </c>
      <c r="K23" t="str">
        <f t="shared" ca="1" si="9"/>
        <v/>
      </c>
      <c r="L23">
        <f t="shared" ca="1" si="10"/>
        <v>0.43777799999999994</v>
      </c>
      <c r="M23">
        <f t="shared" ca="1" si="11"/>
        <v>0.33651866666666663</v>
      </c>
      <c r="N23">
        <f t="shared" ca="1" si="12"/>
        <v>0.23525933333333332</v>
      </c>
      <c r="O23" s="14">
        <f t="shared" ca="1" si="7"/>
        <v>0.13399999999999998</v>
      </c>
      <c r="P23">
        <f t="shared" ca="1" si="13"/>
        <v>3.2740666666666654E-2</v>
      </c>
      <c r="Q23">
        <f t="shared" ca="1" si="14"/>
        <v>0</v>
      </c>
      <c r="R23">
        <v>0</v>
      </c>
    </row>
    <row r="24" spans="2:18" ht="14" customHeight="1" x14ac:dyDescent="0.2">
      <c r="B24" s="14"/>
      <c r="C24" s="14">
        <f t="shared" ca="1" si="0"/>
        <v>1.10764</v>
      </c>
      <c r="D24" s="14">
        <f t="shared" ca="1" si="1"/>
        <v>0.98882666666666674</v>
      </c>
      <c r="E24" s="14">
        <f t="shared" ca="1" si="2"/>
        <v>0.87001333333333342</v>
      </c>
      <c r="F24" s="14">
        <f t="shared" si="3"/>
        <v>0.75120000000000009</v>
      </c>
      <c r="G24" s="14">
        <f t="shared" ca="1" si="4"/>
        <v>0.63238666666666676</v>
      </c>
      <c r="H24" s="14">
        <f t="shared" ca="1" si="5"/>
        <v>0.51357333333333344</v>
      </c>
      <c r="I24" s="14">
        <f t="shared" ca="1" si="6"/>
        <v>0.39476000000000011</v>
      </c>
      <c r="J24">
        <f t="shared" ca="1" si="8"/>
        <v>0.70699999999999996</v>
      </c>
      <c r="K24" t="str">
        <f t="shared" ca="1" si="9"/>
        <v/>
      </c>
      <c r="L24">
        <f t="shared" ca="1" si="10"/>
        <v>0.43777799999999994</v>
      </c>
      <c r="M24">
        <f t="shared" ca="1" si="11"/>
        <v>0.33651866666666663</v>
      </c>
      <c r="N24">
        <f t="shared" ca="1" si="12"/>
        <v>0.23525933333333332</v>
      </c>
      <c r="O24" s="14">
        <f t="shared" ca="1" si="7"/>
        <v>0.13399999999999998</v>
      </c>
      <c r="P24">
        <f t="shared" ca="1" si="13"/>
        <v>3.2740666666666654E-2</v>
      </c>
      <c r="Q24">
        <f t="shared" ca="1" si="14"/>
        <v>0</v>
      </c>
      <c r="R24">
        <v>0</v>
      </c>
    </row>
    <row r="25" spans="2:18" ht="14" customHeight="1" x14ac:dyDescent="0.2">
      <c r="B25" s="14"/>
      <c r="C25" s="14">
        <f t="shared" ca="1" si="0"/>
        <v>1.10764</v>
      </c>
      <c r="D25" s="14">
        <f t="shared" ca="1" si="1"/>
        <v>0.98882666666666674</v>
      </c>
      <c r="E25" s="14">
        <f t="shared" ca="1" si="2"/>
        <v>0.87001333333333342</v>
      </c>
      <c r="F25" s="14">
        <f t="shared" si="3"/>
        <v>0.75120000000000009</v>
      </c>
      <c r="G25" s="14">
        <f t="shared" ca="1" si="4"/>
        <v>0.63238666666666676</v>
      </c>
      <c r="H25" s="14">
        <f t="shared" ca="1" si="5"/>
        <v>0.51357333333333344</v>
      </c>
      <c r="I25" s="14">
        <f t="shared" ca="1" si="6"/>
        <v>0.39476000000000011</v>
      </c>
      <c r="J25">
        <f t="shared" ca="1" si="8"/>
        <v>0.70699999999999996</v>
      </c>
      <c r="K25" t="str">
        <f t="shared" ca="1" si="9"/>
        <v/>
      </c>
      <c r="L25">
        <f t="shared" ca="1" si="10"/>
        <v>0.43777799999999994</v>
      </c>
      <c r="M25">
        <f t="shared" ca="1" si="11"/>
        <v>0.33651866666666663</v>
      </c>
      <c r="N25">
        <f t="shared" ca="1" si="12"/>
        <v>0.23525933333333332</v>
      </c>
      <c r="O25" s="14">
        <f t="shared" ca="1" si="7"/>
        <v>0.13399999999999998</v>
      </c>
      <c r="P25">
        <f t="shared" ca="1" si="13"/>
        <v>3.2740666666666654E-2</v>
      </c>
      <c r="Q25">
        <f t="shared" ca="1" si="14"/>
        <v>0</v>
      </c>
      <c r="R25">
        <v>0</v>
      </c>
    </row>
    <row r="26" spans="2:18" ht="14" customHeight="1" x14ac:dyDescent="0.2">
      <c r="B26" s="14"/>
      <c r="C26" s="14">
        <f t="shared" ca="1" si="0"/>
        <v>1.10764</v>
      </c>
      <c r="D26" s="14">
        <f t="shared" ca="1" si="1"/>
        <v>0.98882666666666674</v>
      </c>
      <c r="E26" s="14">
        <f t="shared" ca="1" si="2"/>
        <v>0.87001333333333342</v>
      </c>
      <c r="F26" s="14">
        <f t="shared" si="3"/>
        <v>0.75120000000000009</v>
      </c>
      <c r="G26" s="14">
        <f t="shared" ca="1" si="4"/>
        <v>0.63238666666666676</v>
      </c>
      <c r="H26" s="14">
        <f t="shared" ca="1" si="5"/>
        <v>0.51357333333333344</v>
      </c>
      <c r="I26" s="14">
        <f t="shared" ca="1" si="6"/>
        <v>0.39476000000000011</v>
      </c>
      <c r="J26">
        <f t="shared" ca="1" si="8"/>
        <v>0.70699999999999996</v>
      </c>
      <c r="K26" t="str">
        <f t="shared" ca="1" si="9"/>
        <v/>
      </c>
      <c r="L26">
        <f t="shared" ca="1" si="10"/>
        <v>0.43777799999999994</v>
      </c>
      <c r="M26">
        <f t="shared" ca="1" si="11"/>
        <v>0.33651866666666663</v>
      </c>
      <c r="N26">
        <f t="shared" ca="1" si="12"/>
        <v>0.23525933333333332</v>
      </c>
      <c r="O26" s="14">
        <f t="shared" ca="1" si="7"/>
        <v>0.13399999999999998</v>
      </c>
      <c r="P26">
        <f t="shared" ca="1" si="13"/>
        <v>3.2740666666666654E-2</v>
      </c>
      <c r="Q26">
        <f t="shared" ca="1" si="14"/>
        <v>0</v>
      </c>
      <c r="R26">
        <v>0</v>
      </c>
    </row>
    <row r="27" spans="2:18" ht="14" customHeight="1" x14ac:dyDescent="0.2"/>
    <row r="28" spans="2:18" ht="14" customHeight="1" x14ac:dyDescent="0.2"/>
    <row r="29" spans="2:18" ht="14" customHeight="1" x14ac:dyDescent="0.2"/>
    <row r="30" spans="2:18" ht="14" customHeight="1" x14ac:dyDescent="0.2"/>
    <row r="31" spans="2:18" ht="14" customHeight="1" x14ac:dyDescent="0.2"/>
    <row r="32" spans="2:18" ht="14" customHeight="1" x14ac:dyDescent="0.2"/>
    <row r="33" ht="14" customHeight="1" x14ac:dyDescent="0.2"/>
    <row r="34" ht="14" customHeight="1" x14ac:dyDescent="0.2"/>
    <row r="35" ht="14" customHeight="1" x14ac:dyDescent="0.2"/>
    <row r="36" ht="14" customHeight="1" x14ac:dyDescent="0.2"/>
    <row r="37" ht="14" customHeight="1" x14ac:dyDescent="0.2"/>
    <row r="38" ht="14" customHeight="1" x14ac:dyDescent="0.2"/>
    <row r="39" ht="14" customHeight="1" x14ac:dyDescent="0.2"/>
    <row r="40" ht="14" customHeight="1" x14ac:dyDescent="0.2"/>
    <row r="41" ht="14" customHeight="1" x14ac:dyDescent="0.2"/>
    <row r="42" ht="14" customHeight="1" x14ac:dyDescent="0.2"/>
    <row r="43" ht="14" customHeight="1" x14ac:dyDescent="0.2"/>
    <row r="44" ht="14" customHeight="1" x14ac:dyDescent="0.2"/>
    <row r="45" ht="14" customHeight="1" x14ac:dyDescent="0.2"/>
    <row r="46" ht="14" customHeight="1" x14ac:dyDescent="0.2"/>
    <row r="47" ht="14" customHeight="1" x14ac:dyDescent="0.2"/>
    <row r="48" ht="14" customHeight="1" x14ac:dyDescent="0.2"/>
    <row r="49" ht="14" customHeight="1" x14ac:dyDescent="0.2"/>
    <row r="50" ht="14" customHeight="1" x14ac:dyDescent="0.2"/>
    <row r="51" ht="14" customHeight="1" x14ac:dyDescent="0.2"/>
    <row r="52" ht="14" customHeight="1" x14ac:dyDescent="0.2"/>
  </sheetData>
  <pageMargins left="0.7" right="0.7" top="0.75" bottom="0.75" header="0.3" footer="0.3"/>
  <pageSetup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7AC34-180E-F145-9EF4-255D206F8234}">
  <sheetPr>
    <tabColor rgb="FF66FF66"/>
    <pageSetUpPr fitToPage="1"/>
  </sheetPr>
  <dimension ref="A1:R52"/>
  <sheetViews>
    <sheetView zoomScale="172" zoomScaleNormal="172" workbookViewId="0">
      <selection activeCell="V9" sqref="V9"/>
    </sheetView>
  </sheetViews>
  <sheetFormatPr baseColWidth="10" defaultRowHeight="15" x14ac:dyDescent="0.2"/>
  <cols>
    <col min="1" max="1" width="10.33203125" bestFit="1" customWidth="1"/>
    <col min="2" max="20" width="6.83203125" customWidth="1"/>
  </cols>
  <sheetData>
    <row r="1" spans="1:18" ht="14" customHeight="1" thickBot="1" x14ac:dyDescent="0.25">
      <c r="A1" s="3" t="s">
        <v>37</v>
      </c>
      <c r="B1" s="17" t="s">
        <v>27</v>
      </c>
      <c r="C1" s="14" t="s">
        <v>30</v>
      </c>
      <c r="D1" s="14" t="s">
        <v>31</v>
      </c>
      <c r="E1" s="14" t="s">
        <v>32</v>
      </c>
      <c r="F1" s="14" t="s">
        <v>33</v>
      </c>
      <c r="G1" s="14" t="s">
        <v>34</v>
      </c>
      <c r="H1" s="14" t="s">
        <v>35</v>
      </c>
      <c r="I1" s="14" t="s">
        <v>36</v>
      </c>
      <c r="J1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</row>
    <row r="2" spans="1:18" ht="14" customHeight="1" thickBot="1" x14ac:dyDescent="0.25">
      <c r="A2" s="1" t="s">
        <v>0</v>
      </c>
      <c r="B2" s="14">
        <v>0.90300000000000002</v>
      </c>
      <c r="C2" s="14">
        <f t="shared" ref="C2:C26" ca="1" si="0">F2+2.66*O2</f>
        <v>1.0008850000000002</v>
      </c>
      <c r="D2" s="14">
        <f t="shared" ref="D2:D26" ca="1" si="1">F2+(2/3)*2.66*O2</f>
        <v>0.93239000000000016</v>
      </c>
      <c r="E2" s="14">
        <f t="shared" ref="E2:E26" ca="1" si="2">F2+(1/3)*2.66*O2</f>
        <v>0.86389500000000008</v>
      </c>
      <c r="F2" s="14">
        <f t="shared" ref="F2:F26" si="3">AVERAGE($B$2:$B$6)</f>
        <v>0.79540000000000011</v>
      </c>
      <c r="G2" s="14">
        <f t="shared" ref="G2:G26" ca="1" si="4">F2-(1/3)*2.66*O2</f>
        <v>0.72690500000000013</v>
      </c>
      <c r="H2" s="14">
        <f t="shared" ref="H2:H26" ca="1" si="5">F2-(2/3)*2.66*O2</f>
        <v>0.65841000000000005</v>
      </c>
      <c r="I2" s="14">
        <f t="shared" ref="I2:I26" ca="1" si="6">F2-2.66*O2</f>
        <v>0.58991500000000008</v>
      </c>
      <c r="J2" s="14">
        <f>B2</f>
        <v>0.90300000000000002</v>
      </c>
      <c r="K2" s="14"/>
      <c r="L2" s="14"/>
      <c r="M2" s="14"/>
      <c r="N2" s="14"/>
      <c r="O2" s="14">
        <f t="shared" ref="O2:O26" ca="1" si="7">AVERAGE($K$2:$K$6)</f>
        <v>7.7250000000000013E-2</v>
      </c>
      <c r="P2" s="14"/>
      <c r="Q2" s="14"/>
      <c r="R2" s="14"/>
    </row>
    <row r="3" spans="1:18" ht="14" customHeight="1" thickBot="1" x14ac:dyDescent="0.25">
      <c r="A3" s="1" t="s">
        <v>1</v>
      </c>
      <c r="B3" s="14">
        <v>0.81</v>
      </c>
      <c r="C3" s="14">
        <f t="shared" ca="1" si="0"/>
        <v>1.0008850000000002</v>
      </c>
      <c r="D3" s="14">
        <f t="shared" ca="1" si="1"/>
        <v>0.93239000000000016</v>
      </c>
      <c r="E3" s="14">
        <f t="shared" ca="1" si="2"/>
        <v>0.86389500000000008</v>
      </c>
      <c r="F3" s="14">
        <f t="shared" si="3"/>
        <v>0.79540000000000011</v>
      </c>
      <c r="G3" s="14">
        <f t="shared" ca="1" si="4"/>
        <v>0.72690500000000013</v>
      </c>
      <c r="H3" s="14">
        <f t="shared" ca="1" si="5"/>
        <v>0.65841000000000005</v>
      </c>
      <c r="I3" s="14">
        <f t="shared" ca="1" si="6"/>
        <v>0.58991500000000008</v>
      </c>
      <c r="J3">
        <f t="shared" ref="J3:J26" ca="1" si="8">IF(ISBLANK(B3),OFFSET(J3,-1,0,1,1),B3)</f>
        <v>0.81</v>
      </c>
      <c r="K3" s="14">
        <f t="shared" ref="K3:K26" ca="1" si="9">IF(OR(OFFSET(K3,-1,-9,1,1)="",OFFSET(K3,0,-9,1,1)=""),"",IF(ISERROR(ABS(B3-OFFSET(K3,-1,-1,1,1))),"",ABS(B3-OFFSET(K3,-1,-1,1,1))))</f>
        <v>9.2999999999999972E-2</v>
      </c>
      <c r="L3" s="14">
        <f t="shared" ref="L3:L26" ca="1" si="10">3.267*O3</f>
        <v>0.25237575000000001</v>
      </c>
      <c r="M3" s="14">
        <f t="shared" ref="M3:M26" ca="1" si="11">(2/3)*(L3-O3)+O3</f>
        <v>0.19400050000000002</v>
      </c>
      <c r="N3" s="14">
        <f t="shared" ref="N3:N26" ca="1" si="12">(1/3)*(L3-O3)+O3</f>
        <v>0.13562525</v>
      </c>
      <c r="O3" s="14">
        <f t="shared" ca="1" si="7"/>
        <v>7.7250000000000013E-2</v>
      </c>
      <c r="P3" s="14">
        <f t="shared" ref="P3:P26" ca="1" si="13">(MAX(O3-(1/3)*(L3-O3),0))</f>
        <v>1.8874750000000017E-2</v>
      </c>
      <c r="Q3" s="14">
        <f t="shared" ref="Q3:Q26" ca="1" si="14">MAX(O3-(2/3)*(L3-O3),0)</f>
        <v>0</v>
      </c>
      <c r="R3" s="14">
        <v>0</v>
      </c>
    </row>
    <row r="4" spans="1:18" ht="14" customHeight="1" thickBot="1" x14ac:dyDescent="0.25">
      <c r="A4" s="1" t="s">
        <v>2</v>
      </c>
      <c r="B4" s="14">
        <v>0.72199999999999998</v>
      </c>
      <c r="C4" s="14">
        <f t="shared" ca="1" si="0"/>
        <v>1.0008850000000002</v>
      </c>
      <c r="D4" s="14">
        <f t="shared" ca="1" si="1"/>
        <v>0.93239000000000016</v>
      </c>
      <c r="E4" s="14">
        <f t="shared" ca="1" si="2"/>
        <v>0.86389500000000008</v>
      </c>
      <c r="F4" s="14">
        <f t="shared" si="3"/>
        <v>0.79540000000000011</v>
      </c>
      <c r="G4" s="14">
        <f t="shared" ca="1" si="4"/>
        <v>0.72690500000000013</v>
      </c>
      <c r="H4" s="14">
        <f t="shared" ca="1" si="5"/>
        <v>0.65841000000000005</v>
      </c>
      <c r="I4" s="14">
        <f t="shared" ca="1" si="6"/>
        <v>0.58991500000000008</v>
      </c>
      <c r="J4">
        <f t="shared" ca="1" si="8"/>
        <v>0.72199999999999998</v>
      </c>
      <c r="K4" s="14">
        <f t="shared" ca="1" si="9"/>
        <v>8.8000000000000078E-2</v>
      </c>
      <c r="L4" s="14">
        <f t="shared" ca="1" si="10"/>
        <v>0.25237575000000001</v>
      </c>
      <c r="M4" s="14">
        <f t="shared" ca="1" si="11"/>
        <v>0.19400050000000002</v>
      </c>
      <c r="N4" s="14">
        <f t="shared" ca="1" si="12"/>
        <v>0.13562525</v>
      </c>
      <c r="O4" s="14">
        <f t="shared" ca="1" si="7"/>
        <v>7.7250000000000013E-2</v>
      </c>
      <c r="P4" s="14">
        <f t="shared" ca="1" si="13"/>
        <v>1.8874750000000017E-2</v>
      </c>
      <c r="Q4" s="14">
        <f t="shared" ca="1" si="14"/>
        <v>0</v>
      </c>
      <c r="R4" s="14">
        <v>0</v>
      </c>
    </row>
    <row r="5" spans="1:18" ht="14" customHeight="1" thickBot="1" x14ac:dyDescent="0.25">
      <c r="A5" s="1" t="s">
        <v>3</v>
      </c>
      <c r="B5" s="14">
        <v>0.71199999999999997</v>
      </c>
      <c r="C5" s="14">
        <f t="shared" ca="1" si="0"/>
        <v>1.0008850000000002</v>
      </c>
      <c r="D5" s="14">
        <f t="shared" ca="1" si="1"/>
        <v>0.93239000000000016</v>
      </c>
      <c r="E5" s="14">
        <f t="shared" ca="1" si="2"/>
        <v>0.86389500000000008</v>
      </c>
      <c r="F5" s="14">
        <f t="shared" si="3"/>
        <v>0.79540000000000011</v>
      </c>
      <c r="G5" s="14">
        <f t="shared" ca="1" si="4"/>
        <v>0.72690500000000013</v>
      </c>
      <c r="H5" s="14">
        <f t="shared" ca="1" si="5"/>
        <v>0.65841000000000005</v>
      </c>
      <c r="I5" s="14">
        <f t="shared" ca="1" si="6"/>
        <v>0.58991500000000008</v>
      </c>
      <c r="J5">
        <f t="shared" ca="1" si="8"/>
        <v>0.71199999999999997</v>
      </c>
      <c r="K5" s="14">
        <f t="shared" ca="1" si="9"/>
        <v>1.0000000000000009E-2</v>
      </c>
      <c r="L5" s="14">
        <f t="shared" ca="1" si="10"/>
        <v>0.25237575000000001</v>
      </c>
      <c r="M5" s="14">
        <f t="shared" ca="1" si="11"/>
        <v>0.19400050000000002</v>
      </c>
      <c r="N5" s="14">
        <f t="shared" ca="1" si="12"/>
        <v>0.13562525</v>
      </c>
      <c r="O5" s="14">
        <f t="shared" ca="1" si="7"/>
        <v>7.7250000000000013E-2</v>
      </c>
      <c r="P5" s="14">
        <f t="shared" ca="1" si="13"/>
        <v>1.8874750000000017E-2</v>
      </c>
      <c r="Q5" s="14">
        <f t="shared" ca="1" si="14"/>
        <v>0</v>
      </c>
      <c r="R5" s="14">
        <v>0</v>
      </c>
    </row>
    <row r="6" spans="1:18" ht="14" customHeight="1" x14ac:dyDescent="0.2">
      <c r="A6" s="2" t="s">
        <v>4</v>
      </c>
      <c r="B6" s="14">
        <v>0.83</v>
      </c>
      <c r="C6" s="14">
        <f t="shared" ca="1" si="0"/>
        <v>1.0008850000000002</v>
      </c>
      <c r="D6" s="14">
        <f t="shared" ca="1" si="1"/>
        <v>0.93239000000000016</v>
      </c>
      <c r="E6" s="14">
        <f t="shared" ca="1" si="2"/>
        <v>0.86389500000000008</v>
      </c>
      <c r="F6" s="14">
        <f t="shared" si="3"/>
        <v>0.79540000000000011</v>
      </c>
      <c r="G6" s="14">
        <f t="shared" ca="1" si="4"/>
        <v>0.72690500000000013</v>
      </c>
      <c r="H6" s="14">
        <f t="shared" ca="1" si="5"/>
        <v>0.65841000000000005</v>
      </c>
      <c r="I6" s="14">
        <f t="shared" ca="1" si="6"/>
        <v>0.58991500000000008</v>
      </c>
      <c r="J6">
        <f t="shared" ca="1" si="8"/>
        <v>0.83</v>
      </c>
      <c r="K6" s="14">
        <f t="shared" ca="1" si="9"/>
        <v>0.11799999999999999</v>
      </c>
      <c r="L6" s="14">
        <f t="shared" ca="1" si="10"/>
        <v>0.25237575000000001</v>
      </c>
      <c r="M6" s="14">
        <f t="shared" ca="1" si="11"/>
        <v>0.19400050000000002</v>
      </c>
      <c r="N6" s="14">
        <f t="shared" ca="1" si="12"/>
        <v>0.13562525</v>
      </c>
      <c r="O6" s="14">
        <f t="shared" ca="1" si="7"/>
        <v>7.7250000000000013E-2</v>
      </c>
      <c r="P6" s="14">
        <f t="shared" ca="1" si="13"/>
        <v>1.8874750000000017E-2</v>
      </c>
      <c r="Q6" s="14">
        <f t="shared" ca="1" si="14"/>
        <v>0</v>
      </c>
      <c r="R6" s="14">
        <v>0</v>
      </c>
    </row>
    <row r="7" spans="1:18" ht="14" customHeight="1" x14ac:dyDescent="0.2">
      <c r="B7" s="14"/>
      <c r="C7" s="14">
        <f t="shared" ca="1" si="0"/>
        <v>1.0008850000000002</v>
      </c>
      <c r="D7" s="14">
        <f t="shared" ca="1" si="1"/>
        <v>0.93239000000000016</v>
      </c>
      <c r="E7" s="14">
        <f t="shared" ca="1" si="2"/>
        <v>0.86389500000000008</v>
      </c>
      <c r="F7" s="14">
        <f t="shared" si="3"/>
        <v>0.79540000000000011</v>
      </c>
      <c r="G7" s="14">
        <f t="shared" ca="1" si="4"/>
        <v>0.72690500000000013</v>
      </c>
      <c r="H7" s="14">
        <f t="shared" ca="1" si="5"/>
        <v>0.65841000000000005</v>
      </c>
      <c r="I7" s="14">
        <f t="shared" ca="1" si="6"/>
        <v>0.58991500000000008</v>
      </c>
      <c r="J7">
        <f t="shared" ca="1" si="8"/>
        <v>0.83</v>
      </c>
      <c r="K7" t="str">
        <f t="shared" ca="1" si="9"/>
        <v/>
      </c>
      <c r="L7">
        <f t="shared" ca="1" si="10"/>
        <v>0.25237575000000001</v>
      </c>
      <c r="M7">
        <f t="shared" ca="1" si="11"/>
        <v>0.19400050000000002</v>
      </c>
      <c r="N7">
        <f t="shared" ca="1" si="12"/>
        <v>0.13562525</v>
      </c>
      <c r="O7" s="14">
        <f t="shared" ca="1" si="7"/>
        <v>7.7250000000000013E-2</v>
      </c>
      <c r="P7">
        <f t="shared" ca="1" si="13"/>
        <v>1.8874750000000017E-2</v>
      </c>
      <c r="Q7">
        <f t="shared" ca="1" si="14"/>
        <v>0</v>
      </c>
      <c r="R7">
        <v>0</v>
      </c>
    </row>
    <row r="8" spans="1:18" ht="14" customHeight="1" x14ac:dyDescent="0.2">
      <c r="B8" s="14"/>
      <c r="C8" s="14">
        <f t="shared" ca="1" si="0"/>
        <v>1.0008850000000002</v>
      </c>
      <c r="D8" s="14">
        <f t="shared" ca="1" si="1"/>
        <v>0.93239000000000016</v>
      </c>
      <c r="E8" s="14">
        <f t="shared" ca="1" si="2"/>
        <v>0.86389500000000008</v>
      </c>
      <c r="F8" s="14">
        <f t="shared" si="3"/>
        <v>0.79540000000000011</v>
      </c>
      <c r="G8" s="14">
        <f t="shared" ca="1" si="4"/>
        <v>0.72690500000000013</v>
      </c>
      <c r="H8" s="14">
        <f t="shared" ca="1" si="5"/>
        <v>0.65841000000000005</v>
      </c>
      <c r="I8" s="14">
        <f t="shared" ca="1" si="6"/>
        <v>0.58991500000000008</v>
      </c>
      <c r="J8">
        <f t="shared" ca="1" si="8"/>
        <v>0.83</v>
      </c>
      <c r="K8" t="str">
        <f t="shared" ca="1" si="9"/>
        <v/>
      </c>
      <c r="L8">
        <f t="shared" ca="1" si="10"/>
        <v>0.25237575000000001</v>
      </c>
      <c r="M8">
        <f t="shared" ca="1" si="11"/>
        <v>0.19400050000000002</v>
      </c>
      <c r="N8">
        <f t="shared" ca="1" si="12"/>
        <v>0.13562525</v>
      </c>
      <c r="O8" s="14">
        <f t="shared" ca="1" si="7"/>
        <v>7.7250000000000013E-2</v>
      </c>
      <c r="P8">
        <f t="shared" ca="1" si="13"/>
        <v>1.8874750000000017E-2</v>
      </c>
      <c r="Q8">
        <f t="shared" ca="1" si="14"/>
        <v>0</v>
      </c>
      <c r="R8">
        <v>0</v>
      </c>
    </row>
    <row r="9" spans="1:18" ht="14" customHeight="1" x14ac:dyDescent="0.2">
      <c r="B9" s="14"/>
      <c r="C9" s="14">
        <f t="shared" ca="1" si="0"/>
        <v>1.0008850000000002</v>
      </c>
      <c r="D9" s="14">
        <f t="shared" ca="1" si="1"/>
        <v>0.93239000000000016</v>
      </c>
      <c r="E9" s="14">
        <f t="shared" ca="1" si="2"/>
        <v>0.86389500000000008</v>
      </c>
      <c r="F9" s="14">
        <f t="shared" si="3"/>
        <v>0.79540000000000011</v>
      </c>
      <c r="G9" s="14">
        <f t="shared" ca="1" si="4"/>
        <v>0.72690500000000013</v>
      </c>
      <c r="H9" s="14">
        <f t="shared" ca="1" si="5"/>
        <v>0.65841000000000005</v>
      </c>
      <c r="I9" s="14">
        <f t="shared" ca="1" si="6"/>
        <v>0.58991500000000008</v>
      </c>
      <c r="J9">
        <f t="shared" ca="1" si="8"/>
        <v>0.83</v>
      </c>
      <c r="K9" t="str">
        <f t="shared" ca="1" si="9"/>
        <v/>
      </c>
      <c r="L9">
        <f t="shared" ca="1" si="10"/>
        <v>0.25237575000000001</v>
      </c>
      <c r="M9">
        <f t="shared" ca="1" si="11"/>
        <v>0.19400050000000002</v>
      </c>
      <c r="N9">
        <f t="shared" ca="1" si="12"/>
        <v>0.13562525</v>
      </c>
      <c r="O9" s="14">
        <f t="shared" ca="1" si="7"/>
        <v>7.7250000000000013E-2</v>
      </c>
      <c r="P9">
        <f t="shared" ca="1" si="13"/>
        <v>1.8874750000000017E-2</v>
      </c>
      <c r="Q9">
        <f t="shared" ca="1" si="14"/>
        <v>0</v>
      </c>
      <c r="R9">
        <v>0</v>
      </c>
    </row>
    <row r="10" spans="1:18" ht="14" customHeight="1" x14ac:dyDescent="0.2">
      <c r="B10" s="14"/>
      <c r="C10" s="14">
        <f t="shared" ca="1" si="0"/>
        <v>1.0008850000000002</v>
      </c>
      <c r="D10" s="14">
        <f t="shared" ca="1" si="1"/>
        <v>0.93239000000000016</v>
      </c>
      <c r="E10" s="14">
        <f t="shared" ca="1" si="2"/>
        <v>0.86389500000000008</v>
      </c>
      <c r="F10" s="14">
        <f t="shared" si="3"/>
        <v>0.79540000000000011</v>
      </c>
      <c r="G10" s="14">
        <f t="shared" ca="1" si="4"/>
        <v>0.72690500000000013</v>
      </c>
      <c r="H10" s="14">
        <f t="shared" ca="1" si="5"/>
        <v>0.65841000000000005</v>
      </c>
      <c r="I10" s="14">
        <f t="shared" ca="1" si="6"/>
        <v>0.58991500000000008</v>
      </c>
      <c r="J10">
        <f t="shared" ca="1" si="8"/>
        <v>0.83</v>
      </c>
      <c r="K10" t="str">
        <f t="shared" ca="1" si="9"/>
        <v/>
      </c>
      <c r="L10">
        <f t="shared" ca="1" si="10"/>
        <v>0.25237575000000001</v>
      </c>
      <c r="M10">
        <f t="shared" ca="1" si="11"/>
        <v>0.19400050000000002</v>
      </c>
      <c r="N10">
        <f t="shared" ca="1" si="12"/>
        <v>0.13562525</v>
      </c>
      <c r="O10" s="14">
        <f t="shared" ca="1" si="7"/>
        <v>7.7250000000000013E-2</v>
      </c>
      <c r="P10">
        <f t="shared" ca="1" si="13"/>
        <v>1.8874750000000017E-2</v>
      </c>
      <c r="Q10">
        <f t="shared" ca="1" si="14"/>
        <v>0</v>
      </c>
      <c r="R10">
        <v>0</v>
      </c>
    </row>
    <row r="11" spans="1:18" ht="14" customHeight="1" x14ac:dyDescent="0.2">
      <c r="B11" s="14"/>
      <c r="C11" s="14">
        <f t="shared" ca="1" si="0"/>
        <v>1.0008850000000002</v>
      </c>
      <c r="D11" s="14">
        <f t="shared" ca="1" si="1"/>
        <v>0.93239000000000016</v>
      </c>
      <c r="E11" s="14">
        <f t="shared" ca="1" si="2"/>
        <v>0.86389500000000008</v>
      </c>
      <c r="F11" s="14">
        <f t="shared" si="3"/>
        <v>0.79540000000000011</v>
      </c>
      <c r="G11" s="14">
        <f t="shared" ca="1" si="4"/>
        <v>0.72690500000000013</v>
      </c>
      <c r="H11" s="14">
        <f t="shared" ca="1" si="5"/>
        <v>0.65841000000000005</v>
      </c>
      <c r="I11" s="14">
        <f t="shared" ca="1" si="6"/>
        <v>0.58991500000000008</v>
      </c>
      <c r="J11">
        <f t="shared" ca="1" si="8"/>
        <v>0.83</v>
      </c>
      <c r="K11" t="str">
        <f t="shared" ca="1" si="9"/>
        <v/>
      </c>
      <c r="L11">
        <f t="shared" ca="1" si="10"/>
        <v>0.25237575000000001</v>
      </c>
      <c r="M11">
        <f t="shared" ca="1" si="11"/>
        <v>0.19400050000000002</v>
      </c>
      <c r="N11">
        <f t="shared" ca="1" si="12"/>
        <v>0.13562525</v>
      </c>
      <c r="O11" s="14">
        <f t="shared" ca="1" si="7"/>
        <v>7.7250000000000013E-2</v>
      </c>
      <c r="P11">
        <f t="shared" ca="1" si="13"/>
        <v>1.8874750000000017E-2</v>
      </c>
      <c r="Q11">
        <f t="shared" ca="1" si="14"/>
        <v>0</v>
      </c>
      <c r="R11">
        <v>0</v>
      </c>
    </row>
    <row r="12" spans="1:18" ht="14" customHeight="1" x14ac:dyDescent="0.2">
      <c r="B12" s="14"/>
      <c r="C12" s="14">
        <f t="shared" ca="1" si="0"/>
        <v>1.0008850000000002</v>
      </c>
      <c r="D12" s="14">
        <f t="shared" ca="1" si="1"/>
        <v>0.93239000000000016</v>
      </c>
      <c r="E12" s="14">
        <f t="shared" ca="1" si="2"/>
        <v>0.86389500000000008</v>
      </c>
      <c r="F12" s="14">
        <f t="shared" si="3"/>
        <v>0.79540000000000011</v>
      </c>
      <c r="G12" s="14">
        <f t="shared" ca="1" si="4"/>
        <v>0.72690500000000013</v>
      </c>
      <c r="H12" s="14">
        <f t="shared" ca="1" si="5"/>
        <v>0.65841000000000005</v>
      </c>
      <c r="I12" s="14">
        <f t="shared" ca="1" si="6"/>
        <v>0.58991500000000008</v>
      </c>
      <c r="J12">
        <f t="shared" ca="1" si="8"/>
        <v>0.83</v>
      </c>
      <c r="K12" t="str">
        <f t="shared" ca="1" si="9"/>
        <v/>
      </c>
      <c r="L12">
        <f t="shared" ca="1" si="10"/>
        <v>0.25237575000000001</v>
      </c>
      <c r="M12">
        <f t="shared" ca="1" si="11"/>
        <v>0.19400050000000002</v>
      </c>
      <c r="N12">
        <f t="shared" ca="1" si="12"/>
        <v>0.13562525</v>
      </c>
      <c r="O12" s="14">
        <f t="shared" ca="1" si="7"/>
        <v>7.7250000000000013E-2</v>
      </c>
      <c r="P12">
        <f t="shared" ca="1" si="13"/>
        <v>1.8874750000000017E-2</v>
      </c>
      <c r="Q12">
        <f t="shared" ca="1" si="14"/>
        <v>0</v>
      </c>
      <c r="R12">
        <v>0</v>
      </c>
    </row>
    <row r="13" spans="1:18" ht="14" customHeight="1" x14ac:dyDescent="0.2">
      <c r="B13" s="14"/>
      <c r="C13" s="14">
        <f t="shared" ca="1" si="0"/>
        <v>1.0008850000000002</v>
      </c>
      <c r="D13" s="14">
        <f t="shared" ca="1" si="1"/>
        <v>0.93239000000000016</v>
      </c>
      <c r="E13" s="14">
        <f t="shared" ca="1" si="2"/>
        <v>0.86389500000000008</v>
      </c>
      <c r="F13" s="14">
        <f t="shared" si="3"/>
        <v>0.79540000000000011</v>
      </c>
      <c r="G13" s="14">
        <f t="shared" ca="1" si="4"/>
        <v>0.72690500000000013</v>
      </c>
      <c r="H13" s="14">
        <f t="shared" ca="1" si="5"/>
        <v>0.65841000000000005</v>
      </c>
      <c r="I13" s="14">
        <f t="shared" ca="1" si="6"/>
        <v>0.58991500000000008</v>
      </c>
      <c r="J13">
        <f t="shared" ca="1" si="8"/>
        <v>0.83</v>
      </c>
      <c r="K13" t="str">
        <f t="shared" ca="1" si="9"/>
        <v/>
      </c>
      <c r="L13">
        <f t="shared" ca="1" si="10"/>
        <v>0.25237575000000001</v>
      </c>
      <c r="M13">
        <f t="shared" ca="1" si="11"/>
        <v>0.19400050000000002</v>
      </c>
      <c r="N13">
        <f t="shared" ca="1" si="12"/>
        <v>0.13562525</v>
      </c>
      <c r="O13" s="14">
        <f t="shared" ca="1" si="7"/>
        <v>7.7250000000000013E-2</v>
      </c>
      <c r="P13">
        <f t="shared" ca="1" si="13"/>
        <v>1.8874750000000017E-2</v>
      </c>
      <c r="Q13">
        <f t="shared" ca="1" si="14"/>
        <v>0</v>
      </c>
      <c r="R13">
        <v>0</v>
      </c>
    </row>
    <row r="14" spans="1:18" ht="14" customHeight="1" x14ac:dyDescent="0.2">
      <c r="B14" s="14"/>
      <c r="C14" s="14">
        <f t="shared" ca="1" si="0"/>
        <v>1.0008850000000002</v>
      </c>
      <c r="D14" s="14">
        <f t="shared" ca="1" si="1"/>
        <v>0.93239000000000016</v>
      </c>
      <c r="E14" s="14">
        <f t="shared" ca="1" si="2"/>
        <v>0.86389500000000008</v>
      </c>
      <c r="F14" s="14">
        <f t="shared" si="3"/>
        <v>0.79540000000000011</v>
      </c>
      <c r="G14" s="14">
        <f t="shared" ca="1" si="4"/>
        <v>0.72690500000000013</v>
      </c>
      <c r="H14" s="14">
        <f t="shared" ca="1" si="5"/>
        <v>0.65841000000000005</v>
      </c>
      <c r="I14" s="14">
        <f t="shared" ca="1" si="6"/>
        <v>0.58991500000000008</v>
      </c>
      <c r="J14">
        <f t="shared" ca="1" si="8"/>
        <v>0.83</v>
      </c>
      <c r="K14" t="str">
        <f t="shared" ca="1" si="9"/>
        <v/>
      </c>
      <c r="L14">
        <f t="shared" ca="1" si="10"/>
        <v>0.25237575000000001</v>
      </c>
      <c r="M14">
        <f t="shared" ca="1" si="11"/>
        <v>0.19400050000000002</v>
      </c>
      <c r="N14">
        <f t="shared" ca="1" si="12"/>
        <v>0.13562525</v>
      </c>
      <c r="O14" s="14">
        <f t="shared" ca="1" si="7"/>
        <v>7.7250000000000013E-2</v>
      </c>
      <c r="P14">
        <f t="shared" ca="1" si="13"/>
        <v>1.8874750000000017E-2</v>
      </c>
      <c r="Q14">
        <f t="shared" ca="1" si="14"/>
        <v>0</v>
      </c>
      <c r="R14">
        <v>0</v>
      </c>
    </row>
    <row r="15" spans="1:18" ht="14" customHeight="1" x14ac:dyDescent="0.2">
      <c r="B15" s="14"/>
      <c r="C15" s="14">
        <f t="shared" ca="1" si="0"/>
        <v>1.0008850000000002</v>
      </c>
      <c r="D15" s="14">
        <f t="shared" ca="1" si="1"/>
        <v>0.93239000000000016</v>
      </c>
      <c r="E15" s="14">
        <f t="shared" ca="1" si="2"/>
        <v>0.86389500000000008</v>
      </c>
      <c r="F15" s="14">
        <f t="shared" si="3"/>
        <v>0.79540000000000011</v>
      </c>
      <c r="G15" s="14">
        <f t="shared" ca="1" si="4"/>
        <v>0.72690500000000013</v>
      </c>
      <c r="H15" s="14">
        <f t="shared" ca="1" si="5"/>
        <v>0.65841000000000005</v>
      </c>
      <c r="I15" s="14">
        <f t="shared" ca="1" si="6"/>
        <v>0.58991500000000008</v>
      </c>
      <c r="J15">
        <f t="shared" ca="1" si="8"/>
        <v>0.83</v>
      </c>
      <c r="K15" t="str">
        <f t="shared" ca="1" si="9"/>
        <v/>
      </c>
      <c r="L15">
        <f t="shared" ca="1" si="10"/>
        <v>0.25237575000000001</v>
      </c>
      <c r="M15">
        <f t="shared" ca="1" si="11"/>
        <v>0.19400050000000002</v>
      </c>
      <c r="N15">
        <f t="shared" ca="1" si="12"/>
        <v>0.13562525</v>
      </c>
      <c r="O15" s="14">
        <f t="shared" ca="1" si="7"/>
        <v>7.7250000000000013E-2</v>
      </c>
      <c r="P15">
        <f t="shared" ca="1" si="13"/>
        <v>1.8874750000000017E-2</v>
      </c>
      <c r="Q15">
        <f t="shared" ca="1" si="14"/>
        <v>0</v>
      </c>
      <c r="R15">
        <v>0</v>
      </c>
    </row>
    <row r="16" spans="1:18" ht="14" customHeight="1" x14ac:dyDescent="0.2">
      <c r="B16" s="14"/>
      <c r="C16" s="14">
        <f t="shared" ca="1" si="0"/>
        <v>1.0008850000000002</v>
      </c>
      <c r="D16" s="14">
        <f t="shared" ca="1" si="1"/>
        <v>0.93239000000000016</v>
      </c>
      <c r="E16" s="14">
        <f t="shared" ca="1" si="2"/>
        <v>0.86389500000000008</v>
      </c>
      <c r="F16" s="14">
        <f t="shared" si="3"/>
        <v>0.79540000000000011</v>
      </c>
      <c r="G16" s="14">
        <f t="shared" ca="1" si="4"/>
        <v>0.72690500000000013</v>
      </c>
      <c r="H16" s="14">
        <f t="shared" ca="1" si="5"/>
        <v>0.65841000000000005</v>
      </c>
      <c r="I16" s="14">
        <f t="shared" ca="1" si="6"/>
        <v>0.58991500000000008</v>
      </c>
      <c r="J16">
        <f t="shared" ca="1" si="8"/>
        <v>0.83</v>
      </c>
      <c r="K16" t="str">
        <f t="shared" ca="1" si="9"/>
        <v/>
      </c>
      <c r="L16">
        <f t="shared" ca="1" si="10"/>
        <v>0.25237575000000001</v>
      </c>
      <c r="M16">
        <f t="shared" ca="1" si="11"/>
        <v>0.19400050000000002</v>
      </c>
      <c r="N16">
        <f t="shared" ca="1" si="12"/>
        <v>0.13562525</v>
      </c>
      <c r="O16" s="14">
        <f t="shared" ca="1" si="7"/>
        <v>7.7250000000000013E-2</v>
      </c>
      <c r="P16">
        <f t="shared" ca="1" si="13"/>
        <v>1.8874750000000017E-2</v>
      </c>
      <c r="Q16">
        <f t="shared" ca="1" si="14"/>
        <v>0</v>
      </c>
      <c r="R16">
        <v>0</v>
      </c>
    </row>
    <row r="17" spans="2:18" ht="14" customHeight="1" x14ac:dyDescent="0.2">
      <c r="B17" s="14"/>
      <c r="C17" s="14">
        <f t="shared" ca="1" si="0"/>
        <v>1.0008850000000002</v>
      </c>
      <c r="D17" s="14">
        <f t="shared" ca="1" si="1"/>
        <v>0.93239000000000016</v>
      </c>
      <c r="E17" s="14">
        <f t="shared" ca="1" si="2"/>
        <v>0.86389500000000008</v>
      </c>
      <c r="F17" s="14">
        <f t="shared" si="3"/>
        <v>0.79540000000000011</v>
      </c>
      <c r="G17" s="14">
        <f t="shared" ca="1" si="4"/>
        <v>0.72690500000000013</v>
      </c>
      <c r="H17" s="14">
        <f t="shared" ca="1" si="5"/>
        <v>0.65841000000000005</v>
      </c>
      <c r="I17" s="14">
        <f t="shared" ca="1" si="6"/>
        <v>0.58991500000000008</v>
      </c>
      <c r="J17">
        <f t="shared" ca="1" si="8"/>
        <v>0.83</v>
      </c>
      <c r="K17" t="str">
        <f t="shared" ca="1" si="9"/>
        <v/>
      </c>
      <c r="L17">
        <f t="shared" ca="1" si="10"/>
        <v>0.25237575000000001</v>
      </c>
      <c r="M17">
        <f t="shared" ca="1" si="11"/>
        <v>0.19400050000000002</v>
      </c>
      <c r="N17">
        <f t="shared" ca="1" si="12"/>
        <v>0.13562525</v>
      </c>
      <c r="O17" s="14">
        <f t="shared" ca="1" si="7"/>
        <v>7.7250000000000013E-2</v>
      </c>
      <c r="P17">
        <f t="shared" ca="1" si="13"/>
        <v>1.8874750000000017E-2</v>
      </c>
      <c r="Q17">
        <f t="shared" ca="1" si="14"/>
        <v>0</v>
      </c>
      <c r="R17">
        <v>0</v>
      </c>
    </row>
    <row r="18" spans="2:18" ht="14" customHeight="1" x14ac:dyDescent="0.2">
      <c r="B18" s="14"/>
      <c r="C18" s="14">
        <f t="shared" ca="1" si="0"/>
        <v>1.0008850000000002</v>
      </c>
      <c r="D18" s="14">
        <f t="shared" ca="1" si="1"/>
        <v>0.93239000000000016</v>
      </c>
      <c r="E18" s="14">
        <f t="shared" ca="1" si="2"/>
        <v>0.86389500000000008</v>
      </c>
      <c r="F18" s="14">
        <f t="shared" si="3"/>
        <v>0.79540000000000011</v>
      </c>
      <c r="G18" s="14">
        <f t="shared" ca="1" si="4"/>
        <v>0.72690500000000013</v>
      </c>
      <c r="H18" s="14">
        <f t="shared" ca="1" si="5"/>
        <v>0.65841000000000005</v>
      </c>
      <c r="I18" s="14">
        <f t="shared" ca="1" si="6"/>
        <v>0.58991500000000008</v>
      </c>
      <c r="J18">
        <f t="shared" ca="1" si="8"/>
        <v>0.83</v>
      </c>
      <c r="K18" t="str">
        <f t="shared" ca="1" si="9"/>
        <v/>
      </c>
      <c r="L18">
        <f t="shared" ca="1" si="10"/>
        <v>0.25237575000000001</v>
      </c>
      <c r="M18">
        <f t="shared" ca="1" si="11"/>
        <v>0.19400050000000002</v>
      </c>
      <c r="N18">
        <f t="shared" ca="1" si="12"/>
        <v>0.13562525</v>
      </c>
      <c r="O18" s="14">
        <f t="shared" ca="1" si="7"/>
        <v>7.7250000000000013E-2</v>
      </c>
      <c r="P18">
        <f t="shared" ca="1" si="13"/>
        <v>1.8874750000000017E-2</v>
      </c>
      <c r="Q18">
        <f t="shared" ca="1" si="14"/>
        <v>0</v>
      </c>
      <c r="R18">
        <v>0</v>
      </c>
    </row>
    <row r="19" spans="2:18" ht="14" customHeight="1" x14ac:dyDescent="0.2">
      <c r="B19" s="14"/>
      <c r="C19" s="14">
        <f t="shared" ca="1" si="0"/>
        <v>1.0008850000000002</v>
      </c>
      <c r="D19" s="14">
        <f t="shared" ca="1" si="1"/>
        <v>0.93239000000000016</v>
      </c>
      <c r="E19" s="14">
        <f t="shared" ca="1" si="2"/>
        <v>0.86389500000000008</v>
      </c>
      <c r="F19" s="14">
        <f t="shared" si="3"/>
        <v>0.79540000000000011</v>
      </c>
      <c r="G19" s="14">
        <f t="shared" ca="1" si="4"/>
        <v>0.72690500000000013</v>
      </c>
      <c r="H19" s="14">
        <f t="shared" ca="1" si="5"/>
        <v>0.65841000000000005</v>
      </c>
      <c r="I19" s="14">
        <f t="shared" ca="1" si="6"/>
        <v>0.58991500000000008</v>
      </c>
      <c r="J19">
        <f t="shared" ca="1" si="8"/>
        <v>0.83</v>
      </c>
      <c r="K19" t="str">
        <f t="shared" ca="1" si="9"/>
        <v/>
      </c>
      <c r="L19">
        <f t="shared" ca="1" si="10"/>
        <v>0.25237575000000001</v>
      </c>
      <c r="M19">
        <f t="shared" ca="1" si="11"/>
        <v>0.19400050000000002</v>
      </c>
      <c r="N19">
        <f t="shared" ca="1" si="12"/>
        <v>0.13562525</v>
      </c>
      <c r="O19" s="14">
        <f t="shared" ca="1" si="7"/>
        <v>7.7250000000000013E-2</v>
      </c>
      <c r="P19">
        <f t="shared" ca="1" si="13"/>
        <v>1.8874750000000017E-2</v>
      </c>
      <c r="Q19">
        <f t="shared" ca="1" si="14"/>
        <v>0</v>
      </c>
      <c r="R19">
        <v>0</v>
      </c>
    </row>
    <row r="20" spans="2:18" ht="14" customHeight="1" x14ac:dyDescent="0.2">
      <c r="B20" s="14"/>
      <c r="C20" s="14">
        <f t="shared" ca="1" si="0"/>
        <v>1.0008850000000002</v>
      </c>
      <c r="D20" s="14">
        <f t="shared" ca="1" si="1"/>
        <v>0.93239000000000016</v>
      </c>
      <c r="E20" s="14">
        <f t="shared" ca="1" si="2"/>
        <v>0.86389500000000008</v>
      </c>
      <c r="F20" s="14">
        <f t="shared" si="3"/>
        <v>0.79540000000000011</v>
      </c>
      <c r="G20" s="14">
        <f t="shared" ca="1" si="4"/>
        <v>0.72690500000000013</v>
      </c>
      <c r="H20" s="14">
        <f t="shared" ca="1" si="5"/>
        <v>0.65841000000000005</v>
      </c>
      <c r="I20" s="14">
        <f t="shared" ca="1" si="6"/>
        <v>0.58991500000000008</v>
      </c>
      <c r="J20">
        <f t="shared" ca="1" si="8"/>
        <v>0.83</v>
      </c>
      <c r="K20" t="str">
        <f t="shared" ca="1" si="9"/>
        <v/>
      </c>
      <c r="L20">
        <f t="shared" ca="1" si="10"/>
        <v>0.25237575000000001</v>
      </c>
      <c r="M20">
        <f t="shared" ca="1" si="11"/>
        <v>0.19400050000000002</v>
      </c>
      <c r="N20">
        <f t="shared" ca="1" si="12"/>
        <v>0.13562525</v>
      </c>
      <c r="O20" s="14">
        <f t="shared" ca="1" si="7"/>
        <v>7.7250000000000013E-2</v>
      </c>
      <c r="P20">
        <f t="shared" ca="1" si="13"/>
        <v>1.8874750000000017E-2</v>
      </c>
      <c r="Q20">
        <f t="shared" ca="1" si="14"/>
        <v>0</v>
      </c>
      <c r="R20">
        <v>0</v>
      </c>
    </row>
    <row r="21" spans="2:18" ht="14" customHeight="1" x14ac:dyDescent="0.2">
      <c r="B21" s="14"/>
      <c r="C21" s="14">
        <f t="shared" ca="1" si="0"/>
        <v>1.0008850000000002</v>
      </c>
      <c r="D21" s="14">
        <f t="shared" ca="1" si="1"/>
        <v>0.93239000000000016</v>
      </c>
      <c r="E21" s="14">
        <f t="shared" ca="1" si="2"/>
        <v>0.86389500000000008</v>
      </c>
      <c r="F21" s="14">
        <f t="shared" si="3"/>
        <v>0.79540000000000011</v>
      </c>
      <c r="G21" s="14">
        <f t="shared" ca="1" si="4"/>
        <v>0.72690500000000013</v>
      </c>
      <c r="H21" s="14">
        <f t="shared" ca="1" si="5"/>
        <v>0.65841000000000005</v>
      </c>
      <c r="I21" s="14">
        <f t="shared" ca="1" si="6"/>
        <v>0.58991500000000008</v>
      </c>
      <c r="J21">
        <f t="shared" ca="1" si="8"/>
        <v>0.83</v>
      </c>
      <c r="K21" t="str">
        <f t="shared" ca="1" si="9"/>
        <v/>
      </c>
      <c r="L21">
        <f t="shared" ca="1" si="10"/>
        <v>0.25237575000000001</v>
      </c>
      <c r="M21">
        <f t="shared" ca="1" si="11"/>
        <v>0.19400050000000002</v>
      </c>
      <c r="N21">
        <f t="shared" ca="1" si="12"/>
        <v>0.13562525</v>
      </c>
      <c r="O21" s="14">
        <f t="shared" ca="1" si="7"/>
        <v>7.7250000000000013E-2</v>
      </c>
      <c r="P21">
        <f t="shared" ca="1" si="13"/>
        <v>1.8874750000000017E-2</v>
      </c>
      <c r="Q21">
        <f t="shared" ca="1" si="14"/>
        <v>0</v>
      </c>
      <c r="R21">
        <v>0</v>
      </c>
    </row>
    <row r="22" spans="2:18" ht="14" customHeight="1" x14ac:dyDescent="0.2">
      <c r="B22" s="14"/>
      <c r="C22" s="14">
        <f t="shared" ca="1" si="0"/>
        <v>1.0008850000000002</v>
      </c>
      <c r="D22" s="14">
        <f t="shared" ca="1" si="1"/>
        <v>0.93239000000000016</v>
      </c>
      <c r="E22" s="14">
        <f t="shared" ca="1" si="2"/>
        <v>0.86389500000000008</v>
      </c>
      <c r="F22" s="14">
        <f t="shared" si="3"/>
        <v>0.79540000000000011</v>
      </c>
      <c r="G22" s="14">
        <f t="shared" ca="1" si="4"/>
        <v>0.72690500000000013</v>
      </c>
      <c r="H22" s="14">
        <f t="shared" ca="1" si="5"/>
        <v>0.65841000000000005</v>
      </c>
      <c r="I22" s="14">
        <f t="shared" ca="1" si="6"/>
        <v>0.58991500000000008</v>
      </c>
      <c r="J22">
        <f t="shared" ca="1" si="8"/>
        <v>0.83</v>
      </c>
      <c r="K22" t="str">
        <f t="shared" ca="1" si="9"/>
        <v/>
      </c>
      <c r="L22">
        <f t="shared" ca="1" si="10"/>
        <v>0.25237575000000001</v>
      </c>
      <c r="M22">
        <f t="shared" ca="1" si="11"/>
        <v>0.19400050000000002</v>
      </c>
      <c r="N22">
        <f t="shared" ca="1" si="12"/>
        <v>0.13562525</v>
      </c>
      <c r="O22" s="14">
        <f t="shared" ca="1" si="7"/>
        <v>7.7250000000000013E-2</v>
      </c>
      <c r="P22">
        <f t="shared" ca="1" si="13"/>
        <v>1.8874750000000017E-2</v>
      </c>
      <c r="Q22">
        <f t="shared" ca="1" si="14"/>
        <v>0</v>
      </c>
      <c r="R22">
        <v>0</v>
      </c>
    </row>
    <row r="23" spans="2:18" ht="14" customHeight="1" x14ac:dyDescent="0.2">
      <c r="B23" s="14"/>
      <c r="C23" s="14">
        <f t="shared" ca="1" si="0"/>
        <v>1.0008850000000002</v>
      </c>
      <c r="D23" s="14">
        <f t="shared" ca="1" si="1"/>
        <v>0.93239000000000016</v>
      </c>
      <c r="E23" s="14">
        <f t="shared" ca="1" si="2"/>
        <v>0.86389500000000008</v>
      </c>
      <c r="F23" s="14">
        <f t="shared" si="3"/>
        <v>0.79540000000000011</v>
      </c>
      <c r="G23" s="14">
        <f t="shared" ca="1" si="4"/>
        <v>0.72690500000000013</v>
      </c>
      <c r="H23" s="14">
        <f t="shared" ca="1" si="5"/>
        <v>0.65841000000000005</v>
      </c>
      <c r="I23" s="14">
        <f t="shared" ca="1" si="6"/>
        <v>0.58991500000000008</v>
      </c>
      <c r="J23">
        <f t="shared" ca="1" si="8"/>
        <v>0.83</v>
      </c>
      <c r="K23" t="str">
        <f t="shared" ca="1" si="9"/>
        <v/>
      </c>
      <c r="L23">
        <f t="shared" ca="1" si="10"/>
        <v>0.25237575000000001</v>
      </c>
      <c r="M23">
        <f t="shared" ca="1" si="11"/>
        <v>0.19400050000000002</v>
      </c>
      <c r="N23">
        <f t="shared" ca="1" si="12"/>
        <v>0.13562525</v>
      </c>
      <c r="O23" s="14">
        <f t="shared" ca="1" si="7"/>
        <v>7.7250000000000013E-2</v>
      </c>
      <c r="P23">
        <f t="shared" ca="1" si="13"/>
        <v>1.8874750000000017E-2</v>
      </c>
      <c r="Q23">
        <f t="shared" ca="1" si="14"/>
        <v>0</v>
      </c>
      <c r="R23">
        <v>0</v>
      </c>
    </row>
    <row r="24" spans="2:18" ht="14" customHeight="1" x14ac:dyDescent="0.2">
      <c r="B24" s="14"/>
      <c r="C24" s="14">
        <f t="shared" ca="1" si="0"/>
        <v>1.0008850000000002</v>
      </c>
      <c r="D24" s="14">
        <f t="shared" ca="1" si="1"/>
        <v>0.93239000000000016</v>
      </c>
      <c r="E24" s="14">
        <f t="shared" ca="1" si="2"/>
        <v>0.86389500000000008</v>
      </c>
      <c r="F24" s="14">
        <f t="shared" si="3"/>
        <v>0.79540000000000011</v>
      </c>
      <c r="G24" s="14">
        <f t="shared" ca="1" si="4"/>
        <v>0.72690500000000013</v>
      </c>
      <c r="H24" s="14">
        <f t="shared" ca="1" si="5"/>
        <v>0.65841000000000005</v>
      </c>
      <c r="I24" s="14">
        <f t="shared" ca="1" si="6"/>
        <v>0.58991500000000008</v>
      </c>
      <c r="J24">
        <f t="shared" ca="1" si="8"/>
        <v>0.83</v>
      </c>
      <c r="K24" t="str">
        <f t="shared" ca="1" si="9"/>
        <v/>
      </c>
      <c r="L24">
        <f t="shared" ca="1" si="10"/>
        <v>0.25237575000000001</v>
      </c>
      <c r="M24">
        <f t="shared" ca="1" si="11"/>
        <v>0.19400050000000002</v>
      </c>
      <c r="N24">
        <f t="shared" ca="1" si="12"/>
        <v>0.13562525</v>
      </c>
      <c r="O24" s="14">
        <f t="shared" ca="1" si="7"/>
        <v>7.7250000000000013E-2</v>
      </c>
      <c r="P24">
        <f t="shared" ca="1" si="13"/>
        <v>1.8874750000000017E-2</v>
      </c>
      <c r="Q24">
        <f t="shared" ca="1" si="14"/>
        <v>0</v>
      </c>
      <c r="R24">
        <v>0</v>
      </c>
    </row>
    <row r="25" spans="2:18" ht="14" customHeight="1" x14ac:dyDescent="0.2">
      <c r="B25" s="14"/>
      <c r="C25" s="14">
        <f t="shared" ca="1" si="0"/>
        <v>1.0008850000000002</v>
      </c>
      <c r="D25" s="14">
        <f t="shared" ca="1" si="1"/>
        <v>0.93239000000000016</v>
      </c>
      <c r="E25" s="14">
        <f t="shared" ca="1" si="2"/>
        <v>0.86389500000000008</v>
      </c>
      <c r="F25" s="14">
        <f t="shared" si="3"/>
        <v>0.79540000000000011</v>
      </c>
      <c r="G25" s="14">
        <f t="shared" ca="1" si="4"/>
        <v>0.72690500000000013</v>
      </c>
      <c r="H25" s="14">
        <f t="shared" ca="1" si="5"/>
        <v>0.65841000000000005</v>
      </c>
      <c r="I25" s="14">
        <f t="shared" ca="1" si="6"/>
        <v>0.58991500000000008</v>
      </c>
      <c r="J25">
        <f t="shared" ca="1" si="8"/>
        <v>0.83</v>
      </c>
      <c r="K25" t="str">
        <f t="shared" ca="1" si="9"/>
        <v/>
      </c>
      <c r="L25">
        <f t="shared" ca="1" si="10"/>
        <v>0.25237575000000001</v>
      </c>
      <c r="M25">
        <f t="shared" ca="1" si="11"/>
        <v>0.19400050000000002</v>
      </c>
      <c r="N25">
        <f t="shared" ca="1" si="12"/>
        <v>0.13562525</v>
      </c>
      <c r="O25" s="14">
        <f t="shared" ca="1" si="7"/>
        <v>7.7250000000000013E-2</v>
      </c>
      <c r="P25">
        <f t="shared" ca="1" si="13"/>
        <v>1.8874750000000017E-2</v>
      </c>
      <c r="Q25">
        <f t="shared" ca="1" si="14"/>
        <v>0</v>
      </c>
      <c r="R25">
        <v>0</v>
      </c>
    </row>
    <row r="26" spans="2:18" ht="14" customHeight="1" x14ac:dyDescent="0.2">
      <c r="B26" s="14"/>
      <c r="C26" s="14">
        <f t="shared" ca="1" si="0"/>
        <v>1.0008850000000002</v>
      </c>
      <c r="D26" s="14">
        <f t="shared" ca="1" si="1"/>
        <v>0.93239000000000016</v>
      </c>
      <c r="E26" s="14">
        <f t="shared" ca="1" si="2"/>
        <v>0.86389500000000008</v>
      </c>
      <c r="F26" s="14">
        <f t="shared" si="3"/>
        <v>0.79540000000000011</v>
      </c>
      <c r="G26" s="14">
        <f t="shared" ca="1" si="4"/>
        <v>0.72690500000000013</v>
      </c>
      <c r="H26" s="14">
        <f t="shared" ca="1" si="5"/>
        <v>0.65841000000000005</v>
      </c>
      <c r="I26" s="14">
        <f t="shared" ca="1" si="6"/>
        <v>0.58991500000000008</v>
      </c>
      <c r="J26">
        <f t="shared" ca="1" si="8"/>
        <v>0.83</v>
      </c>
      <c r="K26" t="str">
        <f t="shared" ca="1" si="9"/>
        <v/>
      </c>
      <c r="L26">
        <f t="shared" ca="1" si="10"/>
        <v>0.25237575000000001</v>
      </c>
      <c r="M26">
        <f t="shared" ca="1" si="11"/>
        <v>0.19400050000000002</v>
      </c>
      <c r="N26">
        <f t="shared" ca="1" si="12"/>
        <v>0.13562525</v>
      </c>
      <c r="O26" s="14">
        <f t="shared" ca="1" si="7"/>
        <v>7.7250000000000013E-2</v>
      </c>
      <c r="P26">
        <f t="shared" ca="1" si="13"/>
        <v>1.8874750000000017E-2</v>
      </c>
      <c r="Q26">
        <f t="shared" ca="1" si="14"/>
        <v>0</v>
      </c>
      <c r="R26">
        <v>0</v>
      </c>
    </row>
    <row r="27" spans="2:18" ht="14" customHeight="1" x14ac:dyDescent="0.2"/>
    <row r="28" spans="2:18" ht="14" customHeight="1" x14ac:dyDescent="0.2"/>
    <row r="29" spans="2:18" ht="14" customHeight="1" x14ac:dyDescent="0.2"/>
    <row r="30" spans="2:18" ht="14" customHeight="1" x14ac:dyDescent="0.2"/>
    <row r="31" spans="2:18" ht="14" customHeight="1" x14ac:dyDescent="0.2"/>
    <row r="32" spans="2:18" ht="14" customHeight="1" x14ac:dyDescent="0.2"/>
    <row r="33" ht="14" customHeight="1" x14ac:dyDescent="0.2"/>
    <row r="34" ht="14" customHeight="1" x14ac:dyDescent="0.2"/>
    <row r="35" ht="14" customHeight="1" x14ac:dyDescent="0.2"/>
    <row r="36" ht="14" customHeight="1" x14ac:dyDescent="0.2"/>
    <row r="37" ht="14" customHeight="1" x14ac:dyDescent="0.2"/>
    <row r="38" ht="14" customHeight="1" x14ac:dyDescent="0.2"/>
    <row r="39" ht="14" customHeight="1" x14ac:dyDescent="0.2"/>
    <row r="40" ht="14" customHeight="1" x14ac:dyDescent="0.2"/>
    <row r="41" ht="14" customHeight="1" x14ac:dyDescent="0.2"/>
    <row r="42" ht="14" customHeight="1" x14ac:dyDescent="0.2"/>
    <row r="43" ht="14" customHeight="1" x14ac:dyDescent="0.2"/>
    <row r="44" ht="14" customHeight="1" x14ac:dyDescent="0.2"/>
    <row r="45" ht="14" customHeight="1" x14ac:dyDescent="0.2"/>
    <row r="46" ht="14" customHeight="1" x14ac:dyDescent="0.2"/>
    <row r="47" ht="14" customHeight="1" x14ac:dyDescent="0.2"/>
    <row r="48" ht="14" customHeight="1" x14ac:dyDescent="0.2"/>
    <row r="49" ht="14" customHeight="1" x14ac:dyDescent="0.2"/>
    <row r="50" ht="14" customHeight="1" x14ac:dyDescent="0.2"/>
    <row r="51" ht="14" customHeight="1" x14ac:dyDescent="0.2"/>
    <row r="52" ht="14" customHeight="1" x14ac:dyDescent="0.2"/>
  </sheetData>
  <pageMargins left="0.7" right="0.7" top="0.75" bottom="0.75" header="0.3" footer="0.3"/>
  <pageSetup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4EBAE-90F2-734A-A2E4-514CD62A307C}">
  <sheetPr>
    <tabColor rgb="FF66FF66"/>
    <pageSetUpPr fitToPage="1"/>
  </sheetPr>
  <dimension ref="A1:R52"/>
  <sheetViews>
    <sheetView zoomScale="172" zoomScaleNormal="172" workbookViewId="0">
      <selection activeCell="C1" sqref="C1:R36"/>
    </sheetView>
  </sheetViews>
  <sheetFormatPr baseColWidth="10" defaultRowHeight="15" x14ac:dyDescent="0.2"/>
  <cols>
    <col min="1" max="1" width="10.33203125" bestFit="1" customWidth="1"/>
    <col min="2" max="20" width="6.83203125" customWidth="1"/>
  </cols>
  <sheetData>
    <row r="1" spans="1:18" ht="14" customHeight="1" thickBot="1" x14ac:dyDescent="0.25">
      <c r="A1" s="3" t="s">
        <v>37</v>
      </c>
      <c r="B1" s="16" t="s">
        <v>26</v>
      </c>
      <c r="C1" s="14" t="s">
        <v>30</v>
      </c>
      <c r="D1" s="14" t="s">
        <v>31</v>
      </c>
      <c r="E1" s="14" t="s">
        <v>32</v>
      </c>
      <c r="F1" s="14" t="s">
        <v>33</v>
      </c>
      <c r="G1" s="14" t="s">
        <v>34</v>
      </c>
      <c r="H1" s="14" t="s">
        <v>35</v>
      </c>
      <c r="I1" s="14" t="s">
        <v>36</v>
      </c>
      <c r="J1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</row>
    <row r="2" spans="1:18" ht="14" customHeight="1" thickBot="1" x14ac:dyDescent="0.25">
      <c r="A2" s="1" t="s">
        <v>0</v>
      </c>
      <c r="B2" s="14">
        <v>0.86699999999999999</v>
      </c>
      <c r="C2" s="14">
        <f t="shared" ref="C2:C26" ca="1" si="0">F2+2.66*O2</f>
        <v>0.97094999999999998</v>
      </c>
      <c r="D2" s="14">
        <f t="shared" ref="D2:D26" ca="1" si="1">F2+(2/3)*2.66*O2</f>
        <v>0.9199666666666666</v>
      </c>
      <c r="E2" s="14">
        <f t="shared" ref="E2:E26" ca="1" si="2">F2+(1/3)*2.66*O2</f>
        <v>0.86898333333333333</v>
      </c>
      <c r="F2" s="14">
        <f t="shared" ref="F2:F26" si="3">AVERAGE($B$2:$B$6)</f>
        <v>0.81799999999999995</v>
      </c>
      <c r="G2" s="14">
        <f t="shared" ref="G2:G26" ca="1" si="4">F2-(1/3)*2.66*O2</f>
        <v>0.76701666666666657</v>
      </c>
      <c r="H2" s="14">
        <f t="shared" ref="H2:H26" ca="1" si="5">F2-(2/3)*2.66*O2</f>
        <v>0.7160333333333333</v>
      </c>
      <c r="I2" s="14">
        <f t="shared" ref="I2:I26" ca="1" si="6">F2-2.66*O2</f>
        <v>0.66504999999999992</v>
      </c>
      <c r="J2" s="14">
        <f>B2</f>
        <v>0.86699999999999999</v>
      </c>
      <c r="K2" s="14"/>
      <c r="L2" s="14"/>
      <c r="M2" s="14"/>
      <c r="N2" s="14"/>
      <c r="O2" s="14">
        <f t="shared" ref="O2:O26" ca="1" si="7">AVERAGE($K$2:$K$6)</f>
        <v>5.7499999999999996E-2</v>
      </c>
      <c r="P2" s="14"/>
      <c r="Q2" s="14"/>
      <c r="R2" s="14"/>
    </row>
    <row r="3" spans="1:18" ht="14" customHeight="1" thickBot="1" x14ac:dyDescent="0.25">
      <c r="A3" s="1" t="s">
        <v>1</v>
      </c>
      <c r="B3" s="14">
        <v>0.85699999999999998</v>
      </c>
      <c r="C3" s="14">
        <f t="shared" ca="1" si="0"/>
        <v>0.97094999999999998</v>
      </c>
      <c r="D3" s="14">
        <f t="shared" ca="1" si="1"/>
        <v>0.9199666666666666</v>
      </c>
      <c r="E3" s="14">
        <f t="shared" ca="1" si="2"/>
        <v>0.86898333333333333</v>
      </c>
      <c r="F3" s="14">
        <f t="shared" si="3"/>
        <v>0.81799999999999995</v>
      </c>
      <c r="G3" s="14">
        <f t="shared" ca="1" si="4"/>
        <v>0.76701666666666657</v>
      </c>
      <c r="H3" s="14">
        <f t="shared" ca="1" si="5"/>
        <v>0.7160333333333333</v>
      </c>
      <c r="I3" s="14">
        <f t="shared" ca="1" si="6"/>
        <v>0.66504999999999992</v>
      </c>
      <c r="J3">
        <f t="shared" ref="J3:J26" ca="1" si="8">IF(ISBLANK(B3),OFFSET(J3,-1,0,1,1),B3)</f>
        <v>0.85699999999999998</v>
      </c>
      <c r="K3" s="14">
        <f t="shared" ref="K3:K26" ca="1" si="9">IF(OR(OFFSET(K3,-1,-9,1,1)="",OFFSET(K3,0,-9,1,1)=""),"",IF(ISERROR(ABS(B3-OFFSET(K3,-1,-1,1,1))),"",ABS(B3-OFFSET(K3,-1,-1,1,1))))</f>
        <v>1.0000000000000009E-2</v>
      </c>
      <c r="L3" s="14">
        <f t="shared" ref="L3:L26" ca="1" si="10">3.267*O3</f>
        <v>0.18785249999999998</v>
      </c>
      <c r="M3" s="14">
        <f t="shared" ref="M3:M26" ca="1" si="11">(2/3)*(L3-O3)+O3</f>
        <v>0.14440166666666665</v>
      </c>
      <c r="N3" s="14">
        <f t="shared" ref="N3:N26" ca="1" si="12">(1/3)*(L3-O3)+O3</f>
        <v>0.10095083333333332</v>
      </c>
      <c r="O3" s="14">
        <f t="shared" ca="1" si="7"/>
        <v>5.7499999999999996E-2</v>
      </c>
      <c r="P3" s="14">
        <f t="shared" ref="P3:P26" ca="1" si="13">(MAX(O3-(1/3)*(L3-O3),0))</f>
        <v>1.4049166666666668E-2</v>
      </c>
      <c r="Q3" s="14">
        <f t="shared" ref="Q3:Q26" ca="1" si="14">MAX(O3-(2/3)*(L3-O3),0)</f>
        <v>0</v>
      </c>
      <c r="R3" s="14">
        <v>0</v>
      </c>
    </row>
    <row r="4" spans="1:18" ht="14" customHeight="1" thickBot="1" x14ac:dyDescent="0.25">
      <c r="A4" s="1" t="s">
        <v>2</v>
      </c>
      <c r="B4" s="14">
        <v>0.80700000000000005</v>
      </c>
      <c r="C4" s="14">
        <f t="shared" ca="1" si="0"/>
        <v>0.97094999999999998</v>
      </c>
      <c r="D4" s="14">
        <f t="shared" ca="1" si="1"/>
        <v>0.9199666666666666</v>
      </c>
      <c r="E4" s="14">
        <f t="shared" ca="1" si="2"/>
        <v>0.86898333333333333</v>
      </c>
      <c r="F4" s="14">
        <f t="shared" si="3"/>
        <v>0.81799999999999995</v>
      </c>
      <c r="G4" s="14">
        <f t="shared" ca="1" si="4"/>
        <v>0.76701666666666657</v>
      </c>
      <c r="H4" s="14">
        <f t="shared" ca="1" si="5"/>
        <v>0.7160333333333333</v>
      </c>
      <c r="I4" s="14">
        <f t="shared" ca="1" si="6"/>
        <v>0.66504999999999992</v>
      </c>
      <c r="J4">
        <f t="shared" ca="1" si="8"/>
        <v>0.80700000000000005</v>
      </c>
      <c r="K4" s="14">
        <f t="shared" ca="1" si="9"/>
        <v>4.9999999999999933E-2</v>
      </c>
      <c r="L4" s="14">
        <f t="shared" ca="1" si="10"/>
        <v>0.18785249999999998</v>
      </c>
      <c r="M4" s="14">
        <f t="shared" ca="1" si="11"/>
        <v>0.14440166666666665</v>
      </c>
      <c r="N4" s="14">
        <f t="shared" ca="1" si="12"/>
        <v>0.10095083333333332</v>
      </c>
      <c r="O4" s="14">
        <f t="shared" ca="1" si="7"/>
        <v>5.7499999999999996E-2</v>
      </c>
      <c r="P4" s="14">
        <f t="shared" ca="1" si="13"/>
        <v>1.4049166666666668E-2</v>
      </c>
      <c r="Q4" s="14">
        <f t="shared" ca="1" si="14"/>
        <v>0</v>
      </c>
      <c r="R4" s="14">
        <v>0</v>
      </c>
    </row>
    <row r="5" spans="1:18" ht="14" customHeight="1" thickBot="1" x14ac:dyDescent="0.25">
      <c r="A5" s="1" t="s">
        <v>3</v>
      </c>
      <c r="B5" s="14">
        <v>0.73199999999999998</v>
      </c>
      <c r="C5" s="14">
        <f t="shared" ca="1" si="0"/>
        <v>0.97094999999999998</v>
      </c>
      <c r="D5" s="14">
        <f t="shared" ca="1" si="1"/>
        <v>0.9199666666666666</v>
      </c>
      <c r="E5" s="14">
        <f t="shared" ca="1" si="2"/>
        <v>0.86898333333333333</v>
      </c>
      <c r="F5" s="14">
        <f t="shared" si="3"/>
        <v>0.81799999999999995</v>
      </c>
      <c r="G5" s="14">
        <f t="shared" ca="1" si="4"/>
        <v>0.76701666666666657</v>
      </c>
      <c r="H5" s="14">
        <f t="shared" ca="1" si="5"/>
        <v>0.7160333333333333</v>
      </c>
      <c r="I5" s="14">
        <f t="shared" ca="1" si="6"/>
        <v>0.66504999999999992</v>
      </c>
      <c r="J5">
        <f t="shared" ca="1" si="8"/>
        <v>0.73199999999999998</v>
      </c>
      <c r="K5" s="14">
        <f t="shared" ca="1" si="9"/>
        <v>7.5000000000000067E-2</v>
      </c>
      <c r="L5" s="14">
        <f t="shared" ca="1" si="10"/>
        <v>0.18785249999999998</v>
      </c>
      <c r="M5" s="14">
        <f t="shared" ca="1" si="11"/>
        <v>0.14440166666666665</v>
      </c>
      <c r="N5" s="14">
        <f t="shared" ca="1" si="12"/>
        <v>0.10095083333333332</v>
      </c>
      <c r="O5" s="14">
        <f t="shared" ca="1" si="7"/>
        <v>5.7499999999999996E-2</v>
      </c>
      <c r="P5" s="14">
        <f t="shared" ca="1" si="13"/>
        <v>1.4049166666666668E-2</v>
      </c>
      <c r="Q5" s="14">
        <f t="shared" ca="1" si="14"/>
        <v>0</v>
      </c>
      <c r="R5" s="14">
        <v>0</v>
      </c>
    </row>
    <row r="6" spans="1:18" ht="14" customHeight="1" x14ac:dyDescent="0.2">
      <c r="A6" s="2" t="s">
        <v>4</v>
      </c>
      <c r="B6" s="14">
        <v>0.82699999999999996</v>
      </c>
      <c r="C6" s="14">
        <f t="shared" ca="1" si="0"/>
        <v>0.97094999999999998</v>
      </c>
      <c r="D6" s="14">
        <f t="shared" ca="1" si="1"/>
        <v>0.9199666666666666</v>
      </c>
      <c r="E6" s="14">
        <f t="shared" ca="1" si="2"/>
        <v>0.86898333333333333</v>
      </c>
      <c r="F6" s="14">
        <f t="shared" si="3"/>
        <v>0.81799999999999995</v>
      </c>
      <c r="G6" s="14">
        <f t="shared" ca="1" si="4"/>
        <v>0.76701666666666657</v>
      </c>
      <c r="H6" s="14">
        <f t="shared" ca="1" si="5"/>
        <v>0.7160333333333333</v>
      </c>
      <c r="I6" s="14">
        <f t="shared" ca="1" si="6"/>
        <v>0.66504999999999992</v>
      </c>
      <c r="J6">
        <f t="shared" ca="1" si="8"/>
        <v>0.82699999999999996</v>
      </c>
      <c r="K6" s="14">
        <f t="shared" ca="1" si="9"/>
        <v>9.4999999999999973E-2</v>
      </c>
      <c r="L6" s="14">
        <f t="shared" ca="1" si="10"/>
        <v>0.18785249999999998</v>
      </c>
      <c r="M6" s="14">
        <f t="shared" ca="1" si="11"/>
        <v>0.14440166666666665</v>
      </c>
      <c r="N6" s="14">
        <f t="shared" ca="1" si="12"/>
        <v>0.10095083333333332</v>
      </c>
      <c r="O6" s="14">
        <f t="shared" ca="1" si="7"/>
        <v>5.7499999999999996E-2</v>
      </c>
      <c r="P6" s="14">
        <f t="shared" ca="1" si="13"/>
        <v>1.4049166666666668E-2</v>
      </c>
      <c r="Q6" s="14">
        <f t="shared" ca="1" si="14"/>
        <v>0</v>
      </c>
      <c r="R6" s="14">
        <v>0</v>
      </c>
    </row>
    <row r="7" spans="1:18" ht="14" customHeight="1" x14ac:dyDescent="0.2">
      <c r="B7" s="14"/>
      <c r="C7" s="14">
        <f t="shared" ca="1" si="0"/>
        <v>0.97094999999999998</v>
      </c>
      <c r="D7" s="14">
        <f t="shared" ca="1" si="1"/>
        <v>0.9199666666666666</v>
      </c>
      <c r="E7" s="14">
        <f t="shared" ca="1" si="2"/>
        <v>0.86898333333333333</v>
      </c>
      <c r="F7" s="14">
        <f t="shared" si="3"/>
        <v>0.81799999999999995</v>
      </c>
      <c r="G7" s="14">
        <f t="shared" ca="1" si="4"/>
        <v>0.76701666666666657</v>
      </c>
      <c r="H7" s="14">
        <f t="shared" ca="1" si="5"/>
        <v>0.7160333333333333</v>
      </c>
      <c r="I7" s="14">
        <f t="shared" ca="1" si="6"/>
        <v>0.66504999999999992</v>
      </c>
      <c r="J7">
        <f t="shared" ca="1" si="8"/>
        <v>0.82699999999999996</v>
      </c>
      <c r="K7" t="str">
        <f t="shared" ca="1" si="9"/>
        <v/>
      </c>
      <c r="L7">
        <f t="shared" ca="1" si="10"/>
        <v>0.18785249999999998</v>
      </c>
      <c r="M7">
        <f t="shared" ca="1" si="11"/>
        <v>0.14440166666666665</v>
      </c>
      <c r="N7">
        <f t="shared" ca="1" si="12"/>
        <v>0.10095083333333332</v>
      </c>
      <c r="O7" s="14">
        <f t="shared" ca="1" si="7"/>
        <v>5.7499999999999996E-2</v>
      </c>
      <c r="P7">
        <f t="shared" ca="1" si="13"/>
        <v>1.4049166666666668E-2</v>
      </c>
      <c r="Q7">
        <f t="shared" ca="1" si="14"/>
        <v>0</v>
      </c>
      <c r="R7">
        <v>0</v>
      </c>
    </row>
    <row r="8" spans="1:18" ht="14" customHeight="1" x14ac:dyDescent="0.2">
      <c r="B8" s="14"/>
      <c r="C8" s="14">
        <f t="shared" ca="1" si="0"/>
        <v>0.97094999999999998</v>
      </c>
      <c r="D8" s="14">
        <f t="shared" ca="1" si="1"/>
        <v>0.9199666666666666</v>
      </c>
      <c r="E8" s="14">
        <f t="shared" ca="1" si="2"/>
        <v>0.86898333333333333</v>
      </c>
      <c r="F8" s="14">
        <f t="shared" si="3"/>
        <v>0.81799999999999995</v>
      </c>
      <c r="G8" s="14">
        <f t="shared" ca="1" si="4"/>
        <v>0.76701666666666657</v>
      </c>
      <c r="H8" s="14">
        <f t="shared" ca="1" si="5"/>
        <v>0.7160333333333333</v>
      </c>
      <c r="I8" s="14">
        <f t="shared" ca="1" si="6"/>
        <v>0.66504999999999992</v>
      </c>
      <c r="J8">
        <f t="shared" ca="1" si="8"/>
        <v>0.82699999999999996</v>
      </c>
      <c r="K8" t="str">
        <f t="shared" ca="1" si="9"/>
        <v/>
      </c>
      <c r="L8">
        <f t="shared" ca="1" si="10"/>
        <v>0.18785249999999998</v>
      </c>
      <c r="M8">
        <f t="shared" ca="1" si="11"/>
        <v>0.14440166666666665</v>
      </c>
      <c r="N8">
        <f t="shared" ca="1" si="12"/>
        <v>0.10095083333333332</v>
      </c>
      <c r="O8" s="14">
        <f t="shared" ca="1" si="7"/>
        <v>5.7499999999999996E-2</v>
      </c>
      <c r="P8">
        <f t="shared" ca="1" si="13"/>
        <v>1.4049166666666668E-2</v>
      </c>
      <c r="Q8">
        <f t="shared" ca="1" si="14"/>
        <v>0</v>
      </c>
      <c r="R8">
        <v>0</v>
      </c>
    </row>
    <row r="9" spans="1:18" ht="14" customHeight="1" x14ac:dyDescent="0.2">
      <c r="B9" s="14"/>
      <c r="C9" s="14">
        <f t="shared" ca="1" si="0"/>
        <v>0.97094999999999998</v>
      </c>
      <c r="D9" s="14">
        <f t="shared" ca="1" si="1"/>
        <v>0.9199666666666666</v>
      </c>
      <c r="E9" s="14">
        <f t="shared" ca="1" si="2"/>
        <v>0.86898333333333333</v>
      </c>
      <c r="F9" s="14">
        <f t="shared" si="3"/>
        <v>0.81799999999999995</v>
      </c>
      <c r="G9" s="14">
        <f t="shared" ca="1" si="4"/>
        <v>0.76701666666666657</v>
      </c>
      <c r="H9" s="14">
        <f t="shared" ca="1" si="5"/>
        <v>0.7160333333333333</v>
      </c>
      <c r="I9" s="14">
        <f t="shared" ca="1" si="6"/>
        <v>0.66504999999999992</v>
      </c>
      <c r="J9">
        <f t="shared" ca="1" si="8"/>
        <v>0.82699999999999996</v>
      </c>
      <c r="K9" t="str">
        <f t="shared" ca="1" si="9"/>
        <v/>
      </c>
      <c r="L9">
        <f t="shared" ca="1" si="10"/>
        <v>0.18785249999999998</v>
      </c>
      <c r="M9">
        <f t="shared" ca="1" si="11"/>
        <v>0.14440166666666665</v>
      </c>
      <c r="N9">
        <f t="shared" ca="1" si="12"/>
        <v>0.10095083333333332</v>
      </c>
      <c r="O9" s="14">
        <f t="shared" ca="1" si="7"/>
        <v>5.7499999999999996E-2</v>
      </c>
      <c r="P9">
        <f t="shared" ca="1" si="13"/>
        <v>1.4049166666666668E-2</v>
      </c>
      <c r="Q9">
        <f t="shared" ca="1" si="14"/>
        <v>0</v>
      </c>
      <c r="R9">
        <v>0</v>
      </c>
    </row>
    <row r="10" spans="1:18" ht="14" customHeight="1" x14ac:dyDescent="0.2">
      <c r="B10" s="14"/>
      <c r="C10" s="14">
        <f t="shared" ca="1" si="0"/>
        <v>0.97094999999999998</v>
      </c>
      <c r="D10" s="14">
        <f t="shared" ca="1" si="1"/>
        <v>0.9199666666666666</v>
      </c>
      <c r="E10" s="14">
        <f t="shared" ca="1" si="2"/>
        <v>0.86898333333333333</v>
      </c>
      <c r="F10" s="14">
        <f t="shared" si="3"/>
        <v>0.81799999999999995</v>
      </c>
      <c r="G10" s="14">
        <f t="shared" ca="1" si="4"/>
        <v>0.76701666666666657</v>
      </c>
      <c r="H10" s="14">
        <f t="shared" ca="1" si="5"/>
        <v>0.7160333333333333</v>
      </c>
      <c r="I10" s="14">
        <f t="shared" ca="1" si="6"/>
        <v>0.66504999999999992</v>
      </c>
      <c r="J10">
        <f t="shared" ca="1" si="8"/>
        <v>0.82699999999999996</v>
      </c>
      <c r="K10" t="str">
        <f t="shared" ca="1" si="9"/>
        <v/>
      </c>
      <c r="L10">
        <f t="shared" ca="1" si="10"/>
        <v>0.18785249999999998</v>
      </c>
      <c r="M10">
        <f t="shared" ca="1" si="11"/>
        <v>0.14440166666666665</v>
      </c>
      <c r="N10">
        <f t="shared" ca="1" si="12"/>
        <v>0.10095083333333332</v>
      </c>
      <c r="O10" s="14">
        <f t="shared" ca="1" si="7"/>
        <v>5.7499999999999996E-2</v>
      </c>
      <c r="P10">
        <f t="shared" ca="1" si="13"/>
        <v>1.4049166666666668E-2</v>
      </c>
      <c r="Q10">
        <f t="shared" ca="1" si="14"/>
        <v>0</v>
      </c>
      <c r="R10">
        <v>0</v>
      </c>
    </row>
    <row r="11" spans="1:18" ht="14" customHeight="1" x14ac:dyDescent="0.2">
      <c r="B11" s="14"/>
      <c r="C11" s="14">
        <f t="shared" ca="1" si="0"/>
        <v>0.97094999999999998</v>
      </c>
      <c r="D11" s="14">
        <f t="shared" ca="1" si="1"/>
        <v>0.9199666666666666</v>
      </c>
      <c r="E11" s="14">
        <f t="shared" ca="1" si="2"/>
        <v>0.86898333333333333</v>
      </c>
      <c r="F11" s="14">
        <f t="shared" si="3"/>
        <v>0.81799999999999995</v>
      </c>
      <c r="G11" s="14">
        <f t="shared" ca="1" si="4"/>
        <v>0.76701666666666657</v>
      </c>
      <c r="H11" s="14">
        <f t="shared" ca="1" si="5"/>
        <v>0.7160333333333333</v>
      </c>
      <c r="I11" s="14">
        <f t="shared" ca="1" si="6"/>
        <v>0.66504999999999992</v>
      </c>
      <c r="J11">
        <f t="shared" ca="1" si="8"/>
        <v>0.82699999999999996</v>
      </c>
      <c r="K11" t="str">
        <f t="shared" ca="1" si="9"/>
        <v/>
      </c>
      <c r="L11">
        <f t="shared" ca="1" si="10"/>
        <v>0.18785249999999998</v>
      </c>
      <c r="M11">
        <f t="shared" ca="1" si="11"/>
        <v>0.14440166666666665</v>
      </c>
      <c r="N11">
        <f t="shared" ca="1" si="12"/>
        <v>0.10095083333333332</v>
      </c>
      <c r="O11" s="14">
        <f t="shared" ca="1" si="7"/>
        <v>5.7499999999999996E-2</v>
      </c>
      <c r="P11">
        <f t="shared" ca="1" si="13"/>
        <v>1.4049166666666668E-2</v>
      </c>
      <c r="Q11">
        <f t="shared" ca="1" si="14"/>
        <v>0</v>
      </c>
      <c r="R11">
        <v>0</v>
      </c>
    </row>
    <row r="12" spans="1:18" ht="14" customHeight="1" x14ac:dyDescent="0.2">
      <c r="B12" s="14"/>
      <c r="C12" s="14">
        <f t="shared" ca="1" si="0"/>
        <v>0.97094999999999998</v>
      </c>
      <c r="D12" s="14">
        <f t="shared" ca="1" si="1"/>
        <v>0.9199666666666666</v>
      </c>
      <c r="E12" s="14">
        <f t="shared" ca="1" si="2"/>
        <v>0.86898333333333333</v>
      </c>
      <c r="F12" s="14">
        <f t="shared" si="3"/>
        <v>0.81799999999999995</v>
      </c>
      <c r="G12" s="14">
        <f t="shared" ca="1" si="4"/>
        <v>0.76701666666666657</v>
      </c>
      <c r="H12" s="14">
        <f t="shared" ca="1" si="5"/>
        <v>0.7160333333333333</v>
      </c>
      <c r="I12" s="14">
        <f t="shared" ca="1" si="6"/>
        <v>0.66504999999999992</v>
      </c>
      <c r="J12">
        <f t="shared" ca="1" si="8"/>
        <v>0.82699999999999996</v>
      </c>
      <c r="K12" t="str">
        <f t="shared" ca="1" si="9"/>
        <v/>
      </c>
      <c r="L12">
        <f t="shared" ca="1" si="10"/>
        <v>0.18785249999999998</v>
      </c>
      <c r="M12">
        <f t="shared" ca="1" si="11"/>
        <v>0.14440166666666665</v>
      </c>
      <c r="N12">
        <f t="shared" ca="1" si="12"/>
        <v>0.10095083333333332</v>
      </c>
      <c r="O12" s="14">
        <f t="shared" ca="1" si="7"/>
        <v>5.7499999999999996E-2</v>
      </c>
      <c r="P12">
        <f t="shared" ca="1" si="13"/>
        <v>1.4049166666666668E-2</v>
      </c>
      <c r="Q12">
        <f t="shared" ca="1" si="14"/>
        <v>0</v>
      </c>
      <c r="R12">
        <v>0</v>
      </c>
    </row>
    <row r="13" spans="1:18" ht="14" customHeight="1" x14ac:dyDescent="0.2">
      <c r="B13" s="14"/>
      <c r="C13" s="14">
        <f t="shared" ca="1" si="0"/>
        <v>0.97094999999999998</v>
      </c>
      <c r="D13" s="14">
        <f t="shared" ca="1" si="1"/>
        <v>0.9199666666666666</v>
      </c>
      <c r="E13" s="14">
        <f t="shared" ca="1" si="2"/>
        <v>0.86898333333333333</v>
      </c>
      <c r="F13" s="14">
        <f t="shared" si="3"/>
        <v>0.81799999999999995</v>
      </c>
      <c r="G13" s="14">
        <f t="shared" ca="1" si="4"/>
        <v>0.76701666666666657</v>
      </c>
      <c r="H13" s="14">
        <f t="shared" ca="1" si="5"/>
        <v>0.7160333333333333</v>
      </c>
      <c r="I13" s="14">
        <f t="shared" ca="1" si="6"/>
        <v>0.66504999999999992</v>
      </c>
      <c r="J13">
        <f t="shared" ca="1" si="8"/>
        <v>0.82699999999999996</v>
      </c>
      <c r="K13" t="str">
        <f t="shared" ca="1" si="9"/>
        <v/>
      </c>
      <c r="L13">
        <f t="shared" ca="1" si="10"/>
        <v>0.18785249999999998</v>
      </c>
      <c r="M13">
        <f t="shared" ca="1" si="11"/>
        <v>0.14440166666666665</v>
      </c>
      <c r="N13">
        <f t="shared" ca="1" si="12"/>
        <v>0.10095083333333332</v>
      </c>
      <c r="O13" s="14">
        <f t="shared" ca="1" si="7"/>
        <v>5.7499999999999996E-2</v>
      </c>
      <c r="P13">
        <f t="shared" ca="1" si="13"/>
        <v>1.4049166666666668E-2</v>
      </c>
      <c r="Q13">
        <f t="shared" ca="1" si="14"/>
        <v>0</v>
      </c>
      <c r="R13">
        <v>0</v>
      </c>
    </row>
    <row r="14" spans="1:18" ht="14" customHeight="1" x14ac:dyDescent="0.2">
      <c r="B14" s="14"/>
      <c r="C14" s="14">
        <f t="shared" ca="1" si="0"/>
        <v>0.97094999999999998</v>
      </c>
      <c r="D14" s="14">
        <f t="shared" ca="1" si="1"/>
        <v>0.9199666666666666</v>
      </c>
      <c r="E14" s="14">
        <f t="shared" ca="1" si="2"/>
        <v>0.86898333333333333</v>
      </c>
      <c r="F14" s="14">
        <f t="shared" si="3"/>
        <v>0.81799999999999995</v>
      </c>
      <c r="G14" s="14">
        <f t="shared" ca="1" si="4"/>
        <v>0.76701666666666657</v>
      </c>
      <c r="H14" s="14">
        <f t="shared" ca="1" si="5"/>
        <v>0.7160333333333333</v>
      </c>
      <c r="I14" s="14">
        <f t="shared" ca="1" si="6"/>
        <v>0.66504999999999992</v>
      </c>
      <c r="J14">
        <f t="shared" ca="1" si="8"/>
        <v>0.82699999999999996</v>
      </c>
      <c r="K14" t="str">
        <f t="shared" ca="1" si="9"/>
        <v/>
      </c>
      <c r="L14">
        <f t="shared" ca="1" si="10"/>
        <v>0.18785249999999998</v>
      </c>
      <c r="M14">
        <f t="shared" ca="1" si="11"/>
        <v>0.14440166666666665</v>
      </c>
      <c r="N14">
        <f t="shared" ca="1" si="12"/>
        <v>0.10095083333333332</v>
      </c>
      <c r="O14" s="14">
        <f t="shared" ca="1" si="7"/>
        <v>5.7499999999999996E-2</v>
      </c>
      <c r="P14">
        <f t="shared" ca="1" si="13"/>
        <v>1.4049166666666668E-2</v>
      </c>
      <c r="Q14">
        <f t="shared" ca="1" si="14"/>
        <v>0</v>
      </c>
      <c r="R14">
        <v>0</v>
      </c>
    </row>
    <row r="15" spans="1:18" ht="14" customHeight="1" x14ac:dyDescent="0.2">
      <c r="B15" s="14"/>
      <c r="C15" s="14">
        <f t="shared" ca="1" si="0"/>
        <v>0.97094999999999998</v>
      </c>
      <c r="D15" s="14">
        <f t="shared" ca="1" si="1"/>
        <v>0.9199666666666666</v>
      </c>
      <c r="E15" s="14">
        <f t="shared" ca="1" si="2"/>
        <v>0.86898333333333333</v>
      </c>
      <c r="F15" s="14">
        <f t="shared" si="3"/>
        <v>0.81799999999999995</v>
      </c>
      <c r="G15" s="14">
        <f t="shared" ca="1" si="4"/>
        <v>0.76701666666666657</v>
      </c>
      <c r="H15" s="14">
        <f t="shared" ca="1" si="5"/>
        <v>0.7160333333333333</v>
      </c>
      <c r="I15" s="14">
        <f t="shared" ca="1" si="6"/>
        <v>0.66504999999999992</v>
      </c>
      <c r="J15">
        <f t="shared" ca="1" si="8"/>
        <v>0.82699999999999996</v>
      </c>
      <c r="K15" t="str">
        <f t="shared" ca="1" si="9"/>
        <v/>
      </c>
      <c r="L15">
        <f t="shared" ca="1" si="10"/>
        <v>0.18785249999999998</v>
      </c>
      <c r="M15">
        <f t="shared" ca="1" si="11"/>
        <v>0.14440166666666665</v>
      </c>
      <c r="N15">
        <f t="shared" ca="1" si="12"/>
        <v>0.10095083333333332</v>
      </c>
      <c r="O15" s="14">
        <f t="shared" ca="1" si="7"/>
        <v>5.7499999999999996E-2</v>
      </c>
      <c r="P15">
        <f t="shared" ca="1" si="13"/>
        <v>1.4049166666666668E-2</v>
      </c>
      <c r="Q15">
        <f t="shared" ca="1" si="14"/>
        <v>0</v>
      </c>
      <c r="R15">
        <v>0</v>
      </c>
    </row>
    <row r="16" spans="1:18" ht="14" customHeight="1" x14ac:dyDescent="0.2">
      <c r="B16" s="14"/>
      <c r="C16" s="14">
        <f t="shared" ca="1" si="0"/>
        <v>0.97094999999999998</v>
      </c>
      <c r="D16" s="14">
        <f t="shared" ca="1" si="1"/>
        <v>0.9199666666666666</v>
      </c>
      <c r="E16" s="14">
        <f t="shared" ca="1" si="2"/>
        <v>0.86898333333333333</v>
      </c>
      <c r="F16" s="14">
        <f t="shared" si="3"/>
        <v>0.81799999999999995</v>
      </c>
      <c r="G16" s="14">
        <f t="shared" ca="1" si="4"/>
        <v>0.76701666666666657</v>
      </c>
      <c r="H16" s="14">
        <f t="shared" ca="1" si="5"/>
        <v>0.7160333333333333</v>
      </c>
      <c r="I16" s="14">
        <f t="shared" ca="1" si="6"/>
        <v>0.66504999999999992</v>
      </c>
      <c r="J16">
        <f t="shared" ca="1" si="8"/>
        <v>0.82699999999999996</v>
      </c>
      <c r="K16" t="str">
        <f t="shared" ca="1" si="9"/>
        <v/>
      </c>
      <c r="L16">
        <f t="shared" ca="1" si="10"/>
        <v>0.18785249999999998</v>
      </c>
      <c r="M16">
        <f t="shared" ca="1" si="11"/>
        <v>0.14440166666666665</v>
      </c>
      <c r="N16">
        <f t="shared" ca="1" si="12"/>
        <v>0.10095083333333332</v>
      </c>
      <c r="O16" s="14">
        <f t="shared" ca="1" si="7"/>
        <v>5.7499999999999996E-2</v>
      </c>
      <c r="P16">
        <f t="shared" ca="1" si="13"/>
        <v>1.4049166666666668E-2</v>
      </c>
      <c r="Q16">
        <f t="shared" ca="1" si="14"/>
        <v>0</v>
      </c>
      <c r="R16">
        <v>0</v>
      </c>
    </row>
    <row r="17" spans="2:18" ht="14" customHeight="1" x14ac:dyDescent="0.2">
      <c r="B17" s="14"/>
      <c r="C17" s="14">
        <f t="shared" ca="1" si="0"/>
        <v>0.97094999999999998</v>
      </c>
      <c r="D17" s="14">
        <f t="shared" ca="1" si="1"/>
        <v>0.9199666666666666</v>
      </c>
      <c r="E17" s="14">
        <f t="shared" ca="1" si="2"/>
        <v>0.86898333333333333</v>
      </c>
      <c r="F17" s="14">
        <f t="shared" si="3"/>
        <v>0.81799999999999995</v>
      </c>
      <c r="G17" s="14">
        <f t="shared" ca="1" si="4"/>
        <v>0.76701666666666657</v>
      </c>
      <c r="H17" s="14">
        <f t="shared" ca="1" si="5"/>
        <v>0.7160333333333333</v>
      </c>
      <c r="I17" s="14">
        <f t="shared" ca="1" si="6"/>
        <v>0.66504999999999992</v>
      </c>
      <c r="J17">
        <f t="shared" ca="1" si="8"/>
        <v>0.82699999999999996</v>
      </c>
      <c r="K17" t="str">
        <f t="shared" ca="1" si="9"/>
        <v/>
      </c>
      <c r="L17">
        <f t="shared" ca="1" si="10"/>
        <v>0.18785249999999998</v>
      </c>
      <c r="M17">
        <f t="shared" ca="1" si="11"/>
        <v>0.14440166666666665</v>
      </c>
      <c r="N17">
        <f t="shared" ca="1" si="12"/>
        <v>0.10095083333333332</v>
      </c>
      <c r="O17" s="14">
        <f t="shared" ca="1" si="7"/>
        <v>5.7499999999999996E-2</v>
      </c>
      <c r="P17">
        <f t="shared" ca="1" si="13"/>
        <v>1.4049166666666668E-2</v>
      </c>
      <c r="Q17">
        <f t="shared" ca="1" si="14"/>
        <v>0</v>
      </c>
      <c r="R17">
        <v>0</v>
      </c>
    </row>
    <row r="18" spans="2:18" ht="14" customHeight="1" x14ac:dyDescent="0.2">
      <c r="B18" s="14"/>
      <c r="C18" s="14">
        <f t="shared" ca="1" si="0"/>
        <v>0.97094999999999998</v>
      </c>
      <c r="D18" s="14">
        <f t="shared" ca="1" si="1"/>
        <v>0.9199666666666666</v>
      </c>
      <c r="E18" s="14">
        <f t="shared" ca="1" si="2"/>
        <v>0.86898333333333333</v>
      </c>
      <c r="F18" s="14">
        <f t="shared" si="3"/>
        <v>0.81799999999999995</v>
      </c>
      <c r="G18" s="14">
        <f t="shared" ca="1" si="4"/>
        <v>0.76701666666666657</v>
      </c>
      <c r="H18" s="14">
        <f t="shared" ca="1" si="5"/>
        <v>0.7160333333333333</v>
      </c>
      <c r="I18" s="14">
        <f t="shared" ca="1" si="6"/>
        <v>0.66504999999999992</v>
      </c>
      <c r="J18">
        <f t="shared" ca="1" si="8"/>
        <v>0.82699999999999996</v>
      </c>
      <c r="K18" t="str">
        <f t="shared" ca="1" si="9"/>
        <v/>
      </c>
      <c r="L18">
        <f t="shared" ca="1" si="10"/>
        <v>0.18785249999999998</v>
      </c>
      <c r="M18">
        <f t="shared" ca="1" si="11"/>
        <v>0.14440166666666665</v>
      </c>
      <c r="N18">
        <f t="shared" ca="1" si="12"/>
        <v>0.10095083333333332</v>
      </c>
      <c r="O18" s="14">
        <f t="shared" ca="1" si="7"/>
        <v>5.7499999999999996E-2</v>
      </c>
      <c r="P18">
        <f t="shared" ca="1" si="13"/>
        <v>1.4049166666666668E-2</v>
      </c>
      <c r="Q18">
        <f t="shared" ca="1" si="14"/>
        <v>0</v>
      </c>
      <c r="R18">
        <v>0</v>
      </c>
    </row>
    <row r="19" spans="2:18" ht="14" customHeight="1" x14ac:dyDescent="0.2">
      <c r="B19" s="14"/>
      <c r="C19" s="14">
        <f t="shared" ca="1" si="0"/>
        <v>0.97094999999999998</v>
      </c>
      <c r="D19" s="14">
        <f t="shared" ca="1" si="1"/>
        <v>0.9199666666666666</v>
      </c>
      <c r="E19" s="14">
        <f t="shared" ca="1" si="2"/>
        <v>0.86898333333333333</v>
      </c>
      <c r="F19" s="14">
        <f t="shared" si="3"/>
        <v>0.81799999999999995</v>
      </c>
      <c r="G19" s="14">
        <f t="shared" ca="1" si="4"/>
        <v>0.76701666666666657</v>
      </c>
      <c r="H19" s="14">
        <f t="shared" ca="1" si="5"/>
        <v>0.7160333333333333</v>
      </c>
      <c r="I19" s="14">
        <f t="shared" ca="1" si="6"/>
        <v>0.66504999999999992</v>
      </c>
      <c r="J19">
        <f t="shared" ca="1" si="8"/>
        <v>0.82699999999999996</v>
      </c>
      <c r="K19" t="str">
        <f t="shared" ca="1" si="9"/>
        <v/>
      </c>
      <c r="L19">
        <f t="shared" ca="1" si="10"/>
        <v>0.18785249999999998</v>
      </c>
      <c r="M19">
        <f t="shared" ca="1" si="11"/>
        <v>0.14440166666666665</v>
      </c>
      <c r="N19">
        <f t="shared" ca="1" si="12"/>
        <v>0.10095083333333332</v>
      </c>
      <c r="O19" s="14">
        <f t="shared" ca="1" si="7"/>
        <v>5.7499999999999996E-2</v>
      </c>
      <c r="P19">
        <f t="shared" ca="1" si="13"/>
        <v>1.4049166666666668E-2</v>
      </c>
      <c r="Q19">
        <f t="shared" ca="1" si="14"/>
        <v>0</v>
      </c>
      <c r="R19">
        <v>0</v>
      </c>
    </row>
    <row r="20" spans="2:18" ht="14" customHeight="1" x14ac:dyDescent="0.2">
      <c r="B20" s="14"/>
      <c r="C20" s="14">
        <f t="shared" ca="1" si="0"/>
        <v>0.97094999999999998</v>
      </c>
      <c r="D20" s="14">
        <f t="shared" ca="1" si="1"/>
        <v>0.9199666666666666</v>
      </c>
      <c r="E20" s="14">
        <f t="shared" ca="1" si="2"/>
        <v>0.86898333333333333</v>
      </c>
      <c r="F20" s="14">
        <f t="shared" si="3"/>
        <v>0.81799999999999995</v>
      </c>
      <c r="G20" s="14">
        <f t="shared" ca="1" si="4"/>
        <v>0.76701666666666657</v>
      </c>
      <c r="H20" s="14">
        <f t="shared" ca="1" si="5"/>
        <v>0.7160333333333333</v>
      </c>
      <c r="I20" s="14">
        <f t="shared" ca="1" si="6"/>
        <v>0.66504999999999992</v>
      </c>
      <c r="J20">
        <f t="shared" ca="1" si="8"/>
        <v>0.82699999999999996</v>
      </c>
      <c r="K20" t="str">
        <f t="shared" ca="1" si="9"/>
        <v/>
      </c>
      <c r="L20">
        <f t="shared" ca="1" si="10"/>
        <v>0.18785249999999998</v>
      </c>
      <c r="M20">
        <f t="shared" ca="1" si="11"/>
        <v>0.14440166666666665</v>
      </c>
      <c r="N20">
        <f t="shared" ca="1" si="12"/>
        <v>0.10095083333333332</v>
      </c>
      <c r="O20" s="14">
        <f t="shared" ca="1" si="7"/>
        <v>5.7499999999999996E-2</v>
      </c>
      <c r="P20">
        <f t="shared" ca="1" si="13"/>
        <v>1.4049166666666668E-2</v>
      </c>
      <c r="Q20">
        <f t="shared" ca="1" si="14"/>
        <v>0</v>
      </c>
      <c r="R20">
        <v>0</v>
      </c>
    </row>
    <row r="21" spans="2:18" ht="14" customHeight="1" x14ac:dyDescent="0.2">
      <c r="B21" s="14"/>
      <c r="C21" s="14">
        <f t="shared" ca="1" si="0"/>
        <v>0.97094999999999998</v>
      </c>
      <c r="D21" s="14">
        <f t="shared" ca="1" si="1"/>
        <v>0.9199666666666666</v>
      </c>
      <c r="E21" s="14">
        <f t="shared" ca="1" si="2"/>
        <v>0.86898333333333333</v>
      </c>
      <c r="F21" s="14">
        <f t="shared" si="3"/>
        <v>0.81799999999999995</v>
      </c>
      <c r="G21" s="14">
        <f t="shared" ca="1" si="4"/>
        <v>0.76701666666666657</v>
      </c>
      <c r="H21" s="14">
        <f t="shared" ca="1" si="5"/>
        <v>0.7160333333333333</v>
      </c>
      <c r="I21" s="14">
        <f t="shared" ca="1" si="6"/>
        <v>0.66504999999999992</v>
      </c>
      <c r="J21">
        <f t="shared" ca="1" si="8"/>
        <v>0.82699999999999996</v>
      </c>
      <c r="K21" t="str">
        <f t="shared" ca="1" si="9"/>
        <v/>
      </c>
      <c r="L21">
        <f t="shared" ca="1" si="10"/>
        <v>0.18785249999999998</v>
      </c>
      <c r="M21">
        <f t="shared" ca="1" si="11"/>
        <v>0.14440166666666665</v>
      </c>
      <c r="N21">
        <f t="shared" ca="1" si="12"/>
        <v>0.10095083333333332</v>
      </c>
      <c r="O21" s="14">
        <f t="shared" ca="1" si="7"/>
        <v>5.7499999999999996E-2</v>
      </c>
      <c r="P21">
        <f t="shared" ca="1" si="13"/>
        <v>1.4049166666666668E-2</v>
      </c>
      <c r="Q21">
        <f t="shared" ca="1" si="14"/>
        <v>0</v>
      </c>
      <c r="R21">
        <v>0</v>
      </c>
    </row>
    <row r="22" spans="2:18" ht="14" customHeight="1" x14ac:dyDescent="0.2">
      <c r="B22" s="14"/>
      <c r="C22" s="14">
        <f t="shared" ca="1" si="0"/>
        <v>0.97094999999999998</v>
      </c>
      <c r="D22" s="14">
        <f t="shared" ca="1" si="1"/>
        <v>0.9199666666666666</v>
      </c>
      <c r="E22" s="14">
        <f t="shared" ca="1" si="2"/>
        <v>0.86898333333333333</v>
      </c>
      <c r="F22" s="14">
        <f t="shared" si="3"/>
        <v>0.81799999999999995</v>
      </c>
      <c r="G22" s="14">
        <f t="shared" ca="1" si="4"/>
        <v>0.76701666666666657</v>
      </c>
      <c r="H22" s="14">
        <f t="shared" ca="1" si="5"/>
        <v>0.7160333333333333</v>
      </c>
      <c r="I22" s="14">
        <f t="shared" ca="1" si="6"/>
        <v>0.66504999999999992</v>
      </c>
      <c r="J22">
        <f t="shared" ca="1" si="8"/>
        <v>0.82699999999999996</v>
      </c>
      <c r="K22" t="str">
        <f t="shared" ca="1" si="9"/>
        <v/>
      </c>
      <c r="L22">
        <f t="shared" ca="1" si="10"/>
        <v>0.18785249999999998</v>
      </c>
      <c r="M22">
        <f t="shared" ca="1" si="11"/>
        <v>0.14440166666666665</v>
      </c>
      <c r="N22">
        <f t="shared" ca="1" si="12"/>
        <v>0.10095083333333332</v>
      </c>
      <c r="O22" s="14">
        <f t="shared" ca="1" si="7"/>
        <v>5.7499999999999996E-2</v>
      </c>
      <c r="P22">
        <f t="shared" ca="1" si="13"/>
        <v>1.4049166666666668E-2</v>
      </c>
      <c r="Q22">
        <f t="shared" ca="1" si="14"/>
        <v>0</v>
      </c>
      <c r="R22">
        <v>0</v>
      </c>
    </row>
    <row r="23" spans="2:18" ht="14" customHeight="1" x14ac:dyDescent="0.2">
      <c r="B23" s="14"/>
      <c r="C23" s="14">
        <f t="shared" ca="1" si="0"/>
        <v>0.97094999999999998</v>
      </c>
      <c r="D23" s="14">
        <f t="shared" ca="1" si="1"/>
        <v>0.9199666666666666</v>
      </c>
      <c r="E23" s="14">
        <f t="shared" ca="1" si="2"/>
        <v>0.86898333333333333</v>
      </c>
      <c r="F23" s="14">
        <f t="shared" si="3"/>
        <v>0.81799999999999995</v>
      </c>
      <c r="G23" s="14">
        <f t="shared" ca="1" si="4"/>
        <v>0.76701666666666657</v>
      </c>
      <c r="H23" s="14">
        <f t="shared" ca="1" si="5"/>
        <v>0.7160333333333333</v>
      </c>
      <c r="I23" s="14">
        <f t="shared" ca="1" si="6"/>
        <v>0.66504999999999992</v>
      </c>
      <c r="J23">
        <f t="shared" ca="1" si="8"/>
        <v>0.82699999999999996</v>
      </c>
      <c r="K23" t="str">
        <f t="shared" ca="1" si="9"/>
        <v/>
      </c>
      <c r="L23">
        <f t="shared" ca="1" si="10"/>
        <v>0.18785249999999998</v>
      </c>
      <c r="M23">
        <f t="shared" ca="1" si="11"/>
        <v>0.14440166666666665</v>
      </c>
      <c r="N23">
        <f t="shared" ca="1" si="12"/>
        <v>0.10095083333333332</v>
      </c>
      <c r="O23" s="14">
        <f t="shared" ca="1" si="7"/>
        <v>5.7499999999999996E-2</v>
      </c>
      <c r="P23">
        <f t="shared" ca="1" si="13"/>
        <v>1.4049166666666668E-2</v>
      </c>
      <c r="Q23">
        <f t="shared" ca="1" si="14"/>
        <v>0</v>
      </c>
      <c r="R23">
        <v>0</v>
      </c>
    </row>
    <row r="24" spans="2:18" ht="14" customHeight="1" x14ac:dyDescent="0.2">
      <c r="B24" s="14"/>
      <c r="C24" s="14">
        <f t="shared" ca="1" si="0"/>
        <v>0.97094999999999998</v>
      </c>
      <c r="D24" s="14">
        <f t="shared" ca="1" si="1"/>
        <v>0.9199666666666666</v>
      </c>
      <c r="E24" s="14">
        <f t="shared" ca="1" si="2"/>
        <v>0.86898333333333333</v>
      </c>
      <c r="F24" s="14">
        <f t="shared" si="3"/>
        <v>0.81799999999999995</v>
      </c>
      <c r="G24" s="14">
        <f t="shared" ca="1" si="4"/>
        <v>0.76701666666666657</v>
      </c>
      <c r="H24" s="14">
        <f t="shared" ca="1" si="5"/>
        <v>0.7160333333333333</v>
      </c>
      <c r="I24" s="14">
        <f t="shared" ca="1" si="6"/>
        <v>0.66504999999999992</v>
      </c>
      <c r="J24">
        <f t="shared" ca="1" si="8"/>
        <v>0.82699999999999996</v>
      </c>
      <c r="K24" t="str">
        <f t="shared" ca="1" si="9"/>
        <v/>
      </c>
      <c r="L24">
        <f t="shared" ca="1" si="10"/>
        <v>0.18785249999999998</v>
      </c>
      <c r="M24">
        <f t="shared" ca="1" si="11"/>
        <v>0.14440166666666665</v>
      </c>
      <c r="N24">
        <f t="shared" ca="1" si="12"/>
        <v>0.10095083333333332</v>
      </c>
      <c r="O24" s="14">
        <f t="shared" ca="1" si="7"/>
        <v>5.7499999999999996E-2</v>
      </c>
      <c r="P24">
        <f t="shared" ca="1" si="13"/>
        <v>1.4049166666666668E-2</v>
      </c>
      <c r="Q24">
        <f t="shared" ca="1" si="14"/>
        <v>0</v>
      </c>
      <c r="R24">
        <v>0</v>
      </c>
    </row>
    <row r="25" spans="2:18" ht="14" customHeight="1" x14ac:dyDescent="0.2">
      <c r="B25" s="14"/>
      <c r="C25" s="14">
        <f t="shared" ca="1" si="0"/>
        <v>0.97094999999999998</v>
      </c>
      <c r="D25" s="14">
        <f t="shared" ca="1" si="1"/>
        <v>0.9199666666666666</v>
      </c>
      <c r="E25" s="14">
        <f t="shared" ca="1" si="2"/>
        <v>0.86898333333333333</v>
      </c>
      <c r="F25" s="14">
        <f t="shared" si="3"/>
        <v>0.81799999999999995</v>
      </c>
      <c r="G25" s="14">
        <f t="shared" ca="1" si="4"/>
        <v>0.76701666666666657</v>
      </c>
      <c r="H25" s="14">
        <f t="shared" ca="1" si="5"/>
        <v>0.7160333333333333</v>
      </c>
      <c r="I25" s="14">
        <f t="shared" ca="1" si="6"/>
        <v>0.66504999999999992</v>
      </c>
      <c r="J25">
        <f t="shared" ca="1" si="8"/>
        <v>0.82699999999999996</v>
      </c>
      <c r="K25" t="str">
        <f t="shared" ca="1" si="9"/>
        <v/>
      </c>
      <c r="L25">
        <f t="shared" ca="1" si="10"/>
        <v>0.18785249999999998</v>
      </c>
      <c r="M25">
        <f t="shared" ca="1" si="11"/>
        <v>0.14440166666666665</v>
      </c>
      <c r="N25">
        <f t="shared" ca="1" si="12"/>
        <v>0.10095083333333332</v>
      </c>
      <c r="O25" s="14">
        <f t="shared" ca="1" si="7"/>
        <v>5.7499999999999996E-2</v>
      </c>
      <c r="P25">
        <f t="shared" ca="1" si="13"/>
        <v>1.4049166666666668E-2</v>
      </c>
      <c r="Q25">
        <f t="shared" ca="1" si="14"/>
        <v>0</v>
      </c>
      <c r="R25">
        <v>0</v>
      </c>
    </row>
    <row r="26" spans="2:18" ht="14" customHeight="1" x14ac:dyDescent="0.2">
      <c r="B26" s="14"/>
      <c r="C26" s="14">
        <f t="shared" ca="1" si="0"/>
        <v>0.97094999999999998</v>
      </c>
      <c r="D26" s="14">
        <f t="shared" ca="1" si="1"/>
        <v>0.9199666666666666</v>
      </c>
      <c r="E26" s="14">
        <f t="shared" ca="1" si="2"/>
        <v>0.86898333333333333</v>
      </c>
      <c r="F26" s="14">
        <f t="shared" si="3"/>
        <v>0.81799999999999995</v>
      </c>
      <c r="G26" s="14">
        <f t="shared" ca="1" si="4"/>
        <v>0.76701666666666657</v>
      </c>
      <c r="H26" s="14">
        <f t="shared" ca="1" si="5"/>
        <v>0.7160333333333333</v>
      </c>
      <c r="I26" s="14">
        <f t="shared" ca="1" si="6"/>
        <v>0.66504999999999992</v>
      </c>
      <c r="J26">
        <f t="shared" ca="1" si="8"/>
        <v>0.82699999999999996</v>
      </c>
      <c r="K26" t="str">
        <f t="shared" ca="1" si="9"/>
        <v/>
      </c>
      <c r="L26">
        <f t="shared" ca="1" si="10"/>
        <v>0.18785249999999998</v>
      </c>
      <c r="M26">
        <f t="shared" ca="1" si="11"/>
        <v>0.14440166666666665</v>
      </c>
      <c r="N26">
        <f t="shared" ca="1" si="12"/>
        <v>0.10095083333333332</v>
      </c>
      <c r="O26" s="14">
        <f t="shared" ca="1" si="7"/>
        <v>5.7499999999999996E-2</v>
      </c>
      <c r="P26">
        <f t="shared" ca="1" si="13"/>
        <v>1.4049166666666668E-2</v>
      </c>
      <c r="Q26">
        <f t="shared" ca="1" si="14"/>
        <v>0</v>
      </c>
      <c r="R26">
        <v>0</v>
      </c>
    </row>
    <row r="27" spans="2:18" ht="14" customHeight="1" x14ac:dyDescent="0.2"/>
    <row r="28" spans="2:18" ht="14" customHeight="1" x14ac:dyDescent="0.2"/>
    <row r="29" spans="2:18" ht="14" customHeight="1" x14ac:dyDescent="0.2"/>
    <row r="30" spans="2:18" ht="14" customHeight="1" x14ac:dyDescent="0.2"/>
    <row r="31" spans="2:18" ht="14" customHeight="1" x14ac:dyDescent="0.2"/>
    <row r="32" spans="2:18" ht="14" customHeight="1" x14ac:dyDescent="0.2"/>
    <row r="33" ht="14" customHeight="1" x14ac:dyDescent="0.2"/>
    <row r="34" ht="14" customHeight="1" x14ac:dyDescent="0.2"/>
    <row r="35" ht="14" customHeight="1" x14ac:dyDescent="0.2"/>
    <row r="36" ht="14" customHeight="1" x14ac:dyDescent="0.2"/>
    <row r="37" ht="14" customHeight="1" x14ac:dyDescent="0.2"/>
    <row r="38" ht="14" customHeight="1" x14ac:dyDescent="0.2"/>
    <row r="39" ht="14" customHeight="1" x14ac:dyDescent="0.2"/>
    <row r="40" ht="14" customHeight="1" x14ac:dyDescent="0.2"/>
    <row r="41" ht="14" customHeight="1" x14ac:dyDescent="0.2"/>
    <row r="42" ht="14" customHeight="1" x14ac:dyDescent="0.2"/>
    <row r="43" ht="14" customHeight="1" x14ac:dyDescent="0.2"/>
    <row r="44" ht="14" customHeight="1" x14ac:dyDescent="0.2"/>
    <row r="45" ht="14" customHeight="1" x14ac:dyDescent="0.2"/>
    <row r="46" ht="14" customHeight="1" x14ac:dyDescent="0.2"/>
    <row r="47" ht="14" customHeight="1" x14ac:dyDescent="0.2"/>
    <row r="48" ht="14" customHeight="1" x14ac:dyDescent="0.2"/>
    <row r="49" ht="14" customHeight="1" x14ac:dyDescent="0.2"/>
    <row r="50" ht="14" customHeight="1" x14ac:dyDescent="0.2"/>
    <row r="51" ht="14" customHeight="1" x14ac:dyDescent="0.2"/>
    <row r="52" ht="14" customHeight="1" x14ac:dyDescent="0.2"/>
  </sheetData>
  <pageMargins left="0.7" right="0.7" top="0.75" bottom="0.75" header="0.3" footer="0.3"/>
  <pageSetup orientation="landscape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60A43-3A5B-074B-8BDA-D4F96044E56F}">
  <sheetPr>
    <tabColor rgb="FF66FF66"/>
    <pageSetUpPr fitToPage="1"/>
  </sheetPr>
  <dimension ref="A1:R52"/>
  <sheetViews>
    <sheetView zoomScale="172" zoomScaleNormal="172" workbookViewId="0">
      <selection activeCell="C1" sqref="C1:R36"/>
    </sheetView>
  </sheetViews>
  <sheetFormatPr baseColWidth="10" defaultRowHeight="15" x14ac:dyDescent="0.2"/>
  <cols>
    <col min="1" max="1" width="10.33203125" bestFit="1" customWidth="1"/>
    <col min="2" max="20" width="6.83203125" customWidth="1"/>
  </cols>
  <sheetData>
    <row r="1" spans="1:18" ht="14" customHeight="1" thickBot="1" x14ac:dyDescent="0.25">
      <c r="A1" s="3" t="s">
        <v>37</v>
      </c>
      <c r="B1" s="15" t="s">
        <v>25</v>
      </c>
      <c r="C1" s="14" t="s">
        <v>30</v>
      </c>
      <c r="D1" s="14" t="s">
        <v>31</v>
      </c>
      <c r="E1" s="14" t="s">
        <v>32</v>
      </c>
      <c r="F1" s="14" t="s">
        <v>33</v>
      </c>
      <c r="G1" s="14" t="s">
        <v>34</v>
      </c>
      <c r="H1" s="14" t="s">
        <v>35</v>
      </c>
      <c r="I1" s="14" t="s">
        <v>36</v>
      </c>
      <c r="J1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</row>
    <row r="2" spans="1:18" ht="14" customHeight="1" thickBot="1" x14ac:dyDescent="0.25">
      <c r="A2" s="1" t="s">
        <v>0</v>
      </c>
      <c r="B2" s="14">
        <v>0.89800000000000002</v>
      </c>
      <c r="C2" s="14">
        <f t="shared" ref="C2:C26" ca="1" si="0">F2+2.66*O2</f>
        <v>1.1192450000000003</v>
      </c>
      <c r="D2" s="14">
        <f t="shared" ref="D2:D26" ca="1" si="1">F2+(2/3)*2.66*O2</f>
        <v>1.0276966666666669</v>
      </c>
      <c r="E2" s="14">
        <f t="shared" ref="E2:E26" ca="1" si="2">F2+(1/3)*2.66*O2</f>
        <v>0.93614833333333347</v>
      </c>
      <c r="F2" s="14">
        <f t="shared" ref="F2:F26" si="3">AVERAGE($B$2:$B$6)</f>
        <v>0.84460000000000013</v>
      </c>
      <c r="G2" s="14">
        <f t="shared" ref="G2:G26" ca="1" si="4">F2-(1/3)*2.66*O2</f>
        <v>0.75305166666666679</v>
      </c>
      <c r="H2" s="14">
        <f t="shared" ref="H2:H26" ca="1" si="5">F2-(2/3)*2.66*O2</f>
        <v>0.66150333333333333</v>
      </c>
      <c r="I2" s="14">
        <f t="shared" ref="I2:I26" ca="1" si="6">F2-2.66*O2</f>
        <v>0.56995499999999999</v>
      </c>
      <c r="J2" s="14">
        <f>B2</f>
        <v>0.89800000000000002</v>
      </c>
      <c r="K2" s="14"/>
      <c r="L2" s="14"/>
      <c r="M2" s="14"/>
      <c r="N2" s="14"/>
      <c r="O2" s="14">
        <f t="shared" ref="O2:O26" ca="1" si="7">AVERAGE($K$2:$K$6)</f>
        <v>0.10325000000000004</v>
      </c>
      <c r="P2" s="14"/>
      <c r="Q2" s="14"/>
      <c r="R2" s="14"/>
    </row>
    <row r="3" spans="1:18" ht="14" customHeight="1" thickBot="1" x14ac:dyDescent="0.25">
      <c r="A3" s="1" t="s">
        <v>1</v>
      </c>
      <c r="B3" s="14">
        <v>0.83</v>
      </c>
      <c r="C3" s="14">
        <f t="shared" ca="1" si="0"/>
        <v>1.1192450000000003</v>
      </c>
      <c r="D3" s="14">
        <f t="shared" ca="1" si="1"/>
        <v>1.0276966666666669</v>
      </c>
      <c r="E3" s="14">
        <f t="shared" ca="1" si="2"/>
        <v>0.93614833333333347</v>
      </c>
      <c r="F3" s="14">
        <f t="shared" si="3"/>
        <v>0.84460000000000013</v>
      </c>
      <c r="G3" s="14">
        <f t="shared" ca="1" si="4"/>
        <v>0.75305166666666679</v>
      </c>
      <c r="H3" s="14">
        <f t="shared" ca="1" si="5"/>
        <v>0.66150333333333333</v>
      </c>
      <c r="I3" s="14">
        <f t="shared" ca="1" si="6"/>
        <v>0.56995499999999999</v>
      </c>
      <c r="J3">
        <f t="shared" ref="J3:J26" ca="1" si="8">IF(ISBLANK(B3),OFFSET(J3,-1,0,1,1),B3)</f>
        <v>0.83</v>
      </c>
      <c r="K3" s="14">
        <f t="shared" ref="K3:K26" ca="1" si="9">IF(OR(OFFSET(K3,-1,-9,1,1)="",OFFSET(K3,0,-9,1,1)=""),"",IF(ISERROR(ABS(B3-OFFSET(K3,-1,-1,1,1))),"",ABS(B3-OFFSET(K3,-1,-1,1,1))))</f>
        <v>6.800000000000006E-2</v>
      </c>
      <c r="L3" s="14">
        <f t="shared" ref="L3:L26" ca="1" si="10">3.267*O3</f>
        <v>0.33731775000000008</v>
      </c>
      <c r="M3" s="14">
        <f t="shared" ref="M3:M26" ca="1" si="11">(2/3)*(L3-O3)+O3</f>
        <v>0.25929516666666674</v>
      </c>
      <c r="N3" s="14">
        <f t="shared" ref="N3:N26" ca="1" si="12">(1/3)*(L3-O3)+O3</f>
        <v>0.18127258333333338</v>
      </c>
      <c r="O3" s="14">
        <f t="shared" ca="1" si="7"/>
        <v>0.10325000000000004</v>
      </c>
      <c r="P3" s="14">
        <f t="shared" ref="P3:P26" ca="1" si="13">(MAX(O3-(1/3)*(L3-O3),0))</f>
        <v>2.5227416666666697E-2</v>
      </c>
      <c r="Q3" s="14">
        <f t="shared" ref="Q3:Q26" ca="1" si="14">MAX(O3-(2/3)*(L3-O3),0)</f>
        <v>0</v>
      </c>
      <c r="R3" s="14">
        <v>0</v>
      </c>
    </row>
    <row r="4" spans="1:18" ht="14" customHeight="1" thickBot="1" x14ac:dyDescent="0.25">
      <c r="A4" s="1" t="s">
        <v>2</v>
      </c>
      <c r="B4" s="14">
        <v>0.84</v>
      </c>
      <c r="C4" s="14">
        <f t="shared" ca="1" si="0"/>
        <v>1.1192450000000003</v>
      </c>
      <c r="D4" s="14">
        <f t="shared" ca="1" si="1"/>
        <v>1.0276966666666669</v>
      </c>
      <c r="E4" s="14">
        <f t="shared" ca="1" si="2"/>
        <v>0.93614833333333347</v>
      </c>
      <c r="F4" s="14">
        <f t="shared" si="3"/>
        <v>0.84460000000000013</v>
      </c>
      <c r="G4" s="14">
        <f t="shared" ca="1" si="4"/>
        <v>0.75305166666666679</v>
      </c>
      <c r="H4" s="14">
        <f t="shared" ca="1" si="5"/>
        <v>0.66150333333333333</v>
      </c>
      <c r="I4" s="14">
        <f t="shared" ca="1" si="6"/>
        <v>0.56995499999999999</v>
      </c>
      <c r="J4">
        <f t="shared" ca="1" si="8"/>
        <v>0.84</v>
      </c>
      <c r="K4" s="14">
        <f t="shared" ca="1" si="9"/>
        <v>1.0000000000000009E-2</v>
      </c>
      <c r="L4" s="14">
        <f t="shared" ca="1" si="10"/>
        <v>0.33731775000000008</v>
      </c>
      <c r="M4" s="14">
        <f t="shared" ca="1" si="11"/>
        <v>0.25929516666666674</v>
      </c>
      <c r="N4" s="14">
        <f t="shared" ca="1" si="12"/>
        <v>0.18127258333333338</v>
      </c>
      <c r="O4" s="14">
        <f t="shared" ca="1" si="7"/>
        <v>0.10325000000000004</v>
      </c>
      <c r="P4" s="14">
        <f t="shared" ca="1" si="13"/>
        <v>2.5227416666666697E-2</v>
      </c>
      <c r="Q4" s="14">
        <f t="shared" ca="1" si="14"/>
        <v>0</v>
      </c>
      <c r="R4" s="14">
        <v>0</v>
      </c>
    </row>
    <row r="5" spans="1:18" ht="14" customHeight="1" thickBot="1" x14ac:dyDescent="0.25">
      <c r="A5" s="1" t="s">
        <v>3</v>
      </c>
      <c r="B5" s="14">
        <v>0.72</v>
      </c>
      <c r="C5" s="14">
        <f t="shared" ca="1" si="0"/>
        <v>1.1192450000000003</v>
      </c>
      <c r="D5" s="14">
        <f t="shared" ca="1" si="1"/>
        <v>1.0276966666666669</v>
      </c>
      <c r="E5" s="14">
        <f t="shared" ca="1" si="2"/>
        <v>0.93614833333333347</v>
      </c>
      <c r="F5" s="14">
        <f t="shared" si="3"/>
        <v>0.84460000000000013</v>
      </c>
      <c r="G5" s="14">
        <f t="shared" ca="1" si="4"/>
        <v>0.75305166666666679</v>
      </c>
      <c r="H5" s="14">
        <f t="shared" ca="1" si="5"/>
        <v>0.66150333333333333</v>
      </c>
      <c r="I5" s="14">
        <f t="shared" ca="1" si="6"/>
        <v>0.56995499999999999</v>
      </c>
      <c r="J5">
        <f t="shared" ca="1" si="8"/>
        <v>0.72</v>
      </c>
      <c r="K5" s="14">
        <f t="shared" ca="1" si="9"/>
        <v>0.12</v>
      </c>
      <c r="L5" s="14">
        <f t="shared" ca="1" si="10"/>
        <v>0.33731775000000008</v>
      </c>
      <c r="M5" s="14">
        <f t="shared" ca="1" si="11"/>
        <v>0.25929516666666674</v>
      </c>
      <c r="N5" s="14">
        <f t="shared" ca="1" si="12"/>
        <v>0.18127258333333338</v>
      </c>
      <c r="O5" s="14">
        <f t="shared" ca="1" si="7"/>
        <v>0.10325000000000004</v>
      </c>
      <c r="P5" s="14">
        <f t="shared" ca="1" si="13"/>
        <v>2.5227416666666697E-2</v>
      </c>
      <c r="Q5" s="14">
        <f t="shared" ca="1" si="14"/>
        <v>0</v>
      </c>
      <c r="R5" s="14">
        <v>0</v>
      </c>
    </row>
    <row r="6" spans="1:18" ht="14" customHeight="1" x14ac:dyDescent="0.2">
      <c r="A6" s="2" t="s">
        <v>4</v>
      </c>
      <c r="B6" s="14">
        <v>0.93500000000000005</v>
      </c>
      <c r="C6" s="14">
        <f t="shared" ca="1" si="0"/>
        <v>1.1192450000000003</v>
      </c>
      <c r="D6" s="14">
        <f t="shared" ca="1" si="1"/>
        <v>1.0276966666666669</v>
      </c>
      <c r="E6" s="14">
        <f t="shared" ca="1" si="2"/>
        <v>0.93614833333333347</v>
      </c>
      <c r="F6" s="14">
        <f t="shared" si="3"/>
        <v>0.84460000000000013</v>
      </c>
      <c r="G6" s="14">
        <f t="shared" ca="1" si="4"/>
        <v>0.75305166666666679</v>
      </c>
      <c r="H6" s="14">
        <f t="shared" ca="1" si="5"/>
        <v>0.66150333333333333</v>
      </c>
      <c r="I6" s="14">
        <f t="shared" ca="1" si="6"/>
        <v>0.56995499999999999</v>
      </c>
      <c r="J6">
        <f t="shared" ca="1" si="8"/>
        <v>0.93500000000000005</v>
      </c>
      <c r="K6" s="14">
        <f t="shared" ca="1" si="9"/>
        <v>0.21500000000000008</v>
      </c>
      <c r="L6" s="14">
        <f t="shared" ca="1" si="10"/>
        <v>0.33731775000000008</v>
      </c>
      <c r="M6" s="14">
        <f t="shared" ca="1" si="11"/>
        <v>0.25929516666666674</v>
      </c>
      <c r="N6" s="14">
        <f t="shared" ca="1" si="12"/>
        <v>0.18127258333333338</v>
      </c>
      <c r="O6" s="14">
        <f t="shared" ca="1" si="7"/>
        <v>0.10325000000000004</v>
      </c>
      <c r="P6" s="14">
        <f t="shared" ca="1" si="13"/>
        <v>2.5227416666666697E-2</v>
      </c>
      <c r="Q6" s="14">
        <f t="shared" ca="1" si="14"/>
        <v>0</v>
      </c>
      <c r="R6" s="14">
        <v>0</v>
      </c>
    </row>
    <row r="7" spans="1:18" ht="14" customHeight="1" x14ac:dyDescent="0.2">
      <c r="B7" s="14"/>
      <c r="C7" s="14">
        <f t="shared" ca="1" si="0"/>
        <v>1.1192450000000003</v>
      </c>
      <c r="D7" s="14">
        <f t="shared" ca="1" si="1"/>
        <v>1.0276966666666669</v>
      </c>
      <c r="E7" s="14">
        <f t="shared" ca="1" si="2"/>
        <v>0.93614833333333347</v>
      </c>
      <c r="F7" s="14">
        <f t="shared" si="3"/>
        <v>0.84460000000000013</v>
      </c>
      <c r="G7" s="14">
        <f t="shared" ca="1" si="4"/>
        <v>0.75305166666666679</v>
      </c>
      <c r="H7" s="14">
        <f t="shared" ca="1" si="5"/>
        <v>0.66150333333333333</v>
      </c>
      <c r="I7" s="14">
        <f t="shared" ca="1" si="6"/>
        <v>0.56995499999999999</v>
      </c>
      <c r="J7">
        <f t="shared" ca="1" si="8"/>
        <v>0.93500000000000005</v>
      </c>
      <c r="K7" t="str">
        <f t="shared" ca="1" si="9"/>
        <v/>
      </c>
      <c r="L7">
        <f t="shared" ca="1" si="10"/>
        <v>0.33731775000000008</v>
      </c>
      <c r="M7">
        <f t="shared" ca="1" si="11"/>
        <v>0.25929516666666674</v>
      </c>
      <c r="N7">
        <f t="shared" ca="1" si="12"/>
        <v>0.18127258333333338</v>
      </c>
      <c r="O7" s="14">
        <f t="shared" ca="1" si="7"/>
        <v>0.10325000000000004</v>
      </c>
      <c r="P7">
        <f t="shared" ca="1" si="13"/>
        <v>2.5227416666666697E-2</v>
      </c>
      <c r="Q7">
        <f t="shared" ca="1" si="14"/>
        <v>0</v>
      </c>
      <c r="R7">
        <v>0</v>
      </c>
    </row>
    <row r="8" spans="1:18" ht="14" customHeight="1" x14ac:dyDescent="0.2">
      <c r="B8" s="14"/>
      <c r="C8" s="14">
        <f t="shared" ca="1" si="0"/>
        <v>1.1192450000000003</v>
      </c>
      <c r="D8" s="14">
        <f t="shared" ca="1" si="1"/>
        <v>1.0276966666666669</v>
      </c>
      <c r="E8" s="14">
        <f t="shared" ca="1" si="2"/>
        <v>0.93614833333333347</v>
      </c>
      <c r="F8" s="14">
        <f t="shared" si="3"/>
        <v>0.84460000000000013</v>
      </c>
      <c r="G8" s="14">
        <f t="shared" ca="1" si="4"/>
        <v>0.75305166666666679</v>
      </c>
      <c r="H8" s="14">
        <f t="shared" ca="1" si="5"/>
        <v>0.66150333333333333</v>
      </c>
      <c r="I8" s="14">
        <f t="shared" ca="1" si="6"/>
        <v>0.56995499999999999</v>
      </c>
      <c r="J8">
        <f t="shared" ca="1" si="8"/>
        <v>0.93500000000000005</v>
      </c>
      <c r="K8" t="str">
        <f t="shared" ca="1" si="9"/>
        <v/>
      </c>
      <c r="L8">
        <f t="shared" ca="1" si="10"/>
        <v>0.33731775000000008</v>
      </c>
      <c r="M8">
        <f t="shared" ca="1" si="11"/>
        <v>0.25929516666666674</v>
      </c>
      <c r="N8">
        <f t="shared" ca="1" si="12"/>
        <v>0.18127258333333338</v>
      </c>
      <c r="O8" s="14">
        <f t="shared" ca="1" si="7"/>
        <v>0.10325000000000004</v>
      </c>
      <c r="P8">
        <f t="shared" ca="1" si="13"/>
        <v>2.5227416666666697E-2</v>
      </c>
      <c r="Q8">
        <f t="shared" ca="1" si="14"/>
        <v>0</v>
      </c>
      <c r="R8">
        <v>0</v>
      </c>
    </row>
    <row r="9" spans="1:18" ht="14" customHeight="1" x14ac:dyDescent="0.2">
      <c r="B9" s="14"/>
      <c r="C9" s="14">
        <f t="shared" ca="1" si="0"/>
        <v>1.1192450000000003</v>
      </c>
      <c r="D9" s="14">
        <f t="shared" ca="1" si="1"/>
        <v>1.0276966666666669</v>
      </c>
      <c r="E9" s="14">
        <f t="shared" ca="1" si="2"/>
        <v>0.93614833333333347</v>
      </c>
      <c r="F9" s="14">
        <f t="shared" si="3"/>
        <v>0.84460000000000013</v>
      </c>
      <c r="G9" s="14">
        <f t="shared" ca="1" si="4"/>
        <v>0.75305166666666679</v>
      </c>
      <c r="H9" s="14">
        <f t="shared" ca="1" si="5"/>
        <v>0.66150333333333333</v>
      </c>
      <c r="I9" s="14">
        <f t="shared" ca="1" si="6"/>
        <v>0.56995499999999999</v>
      </c>
      <c r="J9">
        <f t="shared" ca="1" si="8"/>
        <v>0.93500000000000005</v>
      </c>
      <c r="K9" t="str">
        <f t="shared" ca="1" si="9"/>
        <v/>
      </c>
      <c r="L9">
        <f t="shared" ca="1" si="10"/>
        <v>0.33731775000000008</v>
      </c>
      <c r="M9">
        <f t="shared" ca="1" si="11"/>
        <v>0.25929516666666674</v>
      </c>
      <c r="N9">
        <f t="shared" ca="1" si="12"/>
        <v>0.18127258333333338</v>
      </c>
      <c r="O9" s="14">
        <f t="shared" ca="1" si="7"/>
        <v>0.10325000000000004</v>
      </c>
      <c r="P9">
        <f t="shared" ca="1" si="13"/>
        <v>2.5227416666666697E-2</v>
      </c>
      <c r="Q9">
        <f t="shared" ca="1" si="14"/>
        <v>0</v>
      </c>
      <c r="R9">
        <v>0</v>
      </c>
    </row>
    <row r="10" spans="1:18" ht="14" customHeight="1" x14ac:dyDescent="0.2">
      <c r="B10" s="14"/>
      <c r="C10" s="14">
        <f t="shared" ca="1" si="0"/>
        <v>1.1192450000000003</v>
      </c>
      <c r="D10" s="14">
        <f t="shared" ca="1" si="1"/>
        <v>1.0276966666666669</v>
      </c>
      <c r="E10" s="14">
        <f t="shared" ca="1" si="2"/>
        <v>0.93614833333333347</v>
      </c>
      <c r="F10" s="14">
        <f t="shared" si="3"/>
        <v>0.84460000000000013</v>
      </c>
      <c r="G10" s="14">
        <f t="shared" ca="1" si="4"/>
        <v>0.75305166666666679</v>
      </c>
      <c r="H10" s="14">
        <f t="shared" ca="1" si="5"/>
        <v>0.66150333333333333</v>
      </c>
      <c r="I10" s="14">
        <f t="shared" ca="1" si="6"/>
        <v>0.56995499999999999</v>
      </c>
      <c r="J10">
        <f t="shared" ca="1" si="8"/>
        <v>0.93500000000000005</v>
      </c>
      <c r="K10" t="str">
        <f t="shared" ca="1" si="9"/>
        <v/>
      </c>
      <c r="L10">
        <f t="shared" ca="1" si="10"/>
        <v>0.33731775000000008</v>
      </c>
      <c r="M10">
        <f t="shared" ca="1" si="11"/>
        <v>0.25929516666666674</v>
      </c>
      <c r="N10">
        <f t="shared" ca="1" si="12"/>
        <v>0.18127258333333338</v>
      </c>
      <c r="O10" s="14">
        <f t="shared" ca="1" si="7"/>
        <v>0.10325000000000004</v>
      </c>
      <c r="P10">
        <f t="shared" ca="1" si="13"/>
        <v>2.5227416666666697E-2</v>
      </c>
      <c r="Q10">
        <f t="shared" ca="1" si="14"/>
        <v>0</v>
      </c>
      <c r="R10">
        <v>0</v>
      </c>
    </row>
    <row r="11" spans="1:18" ht="14" customHeight="1" x14ac:dyDescent="0.2">
      <c r="B11" s="14"/>
      <c r="C11" s="14">
        <f t="shared" ca="1" si="0"/>
        <v>1.1192450000000003</v>
      </c>
      <c r="D11" s="14">
        <f t="shared" ca="1" si="1"/>
        <v>1.0276966666666669</v>
      </c>
      <c r="E11" s="14">
        <f t="shared" ca="1" si="2"/>
        <v>0.93614833333333347</v>
      </c>
      <c r="F11" s="14">
        <f t="shared" si="3"/>
        <v>0.84460000000000013</v>
      </c>
      <c r="G11" s="14">
        <f t="shared" ca="1" si="4"/>
        <v>0.75305166666666679</v>
      </c>
      <c r="H11" s="14">
        <f t="shared" ca="1" si="5"/>
        <v>0.66150333333333333</v>
      </c>
      <c r="I11" s="14">
        <f t="shared" ca="1" si="6"/>
        <v>0.56995499999999999</v>
      </c>
      <c r="J11">
        <f t="shared" ca="1" si="8"/>
        <v>0.93500000000000005</v>
      </c>
      <c r="K11" t="str">
        <f t="shared" ca="1" si="9"/>
        <v/>
      </c>
      <c r="L11">
        <f t="shared" ca="1" si="10"/>
        <v>0.33731775000000008</v>
      </c>
      <c r="M11">
        <f t="shared" ca="1" si="11"/>
        <v>0.25929516666666674</v>
      </c>
      <c r="N11">
        <f t="shared" ca="1" si="12"/>
        <v>0.18127258333333338</v>
      </c>
      <c r="O11" s="14">
        <f t="shared" ca="1" si="7"/>
        <v>0.10325000000000004</v>
      </c>
      <c r="P11">
        <f t="shared" ca="1" si="13"/>
        <v>2.5227416666666697E-2</v>
      </c>
      <c r="Q11">
        <f t="shared" ca="1" si="14"/>
        <v>0</v>
      </c>
      <c r="R11">
        <v>0</v>
      </c>
    </row>
    <row r="12" spans="1:18" ht="14" customHeight="1" x14ac:dyDescent="0.2">
      <c r="B12" s="14"/>
      <c r="C12" s="14">
        <f t="shared" ca="1" si="0"/>
        <v>1.1192450000000003</v>
      </c>
      <c r="D12" s="14">
        <f t="shared" ca="1" si="1"/>
        <v>1.0276966666666669</v>
      </c>
      <c r="E12" s="14">
        <f t="shared" ca="1" si="2"/>
        <v>0.93614833333333347</v>
      </c>
      <c r="F12" s="14">
        <f t="shared" si="3"/>
        <v>0.84460000000000013</v>
      </c>
      <c r="G12" s="14">
        <f t="shared" ca="1" si="4"/>
        <v>0.75305166666666679</v>
      </c>
      <c r="H12" s="14">
        <f t="shared" ca="1" si="5"/>
        <v>0.66150333333333333</v>
      </c>
      <c r="I12" s="14">
        <f t="shared" ca="1" si="6"/>
        <v>0.56995499999999999</v>
      </c>
      <c r="J12">
        <f t="shared" ca="1" si="8"/>
        <v>0.93500000000000005</v>
      </c>
      <c r="K12" t="str">
        <f t="shared" ca="1" si="9"/>
        <v/>
      </c>
      <c r="L12">
        <f t="shared" ca="1" si="10"/>
        <v>0.33731775000000008</v>
      </c>
      <c r="M12">
        <f t="shared" ca="1" si="11"/>
        <v>0.25929516666666674</v>
      </c>
      <c r="N12">
        <f t="shared" ca="1" si="12"/>
        <v>0.18127258333333338</v>
      </c>
      <c r="O12" s="14">
        <f t="shared" ca="1" si="7"/>
        <v>0.10325000000000004</v>
      </c>
      <c r="P12">
        <f t="shared" ca="1" si="13"/>
        <v>2.5227416666666697E-2</v>
      </c>
      <c r="Q12">
        <f t="shared" ca="1" si="14"/>
        <v>0</v>
      </c>
      <c r="R12">
        <v>0</v>
      </c>
    </row>
    <row r="13" spans="1:18" ht="14" customHeight="1" x14ac:dyDescent="0.2">
      <c r="B13" s="14"/>
      <c r="C13" s="14">
        <f t="shared" ca="1" si="0"/>
        <v>1.1192450000000003</v>
      </c>
      <c r="D13" s="14">
        <f t="shared" ca="1" si="1"/>
        <v>1.0276966666666669</v>
      </c>
      <c r="E13" s="14">
        <f t="shared" ca="1" si="2"/>
        <v>0.93614833333333347</v>
      </c>
      <c r="F13" s="14">
        <f t="shared" si="3"/>
        <v>0.84460000000000013</v>
      </c>
      <c r="G13" s="14">
        <f t="shared" ca="1" si="4"/>
        <v>0.75305166666666679</v>
      </c>
      <c r="H13" s="14">
        <f t="shared" ca="1" si="5"/>
        <v>0.66150333333333333</v>
      </c>
      <c r="I13" s="14">
        <f t="shared" ca="1" si="6"/>
        <v>0.56995499999999999</v>
      </c>
      <c r="J13">
        <f t="shared" ca="1" si="8"/>
        <v>0.93500000000000005</v>
      </c>
      <c r="K13" t="str">
        <f t="shared" ca="1" si="9"/>
        <v/>
      </c>
      <c r="L13">
        <f t="shared" ca="1" si="10"/>
        <v>0.33731775000000008</v>
      </c>
      <c r="M13">
        <f t="shared" ca="1" si="11"/>
        <v>0.25929516666666674</v>
      </c>
      <c r="N13">
        <f t="shared" ca="1" si="12"/>
        <v>0.18127258333333338</v>
      </c>
      <c r="O13" s="14">
        <f t="shared" ca="1" si="7"/>
        <v>0.10325000000000004</v>
      </c>
      <c r="P13">
        <f t="shared" ca="1" si="13"/>
        <v>2.5227416666666697E-2</v>
      </c>
      <c r="Q13">
        <f t="shared" ca="1" si="14"/>
        <v>0</v>
      </c>
      <c r="R13">
        <v>0</v>
      </c>
    </row>
    <row r="14" spans="1:18" ht="14" customHeight="1" x14ac:dyDescent="0.2">
      <c r="B14" s="14"/>
      <c r="C14" s="14">
        <f t="shared" ca="1" si="0"/>
        <v>1.1192450000000003</v>
      </c>
      <c r="D14" s="14">
        <f t="shared" ca="1" si="1"/>
        <v>1.0276966666666669</v>
      </c>
      <c r="E14" s="14">
        <f t="shared" ca="1" si="2"/>
        <v>0.93614833333333347</v>
      </c>
      <c r="F14" s="14">
        <f t="shared" si="3"/>
        <v>0.84460000000000013</v>
      </c>
      <c r="G14" s="14">
        <f t="shared" ca="1" si="4"/>
        <v>0.75305166666666679</v>
      </c>
      <c r="H14" s="14">
        <f t="shared" ca="1" si="5"/>
        <v>0.66150333333333333</v>
      </c>
      <c r="I14" s="14">
        <f t="shared" ca="1" si="6"/>
        <v>0.56995499999999999</v>
      </c>
      <c r="J14">
        <f t="shared" ca="1" si="8"/>
        <v>0.93500000000000005</v>
      </c>
      <c r="K14" t="str">
        <f t="shared" ca="1" si="9"/>
        <v/>
      </c>
      <c r="L14">
        <f t="shared" ca="1" si="10"/>
        <v>0.33731775000000008</v>
      </c>
      <c r="M14">
        <f t="shared" ca="1" si="11"/>
        <v>0.25929516666666674</v>
      </c>
      <c r="N14">
        <f t="shared" ca="1" si="12"/>
        <v>0.18127258333333338</v>
      </c>
      <c r="O14" s="14">
        <f t="shared" ca="1" si="7"/>
        <v>0.10325000000000004</v>
      </c>
      <c r="P14">
        <f t="shared" ca="1" si="13"/>
        <v>2.5227416666666697E-2</v>
      </c>
      <c r="Q14">
        <f t="shared" ca="1" si="14"/>
        <v>0</v>
      </c>
      <c r="R14">
        <v>0</v>
      </c>
    </row>
    <row r="15" spans="1:18" ht="14" customHeight="1" x14ac:dyDescent="0.2">
      <c r="B15" s="14"/>
      <c r="C15" s="14">
        <f t="shared" ca="1" si="0"/>
        <v>1.1192450000000003</v>
      </c>
      <c r="D15" s="14">
        <f t="shared" ca="1" si="1"/>
        <v>1.0276966666666669</v>
      </c>
      <c r="E15" s="14">
        <f t="shared" ca="1" si="2"/>
        <v>0.93614833333333347</v>
      </c>
      <c r="F15" s="14">
        <f t="shared" si="3"/>
        <v>0.84460000000000013</v>
      </c>
      <c r="G15" s="14">
        <f t="shared" ca="1" si="4"/>
        <v>0.75305166666666679</v>
      </c>
      <c r="H15" s="14">
        <f t="shared" ca="1" si="5"/>
        <v>0.66150333333333333</v>
      </c>
      <c r="I15" s="14">
        <f t="shared" ca="1" si="6"/>
        <v>0.56995499999999999</v>
      </c>
      <c r="J15">
        <f t="shared" ca="1" si="8"/>
        <v>0.93500000000000005</v>
      </c>
      <c r="K15" t="str">
        <f t="shared" ca="1" si="9"/>
        <v/>
      </c>
      <c r="L15">
        <f t="shared" ca="1" si="10"/>
        <v>0.33731775000000008</v>
      </c>
      <c r="M15">
        <f t="shared" ca="1" si="11"/>
        <v>0.25929516666666674</v>
      </c>
      <c r="N15">
        <f t="shared" ca="1" si="12"/>
        <v>0.18127258333333338</v>
      </c>
      <c r="O15" s="14">
        <f t="shared" ca="1" si="7"/>
        <v>0.10325000000000004</v>
      </c>
      <c r="P15">
        <f t="shared" ca="1" si="13"/>
        <v>2.5227416666666697E-2</v>
      </c>
      <c r="Q15">
        <f t="shared" ca="1" si="14"/>
        <v>0</v>
      </c>
      <c r="R15">
        <v>0</v>
      </c>
    </row>
    <row r="16" spans="1:18" ht="14" customHeight="1" x14ac:dyDescent="0.2">
      <c r="B16" s="14"/>
      <c r="C16" s="14">
        <f t="shared" ca="1" si="0"/>
        <v>1.1192450000000003</v>
      </c>
      <c r="D16" s="14">
        <f t="shared" ca="1" si="1"/>
        <v>1.0276966666666669</v>
      </c>
      <c r="E16" s="14">
        <f t="shared" ca="1" si="2"/>
        <v>0.93614833333333347</v>
      </c>
      <c r="F16" s="14">
        <f t="shared" si="3"/>
        <v>0.84460000000000013</v>
      </c>
      <c r="G16" s="14">
        <f t="shared" ca="1" si="4"/>
        <v>0.75305166666666679</v>
      </c>
      <c r="H16" s="14">
        <f t="shared" ca="1" si="5"/>
        <v>0.66150333333333333</v>
      </c>
      <c r="I16" s="14">
        <f t="shared" ca="1" si="6"/>
        <v>0.56995499999999999</v>
      </c>
      <c r="J16">
        <f t="shared" ca="1" si="8"/>
        <v>0.93500000000000005</v>
      </c>
      <c r="K16" t="str">
        <f t="shared" ca="1" si="9"/>
        <v/>
      </c>
      <c r="L16">
        <f t="shared" ca="1" si="10"/>
        <v>0.33731775000000008</v>
      </c>
      <c r="M16">
        <f t="shared" ca="1" si="11"/>
        <v>0.25929516666666674</v>
      </c>
      <c r="N16">
        <f t="shared" ca="1" si="12"/>
        <v>0.18127258333333338</v>
      </c>
      <c r="O16" s="14">
        <f t="shared" ca="1" si="7"/>
        <v>0.10325000000000004</v>
      </c>
      <c r="P16">
        <f t="shared" ca="1" si="13"/>
        <v>2.5227416666666697E-2</v>
      </c>
      <c r="Q16">
        <f t="shared" ca="1" si="14"/>
        <v>0</v>
      </c>
      <c r="R16">
        <v>0</v>
      </c>
    </row>
    <row r="17" spans="2:18" ht="14" customHeight="1" x14ac:dyDescent="0.2">
      <c r="B17" s="14"/>
      <c r="C17" s="14">
        <f t="shared" ca="1" si="0"/>
        <v>1.1192450000000003</v>
      </c>
      <c r="D17" s="14">
        <f t="shared" ca="1" si="1"/>
        <v>1.0276966666666669</v>
      </c>
      <c r="E17" s="14">
        <f t="shared" ca="1" si="2"/>
        <v>0.93614833333333347</v>
      </c>
      <c r="F17" s="14">
        <f t="shared" si="3"/>
        <v>0.84460000000000013</v>
      </c>
      <c r="G17" s="14">
        <f t="shared" ca="1" si="4"/>
        <v>0.75305166666666679</v>
      </c>
      <c r="H17" s="14">
        <f t="shared" ca="1" si="5"/>
        <v>0.66150333333333333</v>
      </c>
      <c r="I17" s="14">
        <f t="shared" ca="1" si="6"/>
        <v>0.56995499999999999</v>
      </c>
      <c r="J17">
        <f t="shared" ca="1" si="8"/>
        <v>0.93500000000000005</v>
      </c>
      <c r="K17" t="str">
        <f t="shared" ca="1" si="9"/>
        <v/>
      </c>
      <c r="L17">
        <f t="shared" ca="1" si="10"/>
        <v>0.33731775000000008</v>
      </c>
      <c r="M17">
        <f t="shared" ca="1" si="11"/>
        <v>0.25929516666666674</v>
      </c>
      <c r="N17">
        <f t="shared" ca="1" si="12"/>
        <v>0.18127258333333338</v>
      </c>
      <c r="O17" s="14">
        <f t="shared" ca="1" si="7"/>
        <v>0.10325000000000004</v>
      </c>
      <c r="P17">
        <f t="shared" ca="1" si="13"/>
        <v>2.5227416666666697E-2</v>
      </c>
      <c r="Q17">
        <f t="shared" ca="1" si="14"/>
        <v>0</v>
      </c>
      <c r="R17">
        <v>0</v>
      </c>
    </row>
    <row r="18" spans="2:18" ht="14" customHeight="1" x14ac:dyDescent="0.2">
      <c r="B18" s="14"/>
      <c r="C18" s="14">
        <f t="shared" ca="1" si="0"/>
        <v>1.1192450000000003</v>
      </c>
      <c r="D18" s="14">
        <f t="shared" ca="1" si="1"/>
        <v>1.0276966666666669</v>
      </c>
      <c r="E18" s="14">
        <f t="shared" ca="1" si="2"/>
        <v>0.93614833333333347</v>
      </c>
      <c r="F18" s="14">
        <f t="shared" si="3"/>
        <v>0.84460000000000013</v>
      </c>
      <c r="G18" s="14">
        <f t="shared" ca="1" si="4"/>
        <v>0.75305166666666679</v>
      </c>
      <c r="H18" s="14">
        <f t="shared" ca="1" si="5"/>
        <v>0.66150333333333333</v>
      </c>
      <c r="I18" s="14">
        <f t="shared" ca="1" si="6"/>
        <v>0.56995499999999999</v>
      </c>
      <c r="J18">
        <f t="shared" ca="1" si="8"/>
        <v>0.93500000000000005</v>
      </c>
      <c r="K18" t="str">
        <f t="shared" ca="1" si="9"/>
        <v/>
      </c>
      <c r="L18">
        <f t="shared" ca="1" si="10"/>
        <v>0.33731775000000008</v>
      </c>
      <c r="M18">
        <f t="shared" ca="1" si="11"/>
        <v>0.25929516666666674</v>
      </c>
      <c r="N18">
        <f t="shared" ca="1" si="12"/>
        <v>0.18127258333333338</v>
      </c>
      <c r="O18" s="14">
        <f t="shared" ca="1" si="7"/>
        <v>0.10325000000000004</v>
      </c>
      <c r="P18">
        <f t="shared" ca="1" si="13"/>
        <v>2.5227416666666697E-2</v>
      </c>
      <c r="Q18">
        <f t="shared" ca="1" si="14"/>
        <v>0</v>
      </c>
      <c r="R18">
        <v>0</v>
      </c>
    </row>
    <row r="19" spans="2:18" ht="14" customHeight="1" x14ac:dyDescent="0.2">
      <c r="B19" s="14"/>
      <c r="C19" s="14">
        <f t="shared" ca="1" si="0"/>
        <v>1.1192450000000003</v>
      </c>
      <c r="D19" s="14">
        <f t="shared" ca="1" si="1"/>
        <v>1.0276966666666669</v>
      </c>
      <c r="E19" s="14">
        <f t="shared" ca="1" si="2"/>
        <v>0.93614833333333347</v>
      </c>
      <c r="F19" s="14">
        <f t="shared" si="3"/>
        <v>0.84460000000000013</v>
      </c>
      <c r="G19" s="14">
        <f t="shared" ca="1" si="4"/>
        <v>0.75305166666666679</v>
      </c>
      <c r="H19" s="14">
        <f t="shared" ca="1" si="5"/>
        <v>0.66150333333333333</v>
      </c>
      <c r="I19" s="14">
        <f t="shared" ca="1" si="6"/>
        <v>0.56995499999999999</v>
      </c>
      <c r="J19">
        <f t="shared" ca="1" si="8"/>
        <v>0.93500000000000005</v>
      </c>
      <c r="K19" t="str">
        <f t="shared" ca="1" si="9"/>
        <v/>
      </c>
      <c r="L19">
        <f t="shared" ca="1" si="10"/>
        <v>0.33731775000000008</v>
      </c>
      <c r="M19">
        <f t="shared" ca="1" si="11"/>
        <v>0.25929516666666674</v>
      </c>
      <c r="N19">
        <f t="shared" ca="1" si="12"/>
        <v>0.18127258333333338</v>
      </c>
      <c r="O19" s="14">
        <f t="shared" ca="1" si="7"/>
        <v>0.10325000000000004</v>
      </c>
      <c r="P19">
        <f t="shared" ca="1" si="13"/>
        <v>2.5227416666666697E-2</v>
      </c>
      <c r="Q19">
        <f t="shared" ca="1" si="14"/>
        <v>0</v>
      </c>
      <c r="R19">
        <v>0</v>
      </c>
    </row>
    <row r="20" spans="2:18" ht="14" customHeight="1" x14ac:dyDescent="0.2">
      <c r="B20" s="14"/>
      <c r="C20" s="14">
        <f t="shared" ca="1" si="0"/>
        <v>1.1192450000000003</v>
      </c>
      <c r="D20" s="14">
        <f t="shared" ca="1" si="1"/>
        <v>1.0276966666666669</v>
      </c>
      <c r="E20" s="14">
        <f t="shared" ca="1" si="2"/>
        <v>0.93614833333333347</v>
      </c>
      <c r="F20" s="14">
        <f t="shared" si="3"/>
        <v>0.84460000000000013</v>
      </c>
      <c r="G20" s="14">
        <f t="shared" ca="1" si="4"/>
        <v>0.75305166666666679</v>
      </c>
      <c r="H20" s="14">
        <f t="shared" ca="1" si="5"/>
        <v>0.66150333333333333</v>
      </c>
      <c r="I20" s="14">
        <f t="shared" ca="1" si="6"/>
        <v>0.56995499999999999</v>
      </c>
      <c r="J20">
        <f t="shared" ca="1" si="8"/>
        <v>0.93500000000000005</v>
      </c>
      <c r="K20" t="str">
        <f t="shared" ca="1" si="9"/>
        <v/>
      </c>
      <c r="L20">
        <f t="shared" ca="1" si="10"/>
        <v>0.33731775000000008</v>
      </c>
      <c r="M20">
        <f t="shared" ca="1" si="11"/>
        <v>0.25929516666666674</v>
      </c>
      <c r="N20">
        <f t="shared" ca="1" si="12"/>
        <v>0.18127258333333338</v>
      </c>
      <c r="O20" s="14">
        <f t="shared" ca="1" si="7"/>
        <v>0.10325000000000004</v>
      </c>
      <c r="P20">
        <f t="shared" ca="1" si="13"/>
        <v>2.5227416666666697E-2</v>
      </c>
      <c r="Q20">
        <f t="shared" ca="1" si="14"/>
        <v>0</v>
      </c>
      <c r="R20">
        <v>0</v>
      </c>
    </row>
    <row r="21" spans="2:18" ht="14" customHeight="1" x14ac:dyDescent="0.2">
      <c r="B21" s="14"/>
      <c r="C21" s="14">
        <f t="shared" ca="1" si="0"/>
        <v>1.1192450000000003</v>
      </c>
      <c r="D21" s="14">
        <f t="shared" ca="1" si="1"/>
        <v>1.0276966666666669</v>
      </c>
      <c r="E21" s="14">
        <f t="shared" ca="1" si="2"/>
        <v>0.93614833333333347</v>
      </c>
      <c r="F21" s="14">
        <f t="shared" si="3"/>
        <v>0.84460000000000013</v>
      </c>
      <c r="G21" s="14">
        <f t="shared" ca="1" si="4"/>
        <v>0.75305166666666679</v>
      </c>
      <c r="H21" s="14">
        <f t="shared" ca="1" si="5"/>
        <v>0.66150333333333333</v>
      </c>
      <c r="I21" s="14">
        <f t="shared" ca="1" si="6"/>
        <v>0.56995499999999999</v>
      </c>
      <c r="J21">
        <f t="shared" ca="1" si="8"/>
        <v>0.93500000000000005</v>
      </c>
      <c r="K21" t="str">
        <f t="shared" ca="1" si="9"/>
        <v/>
      </c>
      <c r="L21">
        <f t="shared" ca="1" si="10"/>
        <v>0.33731775000000008</v>
      </c>
      <c r="M21">
        <f t="shared" ca="1" si="11"/>
        <v>0.25929516666666674</v>
      </c>
      <c r="N21">
        <f t="shared" ca="1" si="12"/>
        <v>0.18127258333333338</v>
      </c>
      <c r="O21" s="14">
        <f t="shared" ca="1" si="7"/>
        <v>0.10325000000000004</v>
      </c>
      <c r="P21">
        <f t="shared" ca="1" si="13"/>
        <v>2.5227416666666697E-2</v>
      </c>
      <c r="Q21">
        <f t="shared" ca="1" si="14"/>
        <v>0</v>
      </c>
      <c r="R21">
        <v>0</v>
      </c>
    </row>
    <row r="22" spans="2:18" ht="14" customHeight="1" x14ac:dyDescent="0.2">
      <c r="B22" s="14"/>
      <c r="C22" s="14">
        <f t="shared" ca="1" si="0"/>
        <v>1.1192450000000003</v>
      </c>
      <c r="D22" s="14">
        <f t="shared" ca="1" si="1"/>
        <v>1.0276966666666669</v>
      </c>
      <c r="E22" s="14">
        <f t="shared" ca="1" si="2"/>
        <v>0.93614833333333347</v>
      </c>
      <c r="F22" s="14">
        <f t="shared" si="3"/>
        <v>0.84460000000000013</v>
      </c>
      <c r="G22" s="14">
        <f t="shared" ca="1" si="4"/>
        <v>0.75305166666666679</v>
      </c>
      <c r="H22" s="14">
        <f t="shared" ca="1" si="5"/>
        <v>0.66150333333333333</v>
      </c>
      <c r="I22" s="14">
        <f t="shared" ca="1" si="6"/>
        <v>0.56995499999999999</v>
      </c>
      <c r="J22">
        <f t="shared" ca="1" si="8"/>
        <v>0.93500000000000005</v>
      </c>
      <c r="K22" t="str">
        <f t="shared" ca="1" si="9"/>
        <v/>
      </c>
      <c r="L22">
        <f t="shared" ca="1" si="10"/>
        <v>0.33731775000000008</v>
      </c>
      <c r="M22">
        <f t="shared" ca="1" si="11"/>
        <v>0.25929516666666674</v>
      </c>
      <c r="N22">
        <f t="shared" ca="1" si="12"/>
        <v>0.18127258333333338</v>
      </c>
      <c r="O22" s="14">
        <f t="shared" ca="1" si="7"/>
        <v>0.10325000000000004</v>
      </c>
      <c r="P22">
        <f t="shared" ca="1" si="13"/>
        <v>2.5227416666666697E-2</v>
      </c>
      <c r="Q22">
        <f t="shared" ca="1" si="14"/>
        <v>0</v>
      </c>
      <c r="R22">
        <v>0</v>
      </c>
    </row>
    <row r="23" spans="2:18" ht="14" customHeight="1" x14ac:dyDescent="0.2">
      <c r="B23" s="14"/>
      <c r="C23" s="14">
        <f t="shared" ca="1" si="0"/>
        <v>1.1192450000000003</v>
      </c>
      <c r="D23" s="14">
        <f t="shared" ca="1" si="1"/>
        <v>1.0276966666666669</v>
      </c>
      <c r="E23" s="14">
        <f t="shared" ca="1" si="2"/>
        <v>0.93614833333333347</v>
      </c>
      <c r="F23" s="14">
        <f t="shared" si="3"/>
        <v>0.84460000000000013</v>
      </c>
      <c r="G23" s="14">
        <f t="shared" ca="1" si="4"/>
        <v>0.75305166666666679</v>
      </c>
      <c r="H23" s="14">
        <f t="shared" ca="1" si="5"/>
        <v>0.66150333333333333</v>
      </c>
      <c r="I23" s="14">
        <f t="shared" ca="1" si="6"/>
        <v>0.56995499999999999</v>
      </c>
      <c r="J23">
        <f t="shared" ca="1" si="8"/>
        <v>0.93500000000000005</v>
      </c>
      <c r="K23" t="str">
        <f t="shared" ca="1" si="9"/>
        <v/>
      </c>
      <c r="L23">
        <f t="shared" ca="1" si="10"/>
        <v>0.33731775000000008</v>
      </c>
      <c r="M23">
        <f t="shared" ca="1" si="11"/>
        <v>0.25929516666666674</v>
      </c>
      <c r="N23">
        <f t="shared" ca="1" si="12"/>
        <v>0.18127258333333338</v>
      </c>
      <c r="O23" s="14">
        <f t="shared" ca="1" si="7"/>
        <v>0.10325000000000004</v>
      </c>
      <c r="P23">
        <f t="shared" ca="1" si="13"/>
        <v>2.5227416666666697E-2</v>
      </c>
      <c r="Q23">
        <f t="shared" ca="1" si="14"/>
        <v>0</v>
      </c>
      <c r="R23">
        <v>0</v>
      </c>
    </row>
    <row r="24" spans="2:18" ht="14" customHeight="1" x14ac:dyDescent="0.2">
      <c r="B24" s="14"/>
      <c r="C24" s="14">
        <f t="shared" ca="1" si="0"/>
        <v>1.1192450000000003</v>
      </c>
      <c r="D24" s="14">
        <f t="shared" ca="1" si="1"/>
        <v>1.0276966666666669</v>
      </c>
      <c r="E24" s="14">
        <f t="shared" ca="1" si="2"/>
        <v>0.93614833333333347</v>
      </c>
      <c r="F24" s="14">
        <f t="shared" si="3"/>
        <v>0.84460000000000013</v>
      </c>
      <c r="G24" s="14">
        <f t="shared" ca="1" si="4"/>
        <v>0.75305166666666679</v>
      </c>
      <c r="H24" s="14">
        <f t="shared" ca="1" si="5"/>
        <v>0.66150333333333333</v>
      </c>
      <c r="I24" s="14">
        <f t="shared" ca="1" si="6"/>
        <v>0.56995499999999999</v>
      </c>
      <c r="J24">
        <f t="shared" ca="1" si="8"/>
        <v>0.93500000000000005</v>
      </c>
      <c r="K24" t="str">
        <f t="shared" ca="1" si="9"/>
        <v/>
      </c>
      <c r="L24">
        <f t="shared" ca="1" si="10"/>
        <v>0.33731775000000008</v>
      </c>
      <c r="M24">
        <f t="shared" ca="1" si="11"/>
        <v>0.25929516666666674</v>
      </c>
      <c r="N24">
        <f t="shared" ca="1" si="12"/>
        <v>0.18127258333333338</v>
      </c>
      <c r="O24" s="14">
        <f t="shared" ca="1" si="7"/>
        <v>0.10325000000000004</v>
      </c>
      <c r="P24">
        <f t="shared" ca="1" si="13"/>
        <v>2.5227416666666697E-2</v>
      </c>
      <c r="Q24">
        <f t="shared" ca="1" si="14"/>
        <v>0</v>
      </c>
      <c r="R24">
        <v>0</v>
      </c>
    </row>
    <row r="25" spans="2:18" ht="14" customHeight="1" x14ac:dyDescent="0.2">
      <c r="B25" s="14"/>
      <c r="C25" s="14">
        <f t="shared" ca="1" si="0"/>
        <v>1.1192450000000003</v>
      </c>
      <c r="D25" s="14">
        <f t="shared" ca="1" si="1"/>
        <v>1.0276966666666669</v>
      </c>
      <c r="E25" s="14">
        <f t="shared" ca="1" si="2"/>
        <v>0.93614833333333347</v>
      </c>
      <c r="F25" s="14">
        <f t="shared" si="3"/>
        <v>0.84460000000000013</v>
      </c>
      <c r="G25" s="14">
        <f t="shared" ca="1" si="4"/>
        <v>0.75305166666666679</v>
      </c>
      <c r="H25" s="14">
        <f t="shared" ca="1" si="5"/>
        <v>0.66150333333333333</v>
      </c>
      <c r="I25" s="14">
        <f t="shared" ca="1" si="6"/>
        <v>0.56995499999999999</v>
      </c>
      <c r="J25">
        <f t="shared" ca="1" si="8"/>
        <v>0.93500000000000005</v>
      </c>
      <c r="K25" t="str">
        <f t="shared" ca="1" si="9"/>
        <v/>
      </c>
      <c r="L25">
        <f t="shared" ca="1" si="10"/>
        <v>0.33731775000000008</v>
      </c>
      <c r="M25">
        <f t="shared" ca="1" si="11"/>
        <v>0.25929516666666674</v>
      </c>
      <c r="N25">
        <f t="shared" ca="1" si="12"/>
        <v>0.18127258333333338</v>
      </c>
      <c r="O25" s="14">
        <f t="shared" ca="1" si="7"/>
        <v>0.10325000000000004</v>
      </c>
      <c r="P25">
        <f t="shared" ca="1" si="13"/>
        <v>2.5227416666666697E-2</v>
      </c>
      <c r="Q25">
        <f t="shared" ca="1" si="14"/>
        <v>0</v>
      </c>
      <c r="R25">
        <v>0</v>
      </c>
    </row>
    <row r="26" spans="2:18" ht="14" customHeight="1" x14ac:dyDescent="0.2">
      <c r="B26" s="14"/>
      <c r="C26" s="14">
        <f t="shared" ca="1" si="0"/>
        <v>1.1192450000000003</v>
      </c>
      <c r="D26" s="14">
        <f t="shared" ca="1" si="1"/>
        <v>1.0276966666666669</v>
      </c>
      <c r="E26" s="14">
        <f t="shared" ca="1" si="2"/>
        <v>0.93614833333333347</v>
      </c>
      <c r="F26" s="14">
        <f t="shared" si="3"/>
        <v>0.84460000000000013</v>
      </c>
      <c r="G26" s="14">
        <f t="shared" ca="1" si="4"/>
        <v>0.75305166666666679</v>
      </c>
      <c r="H26" s="14">
        <f t="shared" ca="1" si="5"/>
        <v>0.66150333333333333</v>
      </c>
      <c r="I26" s="14">
        <f t="shared" ca="1" si="6"/>
        <v>0.56995499999999999</v>
      </c>
      <c r="J26">
        <f t="shared" ca="1" si="8"/>
        <v>0.93500000000000005</v>
      </c>
      <c r="K26" t="str">
        <f t="shared" ca="1" si="9"/>
        <v/>
      </c>
      <c r="L26">
        <f t="shared" ca="1" si="10"/>
        <v>0.33731775000000008</v>
      </c>
      <c r="M26">
        <f t="shared" ca="1" si="11"/>
        <v>0.25929516666666674</v>
      </c>
      <c r="N26">
        <f t="shared" ca="1" si="12"/>
        <v>0.18127258333333338</v>
      </c>
      <c r="O26" s="14">
        <f t="shared" ca="1" si="7"/>
        <v>0.10325000000000004</v>
      </c>
      <c r="P26">
        <f t="shared" ca="1" si="13"/>
        <v>2.5227416666666697E-2</v>
      </c>
      <c r="Q26">
        <f t="shared" ca="1" si="14"/>
        <v>0</v>
      </c>
      <c r="R26">
        <v>0</v>
      </c>
    </row>
    <row r="27" spans="2:18" ht="14" customHeight="1" x14ac:dyDescent="0.2"/>
    <row r="28" spans="2:18" ht="14" customHeight="1" x14ac:dyDescent="0.2"/>
    <row r="29" spans="2:18" ht="14" customHeight="1" x14ac:dyDescent="0.2"/>
    <row r="30" spans="2:18" ht="14" customHeight="1" x14ac:dyDescent="0.2"/>
    <row r="31" spans="2:18" ht="14" customHeight="1" x14ac:dyDescent="0.2"/>
    <row r="32" spans="2:18" ht="14" customHeight="1" x14ac:dyDescent="0.2"/>
    <row r="33" ht="14" customHeight="1" x14ac:dyDescent="0.2"/>
    <row r="34" ht="14" customHeight="1" x14ac:dyDescent="0.2"/>
    <row r="35" ht="14" customHeight="1" x14ac:dyDescent="0.2"/>
    <row r="36" ht="14" customHeight="1" x14ac:dyDescent="0.2"/>
    <row r="37" ht="14" customHeight="1" x14ac:dyDescent="0.2"/>
    <row r="38" ht="14" customHeight="1" x14ac:dyDescent="0.2"/>
    <row r="39" ht="14" customHeight="1" x14ac:dyDescent="0.2"/>
    <row r="40" ht="14" customHeight="1" x14ac:dyDescent="0.2"/>
    <row r="41" ht="14" customHeight="1" x14ac:dyDescent="0.2"/>
    <row r="42" ht="14" customHeight="1" x14ac:dyDescent="0.2"/>
    <row r="43" ht="14" customHeight="1" x14ac:dyDescent="0.2"/>
    <row r="44" ht="14" customHeight="1" x14ac:dyDescent="0.2"/>
    <row r="45" ht="14" customHeight="1" x14ac:dyDescent="0.2"/>
    <row r="46" ht="14" customHeight="1" x14ac:dyDescent="0.2"/>
    <row r="47" ht="14" customHeight="1" x14ac:dyDescent="0.2"/>
    <row r="48" ht="14" customHeight="1" x14ac:dyDescent="0.2"/>
    <row r="49" ht="14" customHeight="1" x14ac:dyDescent="0.2"/>
    <row r="50" ht="14" customHeight="1" x14ac:dyDescent="0.2"/>
    <row r="51" ht="14" customHeight="1" x14ac:dyDescent="0.2"/>
    <row r="52" ht="14" customHeight="1" x14ac:dyDescent="0.2"/>
  </sheetData>
  <pageMargins left="0.7" right="0.7" top="0.75" bottom="0.75" header="0.3" footer="0.3"/>
  <pageSetup orientation="landscape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D770-F672-CC42-A0EC-A881F5DE2357}">
  <sheetPr>
    <tabColor rgb="FF66FF66"/>
    <pageSetUpPr fitToPage="1"/>
  </sheetPr>
  <dimension ref="A1:R52"/>
  <sheetViews>
    <sheetView zoomScale="172" zoomScaleNormal="172" workbookViewId="0">
      <selection activeCell="C1" sqref="C1:R36"/>
    </sheetView>
  </sheetViews>
  <sheetFormatPr baseColWidth="10" defaultRowHeight="15" x14ac:dyDescent="0.2"/>
  <cols>
    <col min="1" max="1" width="10.33203125" bestFit="1" customWidth="1"/>
    <col min="2" max="20" width="6.83203125" customWidth="1"/>
  </cols>
  <sheetData>
    <row r="1" spans="1:18" ht="14" customHeight="1" thickBot="1" x14ac:dyDescent="0.25">
      <c r="A1" s="3" t="s">
        <v>37</v>
      </c>
      <c r="B1" s="16" t="s">
        <v>24</v>
      </c>
      <c r="C1" s="14" t="s">
        <v>30</v>
      </c>
      <c r="D1" s="14" t="s">
        <v>31</v>
      </c>
      <c r="E1" s="14" t="s">
        <v>32</v>
      </c>
      <c r="F1" s="14" t="s">
        <v>33</v>
      </c>
      <c r="G1" s="14" t="s">
        <v>34</v>
      </c>
      <c r="H1" s="14" t="s">
        <v>35</v>
      </c>
      <c r="I1" s="14" t="s">
        <v>36</v>
      </c>
      <c r="J1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</row>
    <row r="2" spans="1:18" ht="14" customHeight="1" thickBot="1" x14ac:dyDescent="0.25">
      <c r="A2" s="1" t="s">
        <v>0</v>
      </c>
      <c r="B2" s="14">
        <v>0.95099999999999996</v>
      </c>
      <c r="C2" s="14">
        <f t="shared" ref="C2:C26" ca="1" si="0">F2+2.66*O2</f>
        <v>1.1602700000000001</v>
      </c>
      <c r="D2" s="14">
        <f t="shared" ref="D2:D26" ca="1" si="1">F2+(2/3)*2.66*O2</f>
        <v>1.06318</v>
      </c>
      <c r="E2" s="14">
        <f t="shared" ref="E2:E26" ca="1" si="2">F2+(1/3)*2.66*O2</f>
        <v>0.96609</v>
      </c>
      <c r="F2" s="14">
        <f t="shared" ref="F2:F26" si="3">AVERAGE($B$2:$B$6)</f>
        <v>0.86899999999999999</v>
      </c>
      <c r="G2" s="14">
        <f t="shared" ref="G2:G26" ca="1" si="4">F2-(1/3)*2.66*O2</f>
        <v>0.77190999999999999</v>
      </c>
      <c r="H2" s="14">
        <f t="shared" ref="H2:H26" ca="1" si="5">F2-(2/3)*2.66*O2</f>
        <v>0.67481999999999998</v>
      </c>
      <c r="I2" s="14">
        <f t="shared" ref="I2:I26" ca="1" si="6">F2-2.66*O2</f>
        <v>0.57772999999999997</v>
      </c>
      <c r="J2" s="14">
        <f>B2</f>
        <v>0.95099999999999996</v>
      </c>
      <c r="K2" s="14"/>
      <c r="L2" s="14"/>
      <c r="M2" s="14"/>
      <c r="N2" s="14"/>
      <c r="O2" s="14">
        <f t="shared" ref="O2:O26" ca="1" si="7">AVERAGE($K$2:$K$6)</f>
        <v>0.10950000000000001</v>
      </c>
      <c r="P2" s="14"/>
      <c r="Q2" s="14"/>
      <c r="R2" s="14"/>
    </row>
    <row r="3" spans="1:18" ht="14" customHeight="1" thickBot="1" x14ac:dyDescent="0.25">
      <c r="A3" s="1" t="s">
        <v>1</v>
      </c>
      <c r="B3" s="14">
        <v>0.82899999999999996</v>
      </c>
      <c r="C3" s="14">
        <f t="shared" ca="1" si="0"/>
        <v>1.1602700000000001</v>
      </c>
      <c r="D3" s="14">
        <f t="shared" ca="1" si="1"/>
        <v>1.06318</v>
      </c>
      <c r="E3" s="14">
        <f t="shared" ca="1" si="2"/>
        <v>0.96609</v>
      </c>
      <c r="F3" s="14">
        <f t="shared" si="3"/>
        <v>0.86899999999999999</v>
      </c>
      <c r="G3" s="14">
        <f t="shared" ca="1" si="4"/>
        <v>0.77190999999999999</v>
      </c>
      <c r="H3" s="14">
        <f t="shared" ca="1" si="5"/>
        <v>0.67481999999999998</v>
      </c>
      <c r="I3" s="14">
        <f t="shared" ca="1" si="6"/>
        <v>0.57772999999999997</v>
      </c>
      <c r="J3">
        <f t="shared" ref="J3:J26" ca="1" si="8">IF(ISBLANK(B3),OFFSET(J3,-1,0,1,1),B3)</f>
        <v>0.82899999999999996</v>
      </c>
      <c r="K3" s="14">
        <f t="shared" ref="K3:K26" ca="1" si="9">IF(OR(OFFSET(K3,-1,-9,1,1)="",OFFSET(K3,0,-9,1,1)=""),"",IF(ISERROR(ABS(B3-OFFSET(K3,-1,-1,1,1))),"",ABS(B3-OFFSET(K3,-1,-1,1,1))))</f>
        <v>0.122</v>
      </c>
      <c r="L3" s="14">
        <f t="shared" ref="L3:L26" ca="1" si="10">3.267*O3</f>
        <v>0.35773650000000001</v>
      </c>
      <c r="M3" s="14">
        <f t="shared" ref="M3:M26" ca="1" si="11">(2/3)*(L3-O3)+O3</f>
        <v>0.27499099999999999</v>
      </c>
      <c r="N3" s="14">
        <f t="shared" ref="N3:N26" ca="1" si="12">(1/3)*(L3-O3)+O3</f>
        <v>0.19224550000000001</v>
      </c>
      <c r="O3" s="14">
        <f t="shared" ca="1" si="7"/>
        <v>0.10950000000000001</v>
      </c>
      <c r="P3" s="14">
        <f t="shared" ref="P3:P26" ca="1" si="13">(MAX(O3-(1/3)*(L3-O3),0))</f>
        <v>2.6754500000000014E-2</v>
      </c>
      <c r="Q3" s="14">
        <f t="shared" ref="Q3:Q26" ca="1" si="14">MAX(O3-(2/3)*(L3-O3),0)</f>
        <v>0</v>
      </c>
      <c r="R3" s="14">
        <v>0</v>
      </c>
    </row>
    <row r="4" spans="1:18" ht="14" customHeight="1" thickBot="1" x14ac:dyDescent="0.25">
      <c r="A4" s="1" t="s">
        <v>2</v>
      </c>
      <c r="B4" s="14">
        <v>0.88100000000000001</v>
      </c>
      <c r="C4" s="14">
        <f t="shared" ca="1" si="0"/>
        <v>1.1602700000000001</v>
      </c>
      <c r="D4" s="14">
        <f t="shared" ca="1" si="1"/>
        <v>1.06318</v>
      </c>
      <c r="E4" s="14">
        <f t="shared" ca="1" si="2"/>
        <v>0.96609</v>
      </c>
      <c r="F4" s="14">
        <f t="shared" si="3"/>
        <v>0.86899999999999999</v>
      </c>
      <c r="G4" s="14">
        <f t="shared" ca="1" si="4"/>
        <v>0.77190999999999999</v>
      </c>
      <c r="H4" s="14">
        <f t="shared" ca="1" si="5"/>
        <v>0.67481999999999998</v>
      </c>
      <c r="I4" s="14">
        <f t="shared" ca="1" si="6"/>
        <v>0.57772999999999997</v>
      </c>
      <c r="J4">
        <f t="shared" ca="1" si="8"/>
        <v>0.88100000000000001</v>
      </c>
      <c r="K4" s="14">
        <f t="shared" ca="1" si="9"/>
        <v>5.2000000000000046E-2</v>
      </c>
      <c r="L4" s="14">
        <f t="shared" ca="1" si="10"/>
        <v>0.35773650000000001</v>
      </c>
      <c r="M4" s="14">
        <f t="shared" ca="1" si="11"/>
        <v>0.27499099999999999</v>
      </c>
      <c r="N4" s="14">
        <f t="shared" ca="1" si="12"/>
        <v>0.19224550000000001</v>
      </c>
      <c r="O4" s="14">
        <f t="shared" ca="1" si="7"/>
        <v>0.10950000000000001</v>
      </c>
      <c r="P4" s="14">
        <f t="shared" ca="1" si="13"/>
        <v>2.6754500000000014E-2</v>
      </c>
      <c r="Q4" s="14">
        <f t="shared" ca="1" si="14"/>
        <v>0</v>
      </c>
      <c r="R4" s="14">
        <v>0</v>
      </c>
    </row>
    <row r="5" spans="1:18" ht="14" customHeight="1" thickBot="1" x14ac:dyDescent="0.25">
      <c r="A5" s="1" t="s">
        <v>3</v>
      </c>
      <c r="B5" s="14">
        <v>0.76700000000000002</v>
      </c>
      <c r="C5" s="14">
        <f t="shared" ca="1" si="0"/>
        <v>1.1602700000000001</v>
      </c>
      <c r="D5" s="14">
        <f t="shared" ca="1" si="1"/>
        <v>1.06318</v>
      </c>
      <c r="E5" s="14">
        <f t="shared" ca="1" si="2"/>
        <v>0.96609</v>
      </c>
      <c r="F5" s="14">
        <f t="shared" si="3"/>
        <v>0.86899999999999999</v>
      </c>
      <c r="G5" s="14">
        <f t="shared" ca="1" si="4"/>
        <v>0.77190999999999999</v>
      </c>
      <c r="H5" s="14">
        <f t="shared" ca="1" si="5"/>
        <v>0.67481999999999998</v>
      </c>
      <c r="I5" s="14">
        <f t="shared" ca="1" si="6"/>
        <v>0.57772999999999997</v>
      </c>
      <c r="J5">
        <f t="shared" ca="1" si="8"/>
        <v>0.76700000000000002</v>
      </c>
      <c r="K5" s="14">
        <f t="shared" ca="1" si="9"/>
        <v>0.11399999999999999</v>
      </c>
      <c r="L5" s="14">
        <f t="shared" ca="1" si="10"/>
        <v>0.35773650000000001</v>
      </c>
      <c r="M5" s="14">
        <f t="shared" ca="1" si="11"/>
        <v>0.27499099999999999</v>
      </c>
      <c r="N5" s="14">
        <f t="shared" ca="1" si="12"/>
        <v>0.19224550000000001</v>
      </c>
      <c r="O5" s="14">
        <f t="shared" ca="1" si="7"/>
        <v>0.10950000000000001</v>
      </c>
      <c r="P5" s="14">
        <f t="shared" ca="1" si="13"/>
        <v>2.6754500000000014E-2</v>
      </c>
      <c r="Q5" s="14">
        <f t="shared" ca="1" si="14"/>
        <v>0</v>
      </c>
      <c r="R5" s="14">
        <v>0</v>
      </c>
    </row>
    <row r="6" spans="1:18" ht="14" customHeight="1" x14ac:dyDescent="0.2">
      <c r="A6" s="2" t="s">
        <v>4</v>
      </c>
      <c r="B6" s="14">
        <v>0.91700000000000004</v>
      </c>
      <c r="C6" s="14">
        <f t="shared" ca="1" si="0"/>
        <v>1.1602700000000001</v>
      </c>
      <c r="D6" s="14">
        <f t="shared" ca="1" si="1"/>
        <v>1.06318</v>
      </c>
      <c r="E6" s="14">
        <f t="shared" ca="1" si="2"/>
        <v>0.96609</v>
      </c>
      <c r="F6" s="14">
        <f t="shared" si="3"/>
        <v>0.86899999999999999</v>
      </c>
      <c r="G6" s="14">
        <f t="shared" ca="1" si="4"/>
        <v>0.77190999999999999</v>
      </c>
      <c r="H6" s="14">
        <f t="shared" ca="1" si="5"/>
        <v>0.67481999999999998</v>
      </c>
      <c r="I6" s="14">
        <f t="shared" ca="1" si="6"/>
        <v>0.57772999999999997</v>
      </c>
      <c r="J6">
        <f t="shared" ca="1" si="8"/>
        <v>0.91700000000000004</v>
      </c>
      <c r="K6" s="14">
        <f t="shared" ca="1" si="9"/>
        <v>0.15000000000000002</v>
      </c>
      <c r="L6" s="14">
        <f t="shared" ca="1" si="10"/>
        <v>0.35773650000000001</v>
      </c>
      <c r="M6" s="14">
        <f t="shared" ca="1" si="11"/>
        <v>0.27499099999999999</v>
      </c>
      <c r="N6" s="14">
        <f t="shared" ca="1" si="12"/>
        <v>0.19224550000000001</v>
      </c>
      <c r="O6" s="14">
        <f t="shared" ca="1" si="7"/>
        <v>0.10950000000000001</v>
      </c>
      <c r="P6" s="14">
        <f t="shared" ca="1" si="13"/>
        <v>2.6754500000000014E-2</v>
      </c>
      <c r="Q6" s="14">
        <f t="shared" ca="1" si="14"/>
        <v>0</v>
      </c>
      <c r="R6" s="14">
        <v>0</v>
      </c>
    </row>
    <row r="7" spans="1:18" ht="14" customHeight="1" x14ac:dyDescent="0.2">
      <c r="B7" s="14"/>
      <c r="C7" s="14">
        <f t="shared" ca="1" si="0"/>
        <v>1.1602700000000001</v>
      </c>
      <c r="D7" s="14">
        <f t="shared" ca="1" si="1"/>
        <v>1.06318</v>
      </c>
      <c r="E7" s="14">
        <f t="shared" ca="1" si="2"/>
        <v>0.96609</v>
      </c>
      <c r="F7" s="14">
        <f t="shared" si="3"/>
        <v>0.86899999999999999</v>
      </c>
      <c r="G7" s="14">
        <f t="shared" ca="1" si="4"/>
        <v>0.77190999999999999</v>
      </c>
      <c r="H7" s="14">
        <f t="shared" ca="1" si="5"/>
        <v>0.67481999999999998</v>
      </c>
      <c r="I7" s="14">
        <f t="shared" ca="1" si="6"/>
        <v>0.57772999999999997</v>
      </c>
      <c r="J7">
        <f t="shared" ca="1" si="8"/>
        <v>0.91700000000000004</v>
      </c>
      <c r="K7" t="str">
        <f t="shared" ca="1" si="9"/>
        <v/>
      </c>
      <c r="L7">
        <f t="shared" ca="1" si="10"/>
        <v>0.35773650000000001</v>
      </c>
      <c r="M7">
        <f t="shared" ca="1" si="11"/>
        <v>0.27499099999999999</v>
      </c>
      <c r="N7">
        <f t="shared" ca="1" si="12"/>
        <v>0.19224550000000001</v>
      </c>
      <c r="O7" s="14">
        <f t="shared" ca="1" si="7"/>
        <v>0.10950000000000001</v>
      </c>
      <c r="P7">
        <f t="shared" ca="1" si="13"/>
        <v>2.6754500000000014E-2</v>
      </c>
      <c r="Q7">
        <f t="shared" ca="1" si="14"/>
        <v>0</v>
      </c>
      <c r="R7">
        <v>0</v>
      </c>
    </row>
    <row r="8" spans="1:18" ht="14" customHeight="1" x14ac:dyDescent="0.2">
      <c r="B8" s="14"/>
      <c r="C8" s="14">
        <f t="shared" ca="1" si="0"/>
        <v>1.1602700000000001</v>
      </c>
      <c r="D8" s="14">
        <f t="shared" ca="1" si="1"/>
        <v>1.06318</v>
      </c>
      <c r="E8" s="14">
        <f t="shared" ca="1" si="2"/>
        <v>0.96609</v>
      </c>
      <c r="F8" s="14">
        <f t="shared" si="3"/>
        <v>0.86899999999999999</v>
      </c>
      <c r="G8" s="14">
        <f t="shared" ca="1" si="4"/>
        <v>0.77190999999999999</v>
      </c>
      <c r="H8" s="14">
        <f t="shared" ca="1" si="5"/>
        <v>0.67481999999999998</v>
      </c>
      <c r="I8" s="14">
        <f t="shared" ca="1" si="6"/>
        <v>0.57772999999999997</v>
      </c>
      <c r="J8">
        <f t="shared" ca="1" si="8"/>
        <v>0.91700000000000004</v>
      </c>
      <c r="K8" t="str">
        <f t="shared" ca="1" si="9"/>
        <v/>
      </c>
      <c r="L8">
        <f t="shared" ca="1" si="10"/>
        <v>0.35773650000000001</v>
      </c>
      <c r="M8">
        <f t="shared" ca="1" si="11"/>
        <v>0.27499099999999999</v>
      </c>
      <c r="N8">
        <f t="shared" ca="1" si="12"/>
        <v>0.19224550000000001</v>
      </c>
      <c r="O8" s="14">
        <f t="shared" ca="1" si="7"/>
        <v>0.10950000000000001</v>
      </c>
      <c r="P8">
        <f t="shared" ca="1" si="13"/>
        <v>2.6754500000000014E-2</v>
      </c>
      <c r="Q8">
        <f t="shared" ca="1" si="14"/>
        <v>0</v>
      </c>
      <c r="R8">
        <v>0</v>
      </c>
    </row>
    <row r="9" spans="1:18" ht="14" customHeight="1" x14ac:dyDescent="0.2">
      <c r="B9" s="14"/>
      <c r="C9" s="14">
        <f t="shared" ca="1" si="0"/>
        <v>1.1602700000000001</v>
      </c>
      <c r="D9" s="14">
        <f t="shared" ca="1" si="1"/>
        <v>1.06318</v>
      </c>
      <c r="E9" s="14">
        <f t="shared" ca="1" si="2"/>
        <v>0.96609</v>
      </c>
      <c r="F9" s="14">
        <f t="shared" si="3"/>
        <v>0.86899999999999999</v>
      </c>
      <c r="G9" s="14">
        <f t="shared" ca="1" si="4"/>
        <v>0.77190999999999999</v>
      </c>
      <c r="H9" s="14">
        <f t="shared" ca="1" si="5"/>
        <v>0.67481999999999998</v>
      </c>
      <c r="I9" s="14">
        <f t="shared" ca="1" si="6"/>
        <v>0.57772999999999997</v>
      </c>
      <c r="J9">
        <f t="shared" ca="1" si="8"/>
        <v>0.91700000000000004</v>
      </c>
      <c r="K9" t="str">
        <f t="shared" ca="1" si="9"/>
        <v/>
      </c>
      <c r="L9">
        <f t="shared" ca="1" si="10"/>
        <v>0.35773650000000001</v>
      </c>
      <c r="M9">
        <f t="shared" ca="1" si="11"/>
        <v>0.27499099999999999</v>
      </c>
      <c r="N9">
        <f t="shared" ca="1" si="12"/>
        <v>0.19224550000000001</v>
      </c>
      <c r="O9" s="14">
        <f t="shared" ca="1" si="7"/>
        <v>0.10950000000000001</v>
      </c>
      <c r="P9">
        <f t="shared" ca="1" si="13"/>
        <v>2.6754500000000014E-2</v>
      </c>
      <c r="Q9">
        <f t="shared" ca="1" si="14"/>
        <v>0</v>
      </c>
      <c r="R9">
        <v>0</v>
      </c>
    </row>
    <row r="10" spans="1:18" ht="14" customHeight="1" x14ac:dyDescent="0.2">
      <c r="B10" s="14"/>
      <c r="C10" s="14">
        <f t="shared" ca="1" si="0"/>
        <v>1.1602700000000001</v>
      </c>
      <c r="D10" s="14">
        <f t="shared" ca="1" si="1"/>
        <v>1.06318</v>
      </c>
      <c r="E10" s="14">
        <f t="shared" ca="1" si="2"/>
        <v>0.96609</v>
      </c>
      <c r="F10" s="14">
        <f t="shared" si="3"/>
        <v>0.86899999999999999</v>
      </c>
      <c r="G10" s="14">
        <f t="shared" ca="1" si="4"/>
        <v>0.77190999999999999</v>
      </c>
      <c r="H10" s="14">
        <f t="shared" ca="1" si="5"/>
        <v>0.67481999999999998</v>
      </c>
      <c r="I10" s="14">
        <f t="shared" ca="1" si="6"/>
        <v>0.57772999999999997</v>
      </c>
      <c r="J10">
        <f t="shared" ca="1" si="8"/>
        <v>0.91700000000000004</v>
      </c>
      <c r="K10" t="str">
        <f t="shared" ca="1" si="9"/>
        <v/>
      </c>
      <c r="L10">
        <f t="shared" ca="1" si="10"/>
        <v>0.35773650000000001</v>
      </c>
      <c r="M10">
        <f t="shared" ca="1" si="11"/>
        <v>0.27499099999999999</v>
      </c>
      <c r="N10">
        <f t="shared" ca="1" si="12"/>
        <v>0.19224550000000001</v>
      </c>
      <c r="O10" s="14">
        <f t="shared" ca="1" si="7"/>
        <v>0.10950000000000001</v>
      </c>
      <c r="P10">
        <f t="shared" ca="1" si="13"/>
        <v>2.6754500000000014E-2</v>
      </c>
      <c r="Q10">
        <f t="shared" ca="1" si="14"/>
        <v>0</v>
      </c>
      <c r="R10">
        <v>0</v>
      </c>
    </row>
    <row r="11" spans="1:18" ht="14" customHeight="1" x14ac:dyDescent="0.2">
      <c r="B11" s="14"/>
      <c r="C11" s="14">
        <f t="shared" ca="1" si="0"/>
        <v>1.1602700000000001</v>
      </c>
      <c r="D11" s="14">
        <f t="shared" ca="1" si="1"/>
        <v>1.06318</v>
      </c>
      <c r="E11" s="14">
        <f t="shared" ca="1" si="2"/>
        <v>0.96609</v>
      </c>
      <c r="F11" s="14">
        <f t="shared" si="3"/>
        <v>0.86899999999999999</v>
      </c>
      <c r="G11" s="14">
        <f t="shared" ca="1" si="4"/>
        <v>0.77190999999999999</v>
      </c>
      <c r="H11" s="14">
        <f t="shared" ca="1" si="5"/>
        <v>0.67481999999999998</v>
      </c>
      <c r="I11" s="14">
        <f t="shared" ca="1" si="6"/>
        <v>0.57772999999999997</v>
      </c>
      <c r="J11">
        <f t="shared" ca="1" si="8"/>
        <v>0.91700000000000004</v>
      </c>
      <c r="K11" t="str">
        <f t="shared" ca="1" si="9"/>
        <v/>
      </c>
      <c r="L11">
        <f t="shared" ca="1" si="10"/>
        <v>0.35773650000000001</v>
      </c>
      <c r="M11">
        <f t="shared" ca="1" si="11"/>
        <v>0.27499099999999999</v>
      </c>
      <c r="N11">
        <f t="shared" ca="1" si="12"/>
        <v>0.19224550000000001</v>
      </c>
      <c r="O11" s="14">
        <f t="shared" ca="1" si="7"/>
        <v>0.10950000000000001</v>
      </c>
      <c r="P11">
        <f t="shared" ca="1" si="13"/>
        <v>2.6754500000000014E-2</v>
      </c>
      <c r="Q11">
        <f t="shared" ca="1" si="14"/>
        <v>0</v>
      </c>
      <c r="R11">
        <v>0</v>
      </c>
    </row>
    <row r="12" spans="1:18" ht="14" customHeight="1" x14ac:dyDescent="0.2">
      <c r="B12" s="14"/>
      <c r="C12" s="14">
        <f t="shared" ca="1" si="0"/>
        <v>1.1602700000000001</v>
      </c>
      <c r="D12" s="14">
        <f t="shared" ca="1" si="1"/>
        <v>1.06318</v>
      </c>
      <c r="E12" s="14">
        <f t="shared" ca="1" si="2"/>
        <v>0.96609</v>
      </c>
      <c r="F12" s="14">
        <f t="shared" si="3"/>
        <v>0.86899999999999999</v>
      </c>
      <c r="G12" s="14">
        <f t="shared" ca="1" si="4"/>
        <v>0.77190999999999999</v>
      </c>
      <c r="H12" s="14">
        <f t="shared" ca="1" si="5"/>
        <v>0.67481999999999998</v>
      </c>
      <c r="I12" s="14">
        <f t="shared" ca="1" si="6"/>
        <v>0.57772999999999997</v>
      </c>
      <c r="J12">
        <f t="shared" ca="1" si="8"/>
        <v>0.91700000000000004</v>
      </c>
      <c r="K12" t="str">
        <f t="shared" ca="1" si="9"/>
        <v/>
      </c>
      <c r="L12">
        <f t="shared" ca="1" si="10"/>
        <v>0.35773650000000001</v>
      </c>
      <c r="M12">
        <f t="shared" ca="1" si="11"/>
        <v>0.27499099999999999</v>
      </c>
      <c r="N12">
        <f t="shared" ca="1" si="12"/>
        <v>0.19224550000000001</v>
      </c>
      <c r="O12" s="14">
        <f t="shared" ca="1" si="7"/>
        <v>0.10950000000000001</v>
      </c>
      <c r="P12">
        <f t="shared" ca="1" si="13"/>
        <v>2.6754500000000014E-2</v>
      </c>
      <c r="Q12">
        <f t="shared" ca="1" si="14"/>
        <v>0</v>
      </c>
      <c r="R12">
        <v>0</v>
      </c>
    </row>
    <row r="13" spans="1:18" ht="14" customHeight="1" x14ac:dyDescent="0.2">
      <c r="B13" s="14"/>
      <c r="C13" s="14">
        <f t="shared" ca="1" si="0"/>
        <v>1.1602700000000001</v>
      </c>
      <c r="D13" s="14">
        <f t="shared" ca="1" si="1"/>
        <v>1.06318</v>
      </c>
      <c r="E13" s="14">
        <f t="shared" ca="1" si="2"/>
        <v>0.96609</v>
      </c>
      <c r="F13" s="14">
        <f t="shared" si="3"/>
        <v>0.86899999999999999</v>
      </c>
      <c r="G13" s="14">
        <f t="shared" ca="1" si="4"/>
        <v>0.77190999999999999</v>
      </c>
      <c r="H13" s="14">
        <f t="shared" ca="1" si="5"/>
        <v>0.67481999999999998</v>
      </c>
      <c r="I13" s="14">
        <f t="shared" ca="1" si="6"/>
        <v>0.57772999999999997</v>
      </c>
      <c r="J13">
        <f t="shared" ca="1" si="8"/>
        <v>0.91700000000000004</v>
      </c>
      <c r="K13" t="str">
        <f t="shared" ca="1" si="9"/>
        <v/>
      </c>
      <c r="L13">
        <f t="shared" ca="1" si="10"/>
        <v>0.35773650000000001</v>
      </c>
      <c r="M13">
        <f t="shared" ca="1" si="11"/>
        <v>0.27499099999999999</v>
      </c>
      <c r="N13">
        <f t="shared" ca="1" si="12"/>
        <v>0.19224550000000001</v>
      </c>
      <c r="O13" s="14">
        <f t="shared" ca="1" si="7"/>
        <v>0.10950000000000001</v>
      </c>
      <c r="P13">
        <f t="shared" ca="1" si="13"/>
        <v>2.6754500000000014E-2</v>
      </c>
      <c r="Q13">
        <f t="shared" ca="1" si="14"/>
        <v>0</v>
      </c>
      <c r="R13">
        <v>0</v>
      </c>
    </row>
    <row r="14" spans="1:18" ht="14" customHeight="1" x14ac:dyDescent="0.2">
      <c r="B14" s="14"/>
      <c r="C14" s="14">
        <f t="shared" ca="1" si="0"/>
        <v>1.1602700000000001</v>
      </c>
      <c r="D14" s="14">
        <f t="shared" ca="1" si="1"/>
        <v>1.06318</v>
      </c>
      <c r="E14" s="14">
        <f t="shared" ca="1" si="2"/>
        <v>0.96609</v>
      </c>
      <c r="F14" s="14">
        <f t="shared" si="3"/>
        <v>0.86899999999999999</v>
      </c>
      <c r="G14" s="14">
        <f t="shared" ca="1" si="4"/>
        <v>0.77190999999999999</v>
      </c>
      <c r="H14" s="14">
        <f t="shared" ca="1" si="5"/>
        <v>0.67481999999999998</v>
      </c>
      <c r="I14" s="14">
        <f t="shared" ca="1" si="6"/>
        <v>0.57772999999999997</v>
      </c>
      <c r="J14">
        <f t="shared" ca="1" si="8"/>
        <v>0.91700000000000004</v>
      </c>
      <c r="K14" t="str">
        <f t="shared" ca="1" si="9"/>
        <v/>
      </c>
      <c r="L14">
        <f t="shared" ca="1" si="10"/>
        <v>0.35773650000000001</v>
      </c>
      <c r="M14">
        <f t="shared" ca="1" si="11"/>
        <v>0.27499099999999999</v>
      </c>
      <c r="N14">
        <f t="shared" ca="1" si="12"/>
        <v>0.19224550000000001</v>
      </c>
      <c r="O14" s="14">
        <f t="shared" ca="1" si="7"/>
        <v>0.10950000000000001</v>
      </c>
      <c r="P14">
        <f t="shared" ca="1" si="13"/>
        <v>2.6754500000000014E-2</v>
      </c>
      <c r="Q14">
        <f t="shared" ca="1" si="14"/>
        <v>0</v>
      </c>
      <c r="R14">
        <v>0</v>
      </c>
    </row>
    <row r="15" spans="1:18" ht="14" customHeight="1" x14ac:dyDescent="0.2">
      <c r="B15" s="14"/>
      <c r="C15" s="14">
        <f t="shared" ca="1" si="0"/>
        <v>1.1602700000000001</v>
      </c>
      <c r="D15" s="14">
        <f t="shared" ca="1" si="1"/>
        <v>1.06318</v>
      </c>
      <c r="E15" s="14">
        <f t="shared" ca="1" si="2"/>
        <v>0.96609</v>
      </c>
      <c r="F15" s="14">
        <f t="shared" si="3"/>
        <v>0.86899999999999999</v>
      </c>
      <c r="G15" s="14">
        <f t="shared" ca="1" si="4"/>
        <v>0.77190999999999999</v>
      </c>
      <c r="H15" s="14">
        <f t="shared" ca="1" si="5"/>
        <v>0.67481999999999998</v>
      </c>
      <c r="I15" s="14">
        <f t="shared" ca="1" si="6"/>
        <v>0.57772999999999997</v>
      </c>
      <c r="J15">
        <f t="shared" ca="1" si="8"/>
        <v>0.91700000000000004</v>
      </c>
      <c r="K15" t="str">
        <f t="shared" ca="1" si="9"/>
        <v/>
      </c>
      <c r="L15">
        <f t="shared" ca="1" si="10"/>
        <v>0.35773650000000001</v>
      </c>
      <c r="M15">
        <f t="shared" ca="1" si="11"/>
        <v>0.27499099999999999</v>
      </c>
      <c r="N15">
        <f t="shared" ca="1" si="12"/>
        <v>0.19224550000000001</v>
      </c>
      <c r="O15" s="14">
        <f t="shared" ca="1" si="7"/>
        <v>0.10950000000000001</v>
      </c>
      <c r="P15">
        <f t="shared" ca="1" si="13"/>
        <v>2.6754500000000014E-2</v>
      </c>
      <c r="Q15">
        <f t="shared" ca="1" si="14"/>
        <v>0</v>
      </c>
      <c r="R15">
        <v>0</v>
      </c>
    </row>
    <row r="16" spans="1:18" ht="14" customHeight="1" x14ac:dyDescent="0.2">
      <c r="B16" s="14"/>
      <c r="C16" s="14">
        <f t="shared" ca="1" si="0"/>
        <v>1.1602700000000001</v>
      </c>
      <c r="D16" s="14">
        <f t="shared" ca="1" si="1"/>
        <v>1.06318</v>
      </c>
      <c r="E16" s="14">
        <f t="shared" ca="1" si="2"/>
        <v>0.96609</v>
      </c>
      <c r="F16" s="14">
        <f t="shared" si="3"/>
        <v>0.86899999999999999</v>
      </c>
      <c r="G16" s="14">
        <f t="shared" ca="1" si="4"/>
        <v>0.77190999999999999</v>
      </c>
      <c r="H16" s="14">
        <f t="shared" ca="1" si="5"/>
        <v>0.67481999999999998</v>
      </c>
      <c r="I16" s="14">
        <f t="shared" ca="1" si="6"/>
        <v>0.57772999999999997</v>
      </c>
      <c r="J16">
        <f t="shared" ca="1" si="8"/>
        <v>0.91700000000000004</v>
      </c>
      <c r="K16" t="str">
        <f t="shared" ca="1" si="9"/>
        <v/>
      </c>
      <c r="L16">
        <f t="shared" ca="1" si="10"/>
        <v>0.35773650000000001</v>
      </c>
      <c r="M16">
        <f t="shared" ca="1" si="11"/>
        <v>0.27499099999999999</v>
      </c>
      <c r="N16">
        <f t="shared" ca="1" si="12"/>
        <v>0.19224550000000001</v>
      </c>
      <c r="O16" s="14">
        <f t="shared" ca="1" si="7"/>
        <v>0.10950000000000001</v>
      </c>
      <c r="P16">
        <f t="shared" ca="1" si="13"/>
        <v>2.6754500000000014E-2</v>
      </c>
      <c r="Q16">
        <f t="shared" ca="1" si="14"/>
        <v>0</v>
      </c>
      <c r="R16">
        <v>0</v>
      </c>
    </row>
    <row r="17" spans="2:18" ht="14" customHeight="1" x14ac:dyDescent="0.2">
      <c r="B17" s="14"/>
      <c r="C17" s="14">
        <f t="shared" ca="1" si="0"/>
        <v>1.1602700000000001</v>
      </c>
      <c r="D17" s="14">
        <f t="shared" ca="1" si="1"/>
        <v>1.06318</v>
      </c>
      <c r="E17" s="14">
        <f t="shared" ca="1" si="2"/>
        <v>0.96609</v>
      </c>
      <c r="F17" s="14">
        <f t="shared" si="3"/>
        <v>0.86899999999999999</v>
      </c>
      <c r="G17" s="14">
        <f t="shared" ca="1" si="4"/>
        <v>0.77190999999999999</v>
      </c>
      <c r="H17" s="14">
        <f t="shared" ca="1" si="5"/>
        <v>0.67481999999999998</v>
      </c>
      <c r="I17" s="14">
        <f t="shared" ca="1" si="6"/>
        <v>0.57772999999999997</v>
      </c>
      <c r="J17">
        <f t="shared" ca="1" si="8"/>
        <v>0.91700000000000004</v>
      </c>
      <c r="K17" t="str">
        <f t="shared" ca="1" si="9"/>
        <v/>
      </c>
      <c r="L17">
        <f t="shared" ca="1" si="10"/>
        <v>0.35773650000000001</v>
      </c>
      <c r="M17">
        <f t="shared" ca="1" si="11"/>
        <v>0.27499099999999999</v>
      </c>
      <c r="N17">
        <f t="shared" ca="1" si="12"/>
        <v>0.19224550000000001</v>
      </c>
      <c r="O17" s="14">
        <f t="shared" ca="1" si="7"/>
        <v>0.10950000000000001</v>
      </c>
      <c r="P17">
        <f t="shared" ca="1" si="13"/>
        <v>2.6754500000000014E-2</v>
      </c>
      <c r="Q17">
        <f t="shared" ca="1" si="14"/>
        <v>0</v>
      </c>
      <c r="R17">
        <v>0</v>
      </c>
    </row>
    <row r="18" spans="2:18" ht="14" customHeight="1" x14ac:dyDescent="0.2">
      <c r="B18" s="14"/>
      <c r="C18" s="14">
        <f t="shared" ca="1" si="0"/>
        <v>1.1602700000000001</v>
      </c>
      <c r="D18" s="14">
        <f t="shared" ca="1" si="1"/>
        <v>1.06318</v>
      </c>
      <c r="E18" s="14">
        <f t="shared" ca="1" si="2"/>
        <v>0.96609</v>
      </c>
      <c r="F18" s="14">
        <f t="shared" si="3"/>
        <v>0.86899999999999999</v>
      </c>
      <c r="G18" s="14">
        <f t="shared" ca="1" si="4"/>
        <v>0.77190999999999999</v>
      </c>
      <c r="H18" s="14">
        <f t="shared" ca="1" si="5"/>
        <v>0.67481999999999998</v>
      </c>
      <c r="I18" s="14">
        <f t="shared" ca="1" si="6"/>
        <v>0.57772999999999997</v>
      </c>
      <c r="J18">
        <f t="shared" ca="1" si="8"/>
        <v>0.91700000000000004</v>
      </c>
      <c r="K18" t="str">
        <f t="shared" ca="1" si="9"/>
        <v/>
      </c>
      <c r="L18">
        <f t="shared" ca="1" si="10"/>
        <v>0.35773650000000001</v>
      </c>
      <c r="M18">
        <f t="shared" ca="1" si="11"/>
        <v>0.27499099999999999</v>
      </c>
      <c r="N18">
        <f t="shared" ca="1" si="12"/>
        <v>0.19224550000000001</v>
      </c>
      <c r="O18" s="14">
        <f t="shared" ca="1" si="7"/>
        <v>0.10950000000000001</v>
      </c>
      <c r="P18">
        <f t="shared" ca="1" si="13"/>
        <v>2.6754500000000014E-2</v>
      </c>
      <c r="Q18">
        <f t="shared" ca="1" si="14"/>
        <v>0</v>
      </c>
      <c r="R18">
        <v>0</v>
      </c>
    </row>
    <row r="19" spans="2:18" ht="14" customHeight="1" x14ac:dyDescent="0.2">
      <c r="B19" s="14"/>
      <c r="C19" s="14">
        <f t="shared" ca="1" si="0"/>
        <v>1.1602700000000001</v>
      </c>
      <c r="D19" s="14">
        <f t="shared" ca="1" si="1"/>
        <v>1.06318</v>
      </c>
      <c r="E19" s="14">
        <f t="shared" ca="1" si="2"/>
        <v>0.96609</v>
      </c>
      <c r="F19" s="14">
        <f t="shared" si="3"/>
        <v>0.86899999999999999</v>
      </c>
      <c r="G19" s="14">
        <f t="shared" ca="1" si="4"/>
        <v>0.77190999999999999</v>
      </c>
      <c r="H19" s="14">
        <f t="shared" ca="1" si="5"/>
        <v>0.67481999999999998</v>
      </c>
      <c r="I19" s="14">
        <f t="shared" ca="1" si="6"/>
        <v>0.57772999999999997</v>
      </c>
      <c r="J19">
        <f t="shared" ca="1" si="8"/>
        <v>0.91700000000000004</v>
      </c>
      <c r="K19" t="str">
        <f t="shared" ca="1" si="9"/>
        <v/>
      </c>
      <c r="L19">
        <f t="shared" ca="1" si="10"/>
        <v>0.35773650000000001</v>
      </c>
      <c r="M19">
        <f t="shared" ca="1" si="11"/>
        <v>0.27499099999999999</v>
      </c>
      <c r="N19">
        <f t="shared" ca="1" si="12"/>
        <v>0.19224550000000001</v>
      </c>
      <c r="O19" s="14">
        <f t="shared" ca="1" si="7"/>
        <v>0.10950000000000001</v>
      </c>
      <c r="P19">
        <f t="shared" ca="1" si="13"/>
        <v>2.6754500000000014E-2</v>
      </c>
      <c r="Q19">
        <f t="shared" ca="1" si="14"/>
        <v>0</v>
      </c>
      <c r="R19">
        <v>0</v>
      </c>
    </row>
    <row r="20" spans="2:18" ht="14" customHeight="1" x14ac:dyDescent="0.2">
      <c r="B20" s="14"/>
      <c r="C20" s="14">
        <f t="shared" ca="1" si="0"/>
        <v>1.1602700000000001</v>
      </c>
      <c r="D20" s="14">
        <f t="shared" ca="1" si="1"/>
        <v>1.06318</v>
      </c>
      <c r="E20" s="14">
        <f t="shared" ca="1" si="2"/>
        <v>0.96609</v>
      </c>
      <c r="F20" s="14">
        <f t="shared" si="3"/>
        <v>0.86899999999999999</v>
      </c>
      <c r="G20" s="14">
        <f t="shared" ca="1" si="4"/>
        <v>0.77190999999999999</v>
      </c>
      <c r="H20" s="14">
        <f t="shared" ca="1" si="5"/>
        <v>0.67481999999999998</v>
      </c>
      <c r="I20" s="14">
        <f t="shared" ca="1" si="6"/>
        <v>0.57772999999999997</v>
      </c>
      <c r="J20">
        <f t="shared" ca="1" si="8"/>
        <v>0.91700000000000004</v>
      </c>
      <c r="K20" t="str">
        <f t="shared" ca="1" si="9"/>
        <v/>
      </c>
      <c r="L20">
        <f t="shared" ca="1" si="10"/>
        <v>0.35773650000000001</v>
      </c>
      <c r="M20">
        <f t="shared" ca="1" si="11"/>
        <v>0.27499099999999999</v>
      </c>
      <c r="N20">
        <f t="shared" ca="1" si="12"/>
        <v>0.19224550000000001</v>
      </c>
      <c r="O20" s="14">
        <f t="shared" ca="1" si="7"/>
        <v>0.10950000000000001</v>
      </c>
      <c r="P20">
        <f t="shared" ca="1" si="13"/>
        <v>2.6754500000000014E-2</v>
      </c>
      <c r="Q20">
        <f t="shared" ca="1" si="14"/>
        <v>0</v>
      </c>
      <c r="R20">
        <v>0</v>
      </c>
    </row>
    <row r="21" spans="2:18" ht="14" customHeight="1" x14ac:dyDescent="0.2">
      <c r="B21" s="14"/>
      <c r="C21" s="14">
        <f t="shared" ca="1" si="0"/>
        <v>1.1602700000000001</v>
      </c>
      <c r="D21" s="14">
        <f t="shared" ca="1" si="1"/>
        <v>1.06318</v>
      </c>
      <c r="E21" s="14">
        <f t="shared" ca="1" si="2"/>
        <v>0.96609</v>
      </c>
      <c r="F21" s="14">
        <f t="shared" si="3"/>
        <v>0.86899999999999999</v>
      </c>
      <c r="G21" s="14">
        <f t="shared" ca="1" si="4"/>
        <v>0.77190999999999999</v>
      </c>
      <c r="H21" s="14">
        <f t="shared" ca="1" si="5"/>
        <v>0.67481999999999998</v>
      </c>
      <c r="I21" s="14">
        <f t="shared" ca="1" si="6"/>
        <v>0.57772999999999997</v>
      </c>
      <c r="J21">
        <f t="shared" ca="1" si="8"/>
        <v>0.91700000000000004</v>
      </c>
      <c r="K21" t="str">
        <f t="shared" ca="1" si="9"/>
        <v/>
      </c>
      <c r="L21">
        <f t="shared" ca="1" si="10"/>
        <v>0.35773650000000001</v>
      </c>
      <c r="M21">
        <f t="shared" ca="1" si="11"/>
        <v>0.27499099999999999</v>
      </c>
      <c r="N21">
        <f t="shared" ca="1" si="12"/>
        <v>0.19224550000000001</v>
      </c>
      <c r="O21" s="14">
        <f t="shared" ca="1" si="7"/>
        <v>0.10950000000000001</v>
      </c>
      <c r="P21">
        <f t="shared" ca="1" si="13"/>
        <v>2.6754500000000014E-2</v>
      </c>
      <c r="Q21">
        <f t="shared" ca="1" si="14"/>
        <v>0</v>
      </c>
      <c r="R21">
        <v>0</v>
      </c>
    </row>
    <row r="22" spans="2:18" ht="14" customHeight="1" x14ac:dyDescent="0.2">
      <c r="B22" s="14"/>
      <c r="C22" s="14">
        <f t="shared" ca="1" si="0"/>
        <v>1.1602700000000001</v>
      </c>
      <c r="D22" s="14">
        <f t="shared" ca="1" si="1"/>
        <v>1.06318</v>
      </c>
      <c r="E22" s="14">
        <f t="shared" ca="1" si="2"/>
        <v>0.96609</v>
      </c>
      <c r="F22" s="14">
        <f t="shared" si="3"/>
        <v>0.86899999999999999</v>
      </c>
      <c r="G22" s="14">
        <f t="shared" ca="1" si="4"/>
        <v>0.77190999999999999</v>
      </c>
      <c r="H22" s="14">
        <f t="shared" ca="1" si="5"/>
        <v>0.67481999999999998</v>
      </c>
      <c r="I22" s="14">
        <f t="shared" ca="1" si="6"/>
        <v>0.57772999999999997</v>
      </c>
      <c r="J22">
        <f t="shared" ca="1" si="8"/>
        <v>0.91700000000000004</v>
      </c>
      <c r="K22" t="str">
        <f t="shared" ca="1" si="9"/>
        <v/>
      </c>
      <c r="L22">
        <f t="shared" ca="1" si="10"/>
        <v>0.35773650000000001</v>
      </c>
      <c r="M22">
        <f t="shared" ca="1" si="11"/>
        <v>0.27499099999999999</v>
      </c>
      <c r="N22">
        <f t="shared" ca="1" si="12"/>
        <v>0.19224550000000001</v>
      </c>
      <c r="O22" s="14">
        <f t="shared" ca="1" si="7"/>
        <v>0.10950000000000001</v>
      </c>
      <c r="P22">
        <f t="shared" ca="1" si="13"/>
        <v>2.6754500000000014E-2</v>
      </c>
      <c r="Q22">
        <f t="shared" ca="1" si="14"/>
        <v>0</v>
      </c>
      <c r="R22">
        <v>0</v>
      </c>
    </row>
    <row r="23" spans="2:18" ht="14" customHeight="1" x14ac:dyDescent="0.2">
      <c r="B23" s="14"/>
      <c r="C23" s="14">
        <f t="shared" ca="1" si="0"/>
        <v>1.1602700000000001</v>
      </c>
      <c r="D23" s="14">
        <f t="shared" ca="1" si="1"/>
        <v>1.06318</v>
      </c>
      <c r="E23" s="14">
        <f t="shared" ca="1" si="2"/>
        <v>0.96609</v>
      </c>
      <c r="F23" s="14">
        <f t="shared" si="3"/>
        <v>0.86899999999999999</v>
      </c>
      <c r="G23" s="14">
        <f t="shared" ca="1" si="4"/>
        <v>0.77190999999999999</v>
      </c>
      <c r="H23" s="14">
        <f t="shared" ca="1" si="5"/>
        <v>0.67481999999999998</v>
      </c>
      <c r="I23" s="14">
        <f t="shared" ca="1" si="6"/>
        <v>0.57772999999999997</v>
      </c>
      <c r="J23">
        <f t="shared" ca="1" si="8"/>
        <v>0.91700000000000004</v>
      </c>
      <c r="K23" t="str">
        <f t="shared" ca="1" si="9"/>
        <v/>
      </c>
      <c r="L23">
        <f t="shared" ca="1" si="10"/>
        <v>0.35773650000000001</v>
      </c>
      <c r="M23">
        <f t="shared" ca="1" si="11"/>
        <v>0.27499099999999999</v>
      </c>
      <c r="N23">
        <f t="shared" ca="1" si="12"/>
        <v>0.19224550000000001</v>
      </c>
      <c r="O23" s="14">
        <f t="shared" ca="1" si="7"/>
        <v>0.10950000000000001</v>
      </c>
      <c r="P23">
        <f t="shared" ca="1" si="13"/>
        <v>2.6754500000000014E-2</v>
      </c>
      <c r="Q23">
        <f t="shared" ca="1" si="14"/>
        <v>0</v>
      </c>
      <c r="R23">
        <v>0</v>
      </c>
    </row>
    <row r="24" spans="2:18" ht="14" customHeight="1" x14ac:dyDescent="0.2">
      <c r="B24" s="14"/>
      <c r="C24" s="14">
        <f t="shared" ca="1" si="0"/>
        <v>1.1602700000000001</v>
      </c>
      <c r="D24" s="14">
        <f t="shared" ca="1" si="1"/>
        <v>1.06318</v>
      </c>
      <c r="E24" s="14">
        <f t="shared" ca="1" si="2"/>
        <v>0.96609</v>
      </c>
      <c r="F24" s="14">
        <f t="shared" si="3"/>
        <v>0.86899999999999999</v>
      </c>
      <c r="G24" s="14">
        <f t="shared" ca="1" si="4"/>
        <v>0.77190999999999999</v>
      </c>
      <c r="H24" s="14">
        <f t="shared" ca="1" si="5"/>
        <v>0.67481999999999998</v>
      </c>
      <c r="I24" s="14">
        <f t="shared" ca="1" si="6"/>
        <v>0.57772999999999997</v>
      </c>
      <c r="J24">
        <f t="shared" ca="1" si="8"/>
        <v>0.91700000000000004</v>
      </c>
      <c r="K24" t="str">
        <f t="shared" ca="1" si="9"/>
        <v/>
      </c>
      <c r="L24">
        <f t="shared" ca="1" si="10"/>
        <v>0.35773650000000001</v>
      </c>
      <c r="M24">
        <f t="shared" ca="1" si="11"/>
        <v>0.27499099999999999</v>
      </c>
      <c r="N24">
        <f t="shared" ca="1" si="12"/>
        <v>0.19224550000000001</v>
      </c>
      <c r="O24" s="14">
        <f t="shared" ca="1" si="7"/>
        <v>0.10950000000000001</v>
      </c>
      <c r="P24">
        <f t="shared" ca="1" si="13"/>
        <v>2.6754500000000014E-2</v>
      </c>
      <c r="Q24">
        <f t="shared" ca="1" si="14"/>
        <v>0</v>
      </c>
      <c r="R24">
        <v>0</v>
      </c>
    </row>
    <row r="25" spans="2:18" ht="14" customHeight="1" x14ac:dyDescent="0.2">
      <c r="B25" s="14"/>
      <c r="C25" s="14">
        <f t="shared" ca="1" si="0"/>
        <v>1.1602700000000001</v>
      </c>
      <c r="D25" s="14">
        <f t="shared" ca="1" si="1"/>
        <v>1.06318</v>
      </c>
      <c r="E25" s="14">
        <f t="shared" ca="1" si="2"/>
        <v>0.96609</v>
      </c>
      <c r="F25" s="14">
        <f t="shared" si="3"/>
        <v>0.86899999999999999</v>
      </c>
      <c r="G25" s="14">
        <f t="shared" ca="1" si="4"/>
        <v>0.77190999999999999</v>
      </c>
      <c r="H25" s="14">
        <f t="shared" ca="1" si="5"/>
        <v>0.67481999999999998</v>
      </c>
      <c r="I25" s="14">
        <f t="shared" ca="1" si="6"/>
        <v>0.57772999999999997</v>
      </c>
      <c r="J25">
        <f t="shared" ca="1" si="8"/>
        <v>0.91700000000000004</v>
      </c>
      <c r="K25" t="str">
        <f t="shared" ca="1" si="9"/>
        <v/>
      </c>
      <c r="L25">
        <f t="shared" ca="1" si="10"/>
        <v>0.35773650000000001</v>
      </c>
      <c r="M25">
        <f t="shared" ca="1" si="11"/>
        <v>0.27499099999999999</v>
      </c>
      <c r="N25">
        <f t="shared" ca="1" si="12"/>
        <v>0.19224550000000001</v>
      </c>
      <c r="O25" s="14">
        <f t="shared" ca="1" si="7"/>
        <v>0.10950000000000001</v>
      </c>
      <c r="P25">
        <f t="shared" ca="1" si="13"/>
        <v>2.6754500000000014E-2</v>
      </c>
      <c r="Q25">
        <f t="shared" ca="1" si="14"/>
        <v>0</v>
      </c>
      <c r="R25">
        <v>0</v>
      </c>
    </row>
    <row r="26" spans="2:18" ht="14" customHeight="1" x14ac:dyDescent="0.2">
      <c r="B26" s="14"/>
      <c r="C26" s="14">
        <f t="shared" ca="1" si="0"/>
        <v>1.1602700000000001</v>
      </c>
      <c r="D26" s="14">
        <f t="shared" ca="1" si="1"/>
        <v>1.06318</v>
      </c>
      <c r="E26" s="14">
        <f t="shared" ca="1" si="2"/>
        <v>0.96609</v>
      </c>
      <c r="F26" s="14">
        <f t="shared" si="3"/>
        <v>0.86899999999999999</v>
      </c>
      <c r="G26" s="14">
        <f t="shared" ca="1" si="4"/>
        <v>0.77190999999999999</v>
      </c>
      <c r="H26" s="14">
        <f t="shared" ca="1" si="5"/>
        <v>0.67481999999999998</v>
      </c>
      <c r="I26" s="14">
        <f t="shared" ca="1" si="6"/>
        <v>0.57772999999999997</v>
      </c>
      <c r="J26">
        <f t="shared" ca="1" si="8"/>
        <v>0.91700000000000004</v>
      </c>
      <c r="K26" t="str">
        <f t="shared" ca="1" si="9"/>
        <v/>
      </c>
      <c r="L26">
        <f t="shared" ca="1" si="10"/>
        <v>0.35773650000000001</v>
      </c>
      <c r="M26">
        <f t="shared" ca="1" si="11"/>
        <v>0.27499099999999999</v>
      </c>
      <c r="N26">
        <f t="shared" ca="1" si="12"/>
        <v>0.19224550000000001</v>
      </c>
      <c r="O26" s="14">
        <f t="shared" ca="1" si="7"/>
        <v>0.10950000000000001</v>
      </c>
      <c r="P26">
        <f t="shared" ca="1" si="13"/>
        <v>2.6754500000000014E-2</v>
      </c>
      <c r="Q26">
        <f t="shared" ca="1" si="14"/>
        <v>0</v>
      </c>
      <c r="R26">
        <v>0</v>
      </c>
    </row>
    <row r="27" spans="2:18" ht="14" customHeight="1" x14ac:dyDescent="0.2"/>
    <row r="28" spans="2:18" ht="14" customHeight="1" x14ac:dyDescent="0.2"/>
    <row r="29" spans="2:18" ht="14" customHeight="1" x14ac:dyDescent="0.2"/>
    <row r="30" spans="2:18" ht="14" customHeight="1" x14ac:dyDescent="0.2"/>
    <row r="31" spans="2:18" ht="14" customHeight="1" x14ac:dyDescent="0.2"/>
    <row r="32" spans="2:18" ht="14" customHeight="1" x14ac:dyDescent="0.2"/>
    <row r="33" ht="14" customHeight="1" x14ac:dyDescent="0.2"/>
    <row r="34" ht="14" customHeight="1" x14ac:dyDescent="0.2"/>
    <row r="35" ht="14" customHeight="1" x14ac:dyDescent="0.2"/>
    <row r="36" ht="14" customHeight="1" x14ac:dyDescent="0.2"/>
    <row r="37" ht="14" customHeight="1" x14ac:dyDescent="0.2"/>
    <row r="38" ht="14" customHeight="1" x14ac:dyDescent="0.2"/>
    <row r="39" ht="14" customHeight="1" x14ac:dyDescent="0.2"/>
    <row r="40" ht="14" customHeight="1" x14ac:dyDescent="0.2"/>
    <row r="41" ht="14" customHeight="1" x14ac:dyDescent="0.2"/>
    <row r="42" ht="14" customHeight="1" x14ac:dyDescent="0.2"/>
    <row r="43" ht="14" customHeight="1" x14ac:dyDescent="0.2"/>
    <row r="44" ht="14" customHeight="1" x14ac:dyDescent="0.2"/>
    <row r="45" ht="14" customHeight="1" x14ac:dyDescent="0.2"/>
    <row r="46" ht="14" customHeight="1" x14ac:dyDescent="0.2"/>
    <row r="47" ht="14" customHeight="1" x14ac:dyDescent="0.2"/>
    <row r="48" ht="14" customHeight="1" x14ac:dyDescent="0.2"/>
    <row r="49" ht="14" customHeight="1" x14ac:dyDescent="0.2"/>
    <row r="50" ht="14" customHeight="1" x14ac:dyDescent="0.2"/>
    <row r="51" ht="14" customHeight="1" x14ac:dyDescent="0.2"/>
    <row r="52" ht="14" customHeight="1" x14ac:dyDescent="0.2"/>
  </sheetData>
  <pageMargins left="0.7" right="0.7" top="0.75" bottom="0.75" header="0.3" footer="0.3"/>
  <pageSetup orientation="landscape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6D8D9-001B-AF40-B7C4-DA4AB3EDEC03}">
  <sheetPr>
    <tabColor rgb="FF66FF66"/>
    <pageSetUpPr fitToPage="1"/>
  </sheetPr>
  <dimension ref="A1:R52"/>
  <sheetViews>
    <sheetView zoomScale="172" zoomScaleNormal="172" workbookViewId="0">
      <selection activeCell="C1" sqref="C1:R36"/>
    </sheetView>
  </sheetViews>
  <sheetFormatPr baseColWidth="10" defaultRowHeight="15" x14ac:dyDescent="0.2"/>
  <cols>
    <col min="1" max="1" width="10.33203125" bestFit="1" customWidth="1"/>
    <col min="2" max="20" width="6.83203125" customWidth="1"/>
  </cols>
  <sheetData>
    <row r="1" spans="1:18" ht="14" customHeight="1" thickBot="1" x14ac:dyDescent="0.25">
      <c r="A1" s="3" t="s">
        <v>37</v>
      </c>
      <c r="B1" s="15" t="s">
        <v>23</v>
      </c>
      <c r="C1" s="14" t="s">
        <v>30</v>
      </c>
      <c r="D1" s="14" t="s">
        <v>31</v>
      </c>
      <c r="E1" s="14" t="s">
        <v>32</v>
      </c>
      <c r="F1" s="14" t="s">
        <v>33</v>
      </c>
      <c r="G1" s="14" t="s">
        <v>34</v>
      </c>
      <c r="H1" s="14" t="s">
        <v>35</v>
      </c>
      <c r="I1" s="14" t="s">
        <v>36</v>
      </c>
      <c r="J1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</row>
    <row r="2" spans="1:18" ht="14" customHeight="1" thickBot="1" x14ac:dyDescent="0.25">
      <c r="A2" s="1" t="s">
        <v>0</v>
      </c>
      <c r="B2" s="14">
        <v>0.90500000000000003</v>
      </c>
      <c r="C2" s="14">
        <f t="shared" ref="C2:C26" ca="1" si="0">F2+2.66*O2</f>
        <v>0.9617500000000001</v>
      </c>
      <c r="D2" s="14">
        <f t="shared" ref="D2:D26" ca="1" si="1">F2+(2/3)*2.66*O2</f>
        <v>0.9285000000000001</v>
      </c>
      <c r="E2" s="14">
        <f t="shared" ref="E2:E26" ca="1" si="2">F2+(1/3)*2.66*O2</f>
        <v>0.8952500000000001</v>
      </c>
      <c r="F2" s="14">
        <f t="shared" ref="F2:F26" si="3">AVERAGE($B$2:$B$6)</f>
        <v>0.8620000000000001</v>
      </c>
      <c r="G2" s="14">
        <f t="shared" ref="G2:G26" ca="1" si="4">F2-(1/3)*2.66*O2</f>
        <v>0.8287500000000001</v>
      </c>
      <c r="H2" s="14">
        <f t="shared" ref="H2:H26" ca="1" si="5">F2-(2/3)*2.66*O2</f>
        <v>0.7955000000000001</v>
      </c>
      <c r="I2" s="14">
        <f t="shared" ref="I2:I26" ca="1" si="6">F2-2.66*O2</f>
        <v>0.76225000000000009</v>
      </c>
      <c r="J2" s="14">
        <f>B2</f>
        <v>0.90500000000000003</v>
      </c>
      <c r="K2" s="14"/>
      <c r="L2" s="14"/>
      <c r="M2" s="14"/>
      <c r="N2" s="14"/>
      <c r="O2" s="14">
        <f t="shared" ref="O2:O26" ca="1" si="7">AVERAGE($K$2:$K$6)</f>
        <v>3.7500000000000006E-2</v>
      </c>
      <c r="P2" s="14"/>
      <c r="Q2" s="14"/>
      <c r="R2" s="14"/>
    </row>
    <row r="3" spans="1:18" ht="14" customHeight="1" thickBot="1" x14ac:dyDescent="0.25">
      <c r="A3" s="1" t="s">
        <v>1</v>
      </c>
      <c r="B3" s="14">
        <v>0.92500000000000004</v>
      </c>
      <c r="C3" s="14">
        <f t="shared" ca="1" si="0"/>
        <v>0.9617500000000001</v>
      </c>
      <c r="D3" s="14">
        <f t="shared" ca="1" si="1"/>
        <v>0.9285000000000001</v>
      </c>
      <c r="E3" s="14">
        <f t="shared" ca="1" si="2"/>
        <v>0.8952500000000001</v>
      </c>
      <c r="F3" s="14">
        <f t="shared" si="3"/>
        <v>0.8620000000000001</v>
      </c>
      <c r="G3" s="14">
        <f t="shared" ca="1" si="4"/>
        <v>0.8287500000000001</v>
      </c>
      <c r="H3" s="14">
        <f t="shared" ca="1" si="5"/>
        <v>0.7955000000000001</v>
      </c>
      <c r="I3" s="14">
        <f t="shared" ca="1" si="6"/>
        <v>0.76225000000000009</v>
      </c>
      <c r="J3">
        <f t="shared" ref="J3:J26" ca="1" si="8">IF(ISBLANK(B3),OFFSET(J3,-1,0,1,1),B3)</f>
        <v>0.92500000000000004</v>
      </c>
      <c r="K3" s="14">
        <f t="shared" ref="K3:K26" ca="1" si="9">IF(OR(OFFSET(K3,-1,-9,1,1)="",OFFSET(K3,0,-9,1,1)=""),"",IF(ISERROR(ABS(B3-OFFSET(K3,-1,-1,1,1))),"",ABS(B3-OFFSET(K3,-1,-1,1,1))))</f>
        <v>2.0000000000000018E-2</v>
      </c>
      <c r="L3" s="14">
        <f t="shared" ref="L3:L26" ca="1" si="10">3.267*O3</f>
        <v>0.12251250000000001</v>
      </c>
      <c r="M3" s="14">
        <f t="shared" ref="M3:M26" ca="1" si="11">(2/3)*(L3-O3)+O3</f>
        <v>9.4175000000000009E-2</v>
      </c>
      <c r="N3" s="14">
        <f t="shared" ref="N3:N26" ca="1" si="12">(1/3)*(L3-O3)+O3</f>
        <v>6.5837500000000007E-2</v>
      </c>
      <c r="O3" s="14">
        <f t="shared" ca="1" si="7"/>
        <v>3.7500000000000006E-2</v>
      </c>
      <c r="P3" s="14">
        <f t="shared" ref="P3:P26" ca="1" si="13">(MAX(O3-(1/3)*(L3-O3),0))</f>
        <v>9.162500000000004E-3</v>
      </c>
      <c r="Q3" s="14">
        <f t="shared" ref="Q3:Q26" ca="1" si="14">MAX(O3-(2/3)*(L3-O3),0)</f>
        <v>0</v>
      </c>
      <c r="R3" s="14">
        <v>0</v>
      </c>
    </row>
    <row r="4" spans="1:18" ht="14" customHeight="1" thickBot="1" x14ac:dyDescent="0.25">
      <c r="A4" s="1" t="s">
        <v>2</v>
      </c>
      <c r="B4" s="14">
        <v>0.875</v>
      </c>
      <c r="C4" s="14">
        <f t="shared" ca="1" si="0"/>
        <v>0.9617500000000001</v>
      </c>
      <c r="D4" s="14">
        <f t="shared" ca="1" si="1"/>
        <v>0.9285000000000001</v>
      </c>
      <c r="E4" s="14">
        <f t="shared" ca="1" si="2"/>
        <v>0.8952500000000001</v>
      </c>
      <c r="F4" s="14">
        <f t="shared" si="3"/>
        <v>0.8620000000000001</v>
      </c>
      <c r="G4" s="14">
        <f t="shared" ca="1" si="4"/>
        <v>0.8287500000000001</v>
      </c>
      <c r="H4" s="14">
        <f t="shared" ca="1" si="5"/>
        <v>0.7955000000000001</v>
      </c>
      <c r="I4" s="14">
        <f t="shared" ca="1" si="6"/>
        <v>0.76225000000000009</v>
      </c>
      <c r="J4">
        <f t="shared" ca="1" si="8"/>
        <v>0.875</v>
      </c>
      <c r="K4" s="14">
        <f t="shared" ca="1" si="9"/>
        <v>5.0000000000000044E-2</v>
      </c>
      <c r="L4" s="14">
        <f t="shared" ca="1" si="10"/>
        <v>0.12251250000000001</v>
      </c>
      <c r="M4" s="14">
        <f t="shared" ca="1" si="11"/>
        <v>9.4175000000000009E-2</v>
      </c>
      <c r="N4" s="14">
        <f t="shared" ca="1" si="12"/>
        <v>6.5837500000000007E-2</v>
      </c>
      <c r="O4" s="14">
        <f t="shared" ca="1" si="7"/>
        <v>3.7500000000000006E-2</v>
      </c>
      <c r="P4" s="14">
        <f t="shared" ca="1" si="13"/>
        <v>9.162500000000004E-3</v>
      </c>
      <c r="Q4" s="14">
        <f t="shared" ca="1" si="14"/>
        <v>0</v>
      </c>
      <c r="R4" s="14">
        <v>0</v>
      </c>
    </row>
    <row r="5" spans="1:18" ht="14" customHeight="1" thickBot="1" x14ac:dyDescent="0.25">
      <c r="A5" s="1" t="s">
        <v>3</v>
      </c>
      <c r="B5" s="14">
        <v>0.81</v>
      </c>
      <c r="C5" s="14">
        <f t="shared" ca="1" si="0"/>
        <v>0.9617500000000001</v>
      </c>
      <c r="D5" s="14">
        <f t="shared" ca="1" si="1"/>
        <v>0.9285000000000001</v>
      </c>
      <c r="E5" s="14">
        <f t="shared" ca="1" si="2"/>
        <v>0.8952500000000001</v>
      </c>
      <c r="F5" s="14">
        <f t="shared" si="3"/>
        <v>0.8620000000000001</v>
      </c>
      <c r="G5" s="14">
        <f t="shared" ca="1" si="4"/>
        <v>0.8287500000000001</v>
      </c>
      <c r="H5" s="14">
        <f t="shared" ca="1" si="5"/>
        <v>0.7955000000000001</v>
      </c>
      <c r="I5" s="14">
        <f t="shared" ca="1" si="6"/>
        <v>0.76225000000000009</v>
      </c>
      <c r="J5">
        <f t="shared" ca="1" si="8"/>
        <v>0.81</v>
      </c>
      <c r="K5" s="14">
        <f t="shared" ca="1" si="9"/>
        <v>6.4999999999999947E-2</v>
      </c>
      <c r="L5" s="14">
        <f t="shared" ca="1" si="10"/>
        <v>0.12251250000000001</v>
      </c>
      <c r="M5" s="14">
        <f t="shared" ca="1" si="11"/>
        <v>9.4175000000000009E-2</v>
      </c>
      <c r="N5" s="14">
        <f t="shared" ca="1" si="12"/>
        <v>6.5837500000000007E-2</v>
      </c>
      <c r="O5" s="14">
        <f t="shared" ca="1" si="7"/>
        <v>3.7500000000000006E-2</v>
      </c>
      <c r="P5" s="14">
        <f t="shared" ca="1" si="13"/>
        <v>9.162500000000004E-3</v>
      </c>
      <c r="Q5" s="14">
        <f t="shared" ca="1" si="14"/>
        <v>0</v>
      </c>
      <c r="R5" s="14">
        <v>0</v>
      </c>
    </row>
    <row r="6" spans="1:18" ht="14" customHeight="1" x14ac:dyDescent="0.2">
      <c r="A6" s="2" t="s">
        <v>4</v>
      </c>
      <c r="B6" s="14">
        <v>0.79500000000000004</v>
      </c>
      <c r="C6" s="14">
        <f t="shared" ca="1" si="0"/>
        <v>0.9617500000000001</v>
      </c>
      <c r="D6" s="14">
        <f t="shared" ca="1" si="1"/>
        <v>0.9285000000000001</v>
      </c>
      <c r="E6" s="14">
        <f t="shared" ca="1" si="2"/>
        <v>0.8952500000000001</v>
      </c>
      <c r="F6" s="14">
        <f t="shared" si="3"/>
        <v>0.8620000000000001</v>
      </c>
      <c r="G6" s="14">
        <f t="shared" ca="1" si="4"/>
        <v>0.8287500000000001</v>
      </c>
      <c r="H6" s="14">
        <f t="shared" ca="1" si="5"/>
        <v>0.7955000000000001</v>
      </c>
      <c r="I6" s="14">
        <f t="shared" ca="1" si="6"/>
        <v>0.76225000000000009</v>
      </c>
      <c r="J6">
        <f t="shared" ca="1" si="8"/>
        <v>0.79500000000000004</v>
      </c>
      <c r="K6" s="14">
        <f t="shared" ca="1" si="9"/>
        <v>1.5000000000000013E-2</v>
      </c>
      <c r="L6" s="14">
        <f t="shared" ca="1" si="10"/>
        <v>0.12251250000000001</v>
      </c>
      <c r="M6" s="14">
        <f t="shared" ca="1" si="11"/>
        <v>9.4175000000000009E-2</v>
      </c>
      <c r="N6" s="14">
        <f t="shared" ca="1" si="12"/>
        <v>6.5837500000000007E-2</v>
      </c>
      <c r="O6" s="14">
        <f t="shared" ca="1" si="7"/>
        <v>3.7500000000000006E-2</v>
      </c>
      <c r="P6" s="14">
        <f t="shared" ca="1" si="13"/>
        <v>9.162500000000004E-3</v>
      </c>
      <c r="Q6" s="14">
        <f t="shared" ca="1" si="14"/>
        <v>0</v>
      </c>
      <c r="R6" s="14">
        <v>0</v>
      </c>
    </row>
    <row r="7" spans="1:18" ht="14" customHeight="1" x14ac:dyDescent="0.2">
      <c r="B7" s="14"/>
      <c r="C7" s="14">
        <f t="shared" ca="1" si="0"/>
        <v>0.9617500000000001</v>
      </c>
      <c r="D7" s="14">
        <f t="shared" ca="1" si="1"/>
        <v>0.9285000000000001</v>
      </c>
      <c r="E7" s="14">
        <f t="shared" ca="1" si="2"/>
        <v>0.8952500000000001</v>
      </c>
      <c r="F7" s="14">
        <f t="shared" si="3"/>
        <v>0.8620000000000001</v>
      </c>
      <c r="G7" s="14">
        <f t="shared" ca="1" si="4"/>
        <v>0.8287500000000001</v>
      </c>
      <c r="H7" s="14">
        <f t="shared" ca="1" si="5"/>
        <v>0.7955000000000001</v>
      </c>
      <c r="I7" s="14">
        <f t="shared" ca="1" si="6"/>
        <v>0.76225000000000009</v>
      </c>
      <c r="J7">
        <f t="shared" ca="1" si="8"/>
        <v>0.79500000000000004</v>
      </c>
      <c r="K7" t="str">
        <f t="shared" ca="1" si="9"/>
        <v/>
      </c>
      <c r="L7">
        <f t="shared" ca="1" si="10"/>
        <v>0.12251250000000001</v>
      </c>
      <c r="M7">
        <f t="shared" ca="1" si="11"/>
        <v>9.4175000000000009E-2</v>
      </c>
      <c r="N7">
        <f t="shared" ca="1" si="12"/>
        <v>6.5837500000000007E-2</v>
      </c>
      <c r="O7" s="14">
        <f t="shared" ca="1" si="7"/>
        <v>3.7500000000000006E-2</v>
      </c>
      <c r="P7">
        <f t="shared" ca="1" si="13"/>
        <v>9.162500000000004E-3</v>
      </c>
      <c r="Q7">
        <f t="shared" ca="1" si="14"/>
        <v>0</v>
      </c>
      <c r="R7">
        <v>0</v>
      </c>
    </row>
    <row r="8" spans="1:18" ht="14" customHeight="1" x14ac:dyDescent="0.2">
      <c r="B8" s="14"/>
      <c r="C8" s="14">
        <f t="shared" ca="1" si="0"/>
        <v>0.9617500000000001</v>
      </c>
      <c r="D8" s="14">
        <f t="shared" ca="1" si="1"/>
        <v>0.9285000000000001</v>
      </c>
      <c r="E8" s="14">
        <f t="shared" ca="1" si="2"/>
        <v>0.8952500000000001</v>
      </c>
      <c r="F8" s="14">
        <f t="shared" si="3"/>
        <v>0.8620000000000001</v>
      </c>
      <c r="G8" s="14">
        <f t="shared" ca="1" si="4"/>
        <v>0.8287500000000001</v>
      </c>
      <c r="H8" s="14">
        <f t="shared" ca="1" si="5"/>
        <v>0.7955000000000001</v>
      </c>
      <c r="I8" s="14">
        <f t="shared" ca="1" si="6"/>
        <v>0.76225000000000009</v>
      </c>
      <c r="J8">
        <f t="shared" ca="1" si="8"/>
        <v>0.79500000000000004</v>
      </c>
      <c r="K8" t="str">
        <f t="shared" ca="1" si="9"/>
        <v/>
      </c>
      <c r="L8">
        <f t="shared" ca="1" si="10"/>
        <v>0.12251250000000001</v>
      </c>
      <c r="M8">
        <f t="shared" ca="1" si="11"/>
        <v>9.4175000000000009E-2</v>
      </c>
      <c r="N8">
        <f t="shared" ca="1" si="12"/>
        <v>6.5837500000000007E-2</v>
      </c>
      <c r="O8" s="14">
        <f t="shared" ca="1" si="7"/>
        <v>3.7500000000000006E-2</v>
      </c>
      <c r="P8">
        <f t="shared" ca="1" si="13"/>
        <v>9.162500000000004E-3</v>
      </c>
      <c r="Q8">
        <f t="shared" ca="1" si="14"/>
        <v>0</v>
      </c>
      <c r="R8">
        <v>0</v>
      </c>
    </row>
    <row r="9" spans="1:18" ht="14" customHeight="1" x14ac:dyDescent="0.2">
      <c r="B9" s="14"/>
      <c r="C9" s="14">
        <f t="shared" ca="1" si="0"/>
        <v>0.9617500000000001</v>
      </c>
      <c r="D9" s="14">
        <f t="shared" ca="1" si="1"/>
        <v>0.9285000000000001</v>
      </c>
      <c r="E9" s="14">
        <f t="shared" ca="1" si="2"/>
        <v>0.8952500000000001</v>
      </c>
      <c r="F9" s="14">
        <f t="shared" si="3"/>
        <v>0.8620000000000001</v>
      </c>
      <c r="G9" s="14">
        <f t="shared" ca="1" si="4"/>
        <v>0.8287500000000001</v>
      </c>
      <c r="H9" s="14">
        <f t="shared" ca="1" si="5"/>
        <v>0.7955000000000001</v>
      </c>
      <c r="I9" s="14">
        <f t="shared" ca="1" si="6"/>
        <v>0.76225000000000009</v>
      </c>
      <c r="J9">
        <f t="shared" ca="1" si="8"/>
        <v>0.79500000000000004</v>
      </c>
      <c r="K9" t="str">
        <f t="shared" ca="1" si="9"/>
        <v/>
      </c>
      <c r="L9">
        <f t="shared" ca="1" si="10"/>
        <v>0.12251250000000001</v>
      </c>
      <c r="M9">
        <f t="shared" ca="1" si="11"/>
        <v>9.4175000000000009E-2</v>
      </c>
      <c r="N9">
        <f t="shared" ca="1" si="12"/>
        <v>6.5837500000000007E-2</v>
      </c>
      <c r="O9" s="14">
        <f t="shared" ca="1" si="7"/>
        <v>3.7500000000000006E-2</v>
      </c>
      <c r="P9">
        <f t="shared" ca="1" si="13"/>
        <v>9.162500000000004E-3</v>
      </c>
      <c r="Q9">
        <f t="shared" ca="1" si="14"/>
        <v>0</v>
      </c>
      <c r="R9">
        <v>0</v>
      </c>
    </row>
    <row r="10" spans="1:18" ht="14" customHeight="1" x14ac:dyDescent="0.2">
      <c r="B10" s="14"/>
      <c r="C10" s="14">
        <f t="shared" ca="1" si="0"/>
        <v>0.9617500000000001</v>
      </c>
      <c r="D10" s="14">
        <f t="shared" ca="1" si="1"/>
        <v>0.9285000000000001</v>
      </c>
      <c r="E10" s="14">
        <f t="shared" ca="1" si="2"/>
        <v>0.8952500000000001</v>
      </c>
      <c r="F10" s="14">
        <f t="shared" si="3"/>
        <v>0.8620000000000001</v>
      </c>
      <c r="G10" s="14">
        <f t="shared" ca="1" si="4"/>
        <v>0.8287500000000001</v>
      </c>
      <c r="H10" s="14">
        <f t="shared" ca="1" si="5"/>
        <v>0.7955000000000001</v>
      </c>
      <c r="I10" s="14">
        <f t="shared" ca="1" si="6"/>
        <v>0.76225000000000009</v>
      </c>
      <c r="J10">
        <f t="shared" ca="1" si="8"/>
        <v>0.79500000000000004</v>
      </c>
      <c r="K10" t="str">
        <f t="shared" ca="1" si="9"/>
        <v/>
      </c>
      <c r="L10">
        <f t="shared" ca="1" si="10"/>
        <v>0.12251250000000001</v>
      </c>
      <c r="M10">
        <f t="shared" ca="1" si="11"/>
        <v>9.4175000000000009E-2</v>
      </c>
      <c r="N10">
        <f t="shared" ca="1" si="12"/>
        <v>6.5837500000000007E-2</v>
      </c>
      <c r="O10" s="14">
        <f t="shared" ca="1" si="7"/>
        <v>3.7500000000000006E-2</v>
      </c>
      <c r="P10">
        <f t="shared" ca="1" si="13"/>
        <v>9.162500000000004E-3</v>
      </c>
      <c r="Q10">
        <f t="shared" ca="1" si="14"/>
        <v>0</v>
      </c>
      <c r="R10">
        <v>0</v>
      </c>
    </row>
    <row r="11" spans="1:18" ht="14" customHeight="1" x14ac:dyDescent="0.2">
      <c r="B11" s="14"/>
      <c r="C11" s="14">
        <f t="shared" ca="1" si="0"/>
        <v>0.9617500000000001</v>
      </c>
      <c r="D11" s="14">
        <f t="shared" ca="1" si="1"/>
        <v>0.9285000000000001</v>
      </c>
      <c r="E11" s="14">
        <f t="shared" ca="1" si="2"/>
        <v>0.8952500000000001</v>
      </c>
      <c r="F11" s="14">
        <f t="shared" si="3"/>
        <v>0.8620000000000001</v>
      </c>
      <c r="G11" s="14">
        <f t="shared" ca="1" si="4"/>
        <v>0.8287500000000001</v>
      </c>
      <c r="H11" s="14">
        <f t="shared" ca="1" si="5"/>
        <v>0.7955000000000001</v>
      </c>
      <c r="I11" s="14">
        <f t="shared" ca="1" si="6"/>
        <v>0.76225000000000009</v>
      </c>
      <c r="J11">
        <f t="shared" ca="1" si="8"/>
        <v>0.79500000000000004</v>
      </c>
      <c r="K11" t="str">
        <f t="shared" ca="1" si="9"/>
        <v/>
      </c>
      <c r="L11">
        <f t="shared" ca="1" si="10"/>
        <v>0.12251250000000001</v>
      </c>
      <c r="M11">
        <f t="shared" ca="1" si="11"/>
        <v>9.4175000000000009E-2</v>
      </c>
      <c r="N11">
        <f t="shared" ca="1" si="12"/>
        <v>6.5837500000000007E-2</v>
      </c>
      <c r="O11" s="14">
        <f t="shared" ca="1" si="7"/>
        <v>3.7500000000000006E-2</v>
      </c>
      <c r="P11">
        <f t="shared" ca="1" si="13"/>
        <v>9.162500000000004E-3</v>
      </c>
      <c r="Q11">
        <f t="shared" ca="1" si="14"/>
        <v>0</v>
      </c>
      <c r="R11">
        <v>0</v>
      </c>
    </row>
    <row r="12" spans="1:18" ht="14" customHeight="1" x14ac:dyDescent="0.2">
      <c r="B12" s="14"/>
      <c r="C12" s="14">
        <f t="shared" ca="1" si="0"/>
        <v>0.9617500000000001</v>
      </c>
      <c r="D12" s="14">
        <f t="shared" ca="1" si="1"/>
        <v>0.9285000000000001</v>
      </c>
      <c r="E12" s="14">
        <f t="shared" ca="1" si="2"/>
        <v>0.8952500000000001</v>
      </c>
      <c r="F12" s="14">
        <f t="shared" si="3"/>
        <v>0.8620000000000001</v>
      </c>
      <c r="G12" s="14">
        <f t="shared" ca="1" si="4"/>
        <v>0.8287500000000001</v>
      </c>
      <c r="H12" s="14">
        <f t="shared" ca="1" si="5"/>
        <v>0.7955000000000001</v>
      </c>
      <c r="I12" s="14">
        <f t="shared" ca="1" si="6"/>
        <v>0.76225000000000009</v>
      </c>
      <c r="J12">
        <f t="shared" ca="1" si="8"/>
        <v>0.79500000000000004</v>
      </c>
      <c r="K12" t="str">
        <f t="shared" ca="1" si="9"/>
        <v/>
      </c>
      <c r="L12">
        <f t="shared" ca="1" si="10"/>
        <v>0.12251250000000001</v>
      </c>
      <c r="M12">
        <f t="shared" ca="1" si="11"/>
        <v>9.4175000000000009E-2</v>
      </c>
      <c r="N12">
        <f t="shared" ca="1" si="12"/>
        <v>6.5837500000000007E-2</v>
      </c>
      <c r="O12" s="14">
        <f t="shared" ca="1" si="7"/>
        <v>3.7500000000000006E-2</v>
      </c>
      <c r="P12">
        <f t="shared" ca="1" si="13"/>
        <v>9.162500000000004E-3</v>
      </c>
      <c r="Q12">
        <f t="shared" ca="1" si="14"/>
        <v>0</v>
      </c>
      <c r="R12">
        <v>0</v>
      </c>
    </row>
    <row r="13" spans="1:18" ht="14" customHeight="1" x14ac:dyDescent="0.2">
      <c r="B13" s="14"/>
      <c r="C13" s="14">
        <f t="shared" ca="1" si="0"/>
        <v>0.9617500000000001</v>
      </c>
      <c r="D13" s="14">
        <f t="shared" ca="1" si="1"/>
        <v>0.9285000000000001</v>
      </c>
      <c r="E13" s="14">
        <f t="shared" ca="1" si="2"/>
        <v>0.8952500000000001</v>
      </c>
      <c r="F13" s="14">
        <f t="shared" si="3"/>
        <v>0.8620000000000001</v>
      </c>
      <c r="G13" s="14">
        <f t="shared" ca="1" si="4"/>
        <v>0.8287500000000001</v>
      </c>
      <c r="H13" s="14">
        <f t="shared" ca="1" si="5"/>
        <v>0.7955000000000001</v>
      </c>
      <c r="I13" s="14">
        <f t="shared" ca="1" si="6"/>
        <v>0.76225000000000009</v>
      </c>
      <c r="J13">
        <f t="shared" ca="1" si="8"/>
        <v>0.79500000000000004</v>
      </c>
      <c r="K13" t="str">
        <f t="shared" ca="1" si="9"/>
        <v/>
      </c>
      <c r="L13">
        <f t="shared" ca="1" si="10"/>
        <v>0.12251250000000001</v>
      </c>
      <c r="M13">
        <f t="shared" ca="1" si="11"/>
        <v>9.4175000000000009E-2</v>
      </c>
      <c r="N13">
        <f t="shared" ca="1" si="12"/>
        <v>6.5837500000000007E-2</v>
      </c>
      <c r="O13" s="14">
        <f t="shared" ca="1" si="7"/>
        <v>3.7500000000000006E-2</v>
      </c>
      <c r="P13">
        <f t="shared" ca="1" si="13"/>
        <v>9.162500000000004E-3</v>
      </c>
      <c r="Q13">
        <f t="shared" ca="1" si="14"/>
        <v>0</v>
      </c>
      <c r="R13">
        <v>0</v>
      </c>
    </row>
    <row r="14" spans="1:18" ht="14" customHeight="1" x14ac:dyDescent="0.2">
      <c r="B14" s="14"/>
      <c r="C14" s="14">
        <f t="shared" ca="1" si="0"/>
        <v>0.9617500000000001</v>
      </c>
      <c r="D14" s="14">
        <f t="shared" ca="1" si="1"/>
        <v>0.9285000000000001</v>
      </c>
      <c r="E14" s="14">
        <f t="shared" ca="1" si="2"/>
        <v>0.8952500000000001</v>
      </c>
      <c r="F14" s="14">
        <f t="shared" si="3"/>
        <v>0.8620000000000001</v>
      </c>
      <c r="G14" s="14">
        <f t="shared" ca="1" si="4"/>
        <v>0.8287500000000001</v>
      </c>
      <c r="H14" s="14">
        <f t="shared" ca="1" si="5"/>
        <v>0.7955000000000001</v>
      </c>
      <c r="I14" s="14">
        <f t="shared" ca="1" si="6"/>
        <v>0.76225000000000009</v>
      </c>
      <c r="J14">
        <f t="shared" ca="1" si="8"/>
        <v>0.79500000000000004</v>
      </c>
      <c r="K14" t="str">
        <f t="shared" ca="1" si="9"/>
        <v/>
      </c>
      <c r="L14">
        <f t="shared" ca="1" si="10"/>
        <v>0.12251250000000001</v>
      </c>
      <c r="M14">
        <f t="shared" ca="1" si="11"/>
        <v>9.4175000000000009E-2</v>
      </c>
      <c r="N14">
        <f t="shared" ca="1" si="12"/>
        <v>6.5837500000000007E-2</v>
      </c>
      <c r="O14" s="14">
        <f t="shared" ca="1" si="7"/>
        <v>3.7500000000000006E-2</v>
      </c>
      <c r="P14">
        <f t="shared" ca="1" si="13"/>
        <v>9.162500000000004E-3</v>
      </c>
      <c r="Q14">
        <f t="shared" ca="1" si="14"/>
        <v>0</v>
      </c>
      <c r="R14">
        <v>0</v>
      </c>
    </row>
    <row r="15" spans="1:18" ht="14" customHeight="1" x14ac:dyDescent="0.2">
      <c r="B15" s="14"/>
      <c r="C15" s="14">
        <f t="shared" ca="1" si="0"/>
        <v>0.9617500000000001</v>
      </c>
      <c r="D15" s="14">
        <f t="shared" ca="1" si="1"/>
        <v>0.9285000000000001</v>
      </c>
      <c r="E15" s="14">
        <f t="shared" ca="1" si="2"/>
        <v>0.8952500000000001</v>
      </c>
      <c r="F15" s="14">
        <f t="shared" si="3"/>
        <v>0.8620000000000001</v>
      </c>
      <c r="G15" s="14">
        <f t="shared" ca="1" si="4"/>
        <v>0.8287500000000001</v>
      </c>
      <c r="H15" s="14">
        <f t="shared" ca="1" si="5"/>
        <v>0.7955000000000001</v>
      </c>
      <c r="I15" s="14">
        <f t="shared" ca="1" si="6"/>
        <v>0.76225000000000009</v>
      </c>
      <c r="J15">
        <f t="shared" ca="1" si="8"/>
        <v>0.79500000000000004</v>
      </c>
      <c r="K15" t="str">
        <f t="shared" ca="1" si="9"/>
        <v/>
      </c>
      <c r="L15">
        <f t="shared" ca="1" si="10"/>
        <v>0.12251250000000001</v>
      </c>
      <c r="M15">
        <f t="shared" ca="1" si="11"/>
        <v>9.4175000000000009E-2</v>
      </c>
      <c r="N15">
        <f t="shared" ca="1" si="12"/>
        <v>6.5837500000000007E-2</v>
      </c>
      <c r="O15" s="14">
        <f t="shared" ca="1" si="7"/>
        <v>3.7500000000000006E-2</v>
      </c>
      <c r="P15">
        <f t="shared" ca="1" si="13"/>
        <v>9.162500000000004E-3</v>
      </c>
      <c r="Q15">
        <f t="shared" ca="1" si="14"/>
        <v>0</v>
      </c>
      <c r="R15">
        <v>0</v>
      </c>
    </row>
    <row r="16" spans="1:18" ht="14" customHeight="1" x14ac:dyDescent="0.2">
      <c r="B16" s="14"/>
      <c r="C16" s="14">
        <f t="shared" ca="1" si="0"/>
        <v>0.9617500000000001</v>
      </c>
      <c r="D16" s="14">
        <f t="shared" ca="1" si="1"/>
        <v>0.9285000000000001</v>
      </c>
      <c r="E16" s="14">
        <f t="shared" ca="1" si="2"/>
        <v>0.8952500000000001</v>
      </c>
      <c r="F16" s="14">
        <f t="shared" si="3"/>
        <v>0.8620000000000001</v>
      </c>
      <c r="G16" s="14">
        <f t="shared" ca="1" si="4"/>
        <v>0.8287500000000001</v>
      </c>
      <c r="H16" s="14">
        <f t="shared" ca="1" si="5"/>
        <v>0.7955000000000001</v>
      </c>
      <c r="I16" s="14">
        <f t="shared" ca="1" si="6"/>
        <v>0.76225000000000009</v>
      </c>
      <c r="J16">
        <f t="shared" ca="1" si="8"/>
        <v>0.79500000000000004</v>
      </c>
      <c r="K16" t="str">
        <f t="shared" ca="1" si="9"/>
        <v/>
      </c>
      <c r="L16">
        <f t="shared" ca="1" si="10"/>
        <v>0.12251250000000001</v>
      </c>
      <c r="M16">
        <f t="shared" ca="1" si="11"/>
        <v>9.4175000000000009E-2</v>
      </c>
      <c r="N16">
        <f t="shared" ca="1" si="12"/>
        <v>6.5837500000000007E-2</v>
      </c>
      <c r="O16" s="14">
        <f t="shared" ca="1" si="7"/>
        <v>3.7500000000000006E-2</v>
      </c>
      <c r="P16">
        <f t="shared" ca="1" si="13"/>
        <v>9.162500000000004E-3</v>
      </c>
      <c r="Q16">
        <f t="shared" ca="1" si="14"/>
        <v>0</v>
      </c>
      <c r="R16">
        <v>0</v>
      </c>
    </row>
    <row r="17" spans="2:18" ht="14" customHeight="1" x14ac:dyDescent="0.2">
      <c r="B17" s="14"/>
      <c r="C17" s="14">
        <f t="shared" ca="1" si="0"/>
        <v>0.9617500000000001</v>
      </c>
      <c r="D17" s="14">
        <f t="shared" ca="1" si="1"/>
        <v>0.9285000000000001</v>
      </c>
      <c r="E17" s="14">
        <f t="shared" ca="1" si="2"/>
        <v>0.8952500000000001</v>
      </c>
      <c r="F17" s="14">
        <f t="shared" si="3"/>
        <v>0.8620000000000001</v>
      </c>
      <c r="G17" s="14">
        <f t="shared" ca="1" si="4"/>
        <v>0.8287500000000001</v>
      </c>
      <c r="H17" s="14">
        <f t="shared" ca="1" si="5"/>
        <v>0.7955000000000001</v>
      </c>
      <c r="I17" s="14">
        <f t="shared" ca="1" si="6"/>
        <v>0.76225000000000009</v>
      </c>
      <c r="J17">
        <f t="shared" ca="1" si="8"/>
        <v>0.79500000000000004</v>
      </c>
      <c r="K17" t="str">
        <f t="shared" ca="1" si="9"/>
        <v/>
      </c>
      <c r="L17">
        <f t="shared" ca="1" si="10"/>
        <v>0.12251250000000001</v>
      </c>
      <c r="M17">
        <f t="shared" ca="1" si="11"/>
        <v>9.4175000000000009E-2</v>
      </c>
      <c r="N17">
        <f t="shared" ca="1" si="12"/>
        <v>6.5837500000000007E-2</v>
      </c>
      <c r="O17" s="14">
        <f t="shared" ca="1" si="7"/>
        <v>3.7500000000000006E-2</v>
      </c>
      <c r="P17">
        <f t="shared" ca="1" si="13"/>
        <v>9.162500000000004E-3</v>
      </c>
      <c r="Q17">
        <f t="shared" ca="1" si="14"/>
        <v>0</v>
      </c>
      <c r="R17">
        <v>0</v>
      </c>
    </row>
    <row r="18" spans="2:18" ht="14" customHeight="1" x14ac:dyDescent="0.2">
      <c r="B18" s="14"/>
      <c r="C18" s="14">
        <f t="shared" ca="1" si="0"/>
        <v>0.9617500000000001</v>
      </c>
      <c r="D18" s="14">
        <f t="shared" ca="1" si="1"/>
        <v>0.9285000000000001</v>
      </c>
      <c r="E18" s="14">
        <f t="shared" ca="1" si="2"/>
        <v>0.8952500000000001</v>
      </c>
      <c r="F18" s="14">
        <f t="shared" si="3"/>
        <v>0.8620000000000001</v>
      </c>
      <c r="G18" s="14">
        <f t="shared" ca="1" si="4"/>
        <v>0.8287500000000001</v>
      </c>
      <c r="H18" s="14">
        <f t="shared" ca="1" si="5"/>
        <v>0.7955000000000001</v>
      </c>
      <c r="I18" s="14">
        <f t="shared" ca="1" si="6"/>
        <v>0.76225000000000009</v>
      </c>
      <c r="J18">
        <f t="shared" ca="1" si="8"/>
        <v>0.79500000000000004</v>
      </c>
      <c r="K18" t="str">
        <f t="shared" ca="1" si="9"/>
        <v/>
      </c>
      <c r="L18">
        <f t="shared" ca="1" si="10"/>
        <v>0.12251250000000001</v>
      </c>
      <c r="M18">
        <f t="shared" ca="1" si="11"/>
        <v>9.4175000000000009E-2</v>
      </c>
      <c r="N18">
        <f t="shared" ca="1" si="12"/>
        <v>6.5837500000000007E-2</v>
      </c>
      <c r="O18" s="14">
        <f t="shared" ca="1" si="7"/>
        <v>3.7500000000000006E-2</v>
      </c>
      <c r="P18">
        <f t="shared" ca="1" si="13"/>
        <v>9.162500000000004E-3</v>
      </c>
      <c r="Q18">
        <f t="shared" ca="1" si="14"/>
        <v>0</v>
      </c>
      <c r="R18">
        <v>0</v>
      </c>
    </row>
    <row r="19" spans="2:18" ht="14" customHeight="1" x14ac:dyDescent="0.2">
      <c r="B19" s="14"/>
      <c r="C19" s="14">
        <f t="shared" ca="1" si="0"/>
        <v>0.9617500000000001</v>
      </c>
      <c r="D19" s="14">
        <f t="shared" ca="1" si="1"/>
        <v>0.9285000000000001</v>
      </c>
      <c r="E19" s="14">
        <f t="shared" ca="1" si="2"/>
        <v>0.8952500000000001</v>
      </c>
      <c r="F19" s="14">
        <f t="shared" si="3"/>
        <v>0.8620000000000001</v>
      </c>
      <c r="G19" s="14">
        <f t="shared" ca="1" si="4"/>
        <v>0.8287500000000001</v>
      </c>
      <c r="H19" s="14">
        <f t="shared" ca="1" si="5"/>
        <v>0.7955000000000001</v>
      </c>
      <c r="I19" s="14">
        <f t="shared" ca="1" si="6"/>
        <v>0.76225000000000009</v>
      </c>
      <c r="J19">
        <f t="shared" ca="1" si="8"/>
        <v>0.79500000000000004</v>
      </c>
      <c r="K19" t="str">
        <f t="shared" ca="1" si="9"/>
        <v/>
      </c>
      <c r="L19">
        <f t="shared" ca="1" si="10"/>
        <v>0.12251250000000001</v>
      </c>
      <c r="M19">
        <f t="shared" ca="1" si="11"/>
        <v>9.4175000000000009E-2</v>
      </c>
      <c r="N19">
        <f t="shared" ca="1" si="12"/>
        <v>6.5837500000000007E-2</v>
      </c>
      <c r="O19" s="14">
        <f t="shared" ca="1" si="7"/>
        <v>3.7500000000000006E-2</v>
      </c>
      <c r="P19">
        <f t="shared" ca="1" si="13"/>
        <v>9.162500000000004E-3</v>
      </c>
      <c r="Q19">
        <f t="shared" ca="1" si="14"/>
        <v>0</v>
      </c>
      <c r="R19">
        <v>0</v>
      </c>
    </row>
    <row r="20" spans="2:18" ht="14" customHeight="1" x14ac:dyDescent="0.2">
      <c r="B20" s="14"/>
      <c r="C20" s="14">
        <f t="shared" ca="1" si="0"/>
        <v>0.9617500000000001</v>
      </c>
      <c r="D20" s="14">
        <f t="shared" ca="1" si="1"/>
        <v>0.9285000000000001</v>
      </c>
      <c r="E20" s="14">
        <f t="shared" ca="1" si="2"/>
        <v>0.8952500000000001</v>
      </c>
      <c r="F20" s="14">
        <f t="shared" si="3"/>
        <v>0.8620000000000001</v>
      </c>
      <c r="G20" s="14">
        <f t="shared" ca="1" si="4"/>
        <v>0.8287500000000001</v>
      </c>
      <c r="H20" s="14">
        <f t="shared" ca="1" si="5"/>
        <v>0.7955000000000001</v>
      </c>
      <c r="I20" s="14">
        <f t="shared" ca="1" si="6"/>
        <v>0.76225000000000009</v>
      </c>
      <c r="J20">
        <f t="shared" ca="1" si="8"/>
        <v>0.79500000000000004</v>
      </c>
      <c r="K20" t="str">
        <f t="shared" ca="1" si="9"/>
        <v/>
      </c>
      <c r="L20">
        <f t="shared" ca="1" si="10"/>
        <v>0.12251250000000001</v>
      </c>
      <c r="M20">
        <f t="shared" ca="1" si="11"/>
        <v>9.4175000000000009E-2</v>
      </c>
      <c r="N20">
        <f t="shared" ca="1" si="12"/>
        <v>6.5837500000000007E-2</v>
      </c>
      <c r="O20" s="14">
        <f t="shared" ca="1" si="7"/>
        <v>3.7500000000000006E-2</v>
      </c>
      <c r="P20">
        <f t="shared" ca="1" si="13"/>
        <v>9.162500000000004E-3</v>
      </c>
      <c r="Q20">
        <f t="shared" ca="1" si="14"/>
        <v>0</v>
      </c>
      <c r="R20">
        <v>0</v>
      </c>
    </row>
    <row r="21" spans="2:18" ht="14" customHeight="1" x14ac:dyDescent="0.2">
      <c r="B21" s="14"/>
      <c r="C21" s="14">
        <f t="shared" ca="1" si="0"/>
        <v>0.9617500000000001</v>
      </c>
      <c r="D21" s="14">
        <f t="shared" ca="1" si="1"/>
        <v>0.9285000000000001</v>
      </c>
      <c r="E21" s="14">
        <f t="shared" ca="1" si="2"/>
        <v>0.8952500000000001</v>
      </c>
      <c r="F21" s="14">
        <f t="shared" si="3"/>
        <v>0.8620000000000001</v>
      </c>
      <c r="G21" s="14">
        <f t="shared" ca="1" si="4"/>
        <v>0.8287500000000001</v>
      </c>
      <c r="H21" s="14">
        <f t="shared" ca="1" si="5"/>
        <v>0.7955000000000001</v>
      </c>
      <c r="I21" s="14">
        <f t="shared" ca="1" si="6"/>
        <v>0.76225000000000009</v>
      </c>
      <c r="J21">
        <f t="shared" ca="1" si="8"/>
        <v>0.79500000000000004</v>
      </c>
      <c r="K21" t="str">
        <f t="shared" ca="1" si="9"/>
        <v/>
      </c>
      <c r="L21">
        <f t="shared" ca="1" si="10"/>
        <v>0.12251250000000001</v>
      </c>
      <c r="M21">
        <f t="shared" ca="1" si="11"/>
        <v>9.4175000000000009E-2</v>
      </c>
      <c r="N21">
        <f t="shared" ca="1" si="12"/>
        <v>6.5837500000000007E-2</v>
      </c>
      <c r="O21" s="14">
        <f t="shared" ca="1" si="7"/>
        <v>3.7500000000000006E-2</v>
      </c>
      <c r="P21">
        <f t="shared" ca="1" si="13"/>
        <v>9.162500000000004E-3</v>
      </c>
      <c r="Q21">
        <f t="shared" ca="1" si="14"/>
        <v>0</v>
      </c>
      <c r="R21">
        <v>0</v>
      </c>
    </row>
    <row r="22" spans="2:18" ht="14" customHeight="1" x14ac:dyDescent="0.2">
      <c r="B22" s="14"/>
      <c r="C22" s="14">
        <f t="shared" ca="1" si="0"/>
        <v>0.9617500000000001</v>
      </c>
      <c r="D22" s="14">
        <f t="shared" ca="1" si="1"/>
        <v>0.9285000000000001</v>
      </c>
      <c r="E22" s="14">
        <f t="shared" ca="1" si="2"/>
        <v>0.8952500000000001</v>
      </c>
      <c r="F22" s="14">
        <f t="shared" si="3"/>
        <v>0.8620000000000001</v>
      </c>
      <c r="G22" s="14">
        <f t="shared" ca="1" si="4"/>
        <v>0.8287500000000001</v>
      </c>
      <c r="H22" s="14">
        <f t="shared" ca="1" si="5"/>
        <v>0.7955000000000001</v>
      </c>
      <c r="I22" s="14">
        <f t="shared" ca="1" si="6"/>
        <v>0.76225000000000009</v>
      </c>
      <c r="J22">
        <f t="shared" ca="1" si="8"/>
        <v>0.79500000000000004</v>
      </c>
      <c r="K22" t="str">
        <f t="shared" ca="1" si="9"/>
        <v/>
      </c>
      <c r="L22">
        <f t="shared" ca="1" si="10"/>
        <v>0.12251250000000001</v>
      </c>
      <c r="M22">
        <f t="shared" ca="1" si="11"/>
        <v>9.4175000000000009E-2</v>
      </c>
      <c r="N22">
        <f t="shared" ca="1" si="12"/>
        <v>6.5837500000000007E-2</v>
      </c>
      <c r="O22" s="14">
        <f t="shared" ca="1" si="7"/>
        <v>3.7500000000000006E-2</v>
      </c>
      <c r="P22">
        <f t="shared" ca="1" si="13"/>
        <v>9.162500000000004E-3</v>
      </c>
      <c r="Q22">
        <f t="shared" ca="1" si="14"/>
        <v>0</v>
      </c>
      <c r="R22">
        <v>0</v>
      </c>
    </row>
    <row r="23" spans="2:18" ht="14" customHeight="1" x14ac:dyDescent="0.2">
      <c r="B23" s="14"/>
      <c r="C23" s="14">
        <f t="shared" ca="1" si="0"/>
        <v>0.9617500000000001</v>
      </c>
      <c r="D23" s="14">
        <f t="shared" ca="1" si="1"/>
        <v>0.9285000000000001</v>
      </c>
      <c r="E23" s="14">
        <f t="shared" ca="1" si="2"/>
        <v>0.8952500000000001</v>
      </c>
      <c r="F23" s="14">
        <f t="shared" si="3"/>
        <v>0.8620000000000001</v>
      </c>
      <c r="G23" s="14">
        <f t="shared" ca="1" si="4"/>
        <v>0.8287500000000001</v>
      </c>
      <c r="H23" s="14">
        <f t="shared" ca="1" si="5"/>
        <v>0.7955000000000001</v>
      </c>
      <c r="I23" s="14">
        <f t="shared" ca="1" si="6"/>
        <v>0.76225000000000009</v>
      </c>
      <c r="J23">
        <f t="shared" ca="1" si="8"/>
        <v>0.79500000000000004</v>
      </c>
      <c r="K23" t="str">
        <f t="shared" ca="1" si="9"/>
        <v/>
      </c>
      <c r="L23">
        <f t="shared" ca="1" si="10"/>
        <v>0.12251250000000001</v>
      </c>
      <c r="M23">
        <f t="shared" ca="1" si="11"/>
        <v>9.4175000000000009E-2</v>
      </c>
      <c r="N23">
        <f t="shared" ca="1" si="12"/>
        <v>6.5837500000000007E-2</v>
      </c>
      <c r="O23" s="14">
        <f t="shared" ca="1" si="7"/>
        <v>3.7500000000000006E-2</v>
      </c>
      <c r="P23">
        <f t="shared" ca="1" si="13"/>
        <v>9.162500000000004E-3</v>
      </c>
      <c r="Q23">
        <f t="shared" ca="1" si="14"/>
        <v>0</v>
      </c>
      <c r="R23">
        <v>0</v>
      </c>
    </row>
    <row r="24" spans="2:18" ht="14" customHeight="1" x14ac:dyDescent="0.2">
      <c r="B24" s="14"/>
      <c r="C24" s="14">
        <f t="shared" ca="1" si="0"/>
        <v>0.9617500000000001</v>
      </c>
      <c r="D24" s="14">
        <f t="shared" ca="1" si="1"/>
        <v>0.9285000000000001</v>
      </c>
      <c r="E24" s="14">
        <f t="shared" ca="1" si="2"/>
        <v>0.8952500000000001</v>
      </c>
      <c r="F24" s="14">
        <f t="shared" si="3"/>
        <v>0.8620000000000001</v>
      </c>
      <c r="G24" s="14">
        <f t="shared" ca="1" si="4"/>
        <v>0.8287500000000001</v>
      </c>
      <c r="H24" s="14">
        <f t="shared" ca="1" si="5"/>
        <v>0.7955000000000001</v>
      </c>
      <c r="I24" s="14">
        <f t="shared" ca="1" si="6"/>
        <v>0.76225000000000009</v>
      </c>
      <c r="J24">
        <f t="shared" ca="1" si="8"/>
        <v>0.79500000000000004</v>
      </c>
      <c r="K24" t="str">
        <f t="shared" ca="1" si="9"/>
        <v/>
      </c>
      <c r="L24">
        <f t="shared" ca="1" si="10"/>
        <v>0.12251250000000001</v>
      </c>
      <c r="M24">
        <f t="shared" ca="1" si="11"/>
        <v>9.4175000000000009E-2</v>
      </c>
      <c r="N24">
        <f t="shared" ca="1" si="12"/>
        <v>6.5837500000000007E-2</v>
      </c>
      <c r="O24" s="14">
        <f t="shared" ca="1" si="7"/>
        <v>3.7500000000000006E-2</v>
      </c>
      <c r="P24">
        <f t="shared" ca="1" si="13"/>
        <v>9.162500000000004E-3</v>
      </c>
      <c r="Q24">
        <f t="shared" ca="1" si="14"/>
        <v>0</v>
      </c>
      <c r="R24">
        <v>0</v>
      </c>
    </row>
    <row r="25" spans="2:18" ht="14" customHeight="1" x14ac:dyDescent="0.2">
      <c r="B25" s="14"/>
      <c r="C25" s="14">
        <f t="shared" ca="1" si="0"/>
        <v>0.9617500000000001</v>
      </c>
      <c r="D25" s="14">
        <f t="shared" ca="1" si="1"/>
        <v>0.9285000000000001</v>
      </c>
      <c r="E25" s="14">
        <f t="shared" ca="1" si="2"/>
        <v>0.8952500000000001</v>
      </c>
      <c r="F25" s="14">
        <f t="shared" si="3"/>
        <v>0.8620000000000001</v>
      </c>
      <c r="G25" s="14">
        <f t="shared" ca="1" si="4"/>
        <v>0.8287500000000001</v>
      </c>
      <c r="H25" s="14">
        <f t="shared" ca="1" si="5"/>
        <v>0.7955000000000001</v>
      </c>
      <c r="I25" s="14">
        <f t="shared" ca="1" si="6"/>
        <v>0.76225000000000009</v>
      </c>
      <c r="J25">
        <f t="shared" ca="1" si="8"/>
        <v>0.79500000000000004</v>
      </c>
      <c r="K25" t="str">
        <f t="shared" ca="1" si="9"/>
        <v/>
      </c>
      <c r="L25">
        <f t="shared" ca="1" si="10"/>
        <v>0.12251250000000001</v>
      </c>
      <c r="M25">
        <f t="shared" ca="1" si="11"/>
        <v>9.4175000000000009E-2</v>
      </c>
      <c r="N25">
        <f t="shared" ca="1" si="12"/>
        <v>6.5837500000000007E-2</v>
      </c>
      <c r="O25" s="14">
        <f t="shared" ca="1" si="7"/>
        <v>3.7500000000000006E-2</v>
      </c>
      <c r="P25">
        <f t="shared" ca="1" si="13"/>
        <v>9.162500000000004E-3</v>
      </c>
      <c r="Q25">
        <f t="shared" ca="1" si="14"/>
        <v>0</v>
      </c>
      <c r="R25">
        <v>0</v>
      </c>
    </row>
    <row r="26" spans="2:18" ht="14" customHeight="1" x14ac:dyDescent="0.2">
      <c r="B26" s="14"/>
      <c r="C26" s="14">
        <f t="shared" ca="1" si="0"/>
        <v>0.9617500000000001</v>
      </c>
      <c r="D26" s="14">
        <f t="shared" ca="1" si="1"/>
        <v>0.9285000000000001</v>
      </c>
      <c r="E26" s="14">
        <f t="shared" ca="1" si="2"/>
        <v>0.8952500000000001</v>
      </c>
      <c r="F26" s="14">
        <f t="shared" si="3"/>
        <v>0.8620000000000001</v>
      </c>
      <c r="G26" s="14">
        <f t="shared" ca="1" si="4"/>
        <v>0.8287500000000001</v>
      </c>
      <c r="H26" s="14">
        <f t="shared" ca="1" si="5"/>
        <v>0.7955000000000001</v>
      </c>
      <c r="I26" s="14">
        <f t="shared" ca="1" si="6"/>
        <v>0.76225000000000009</v>
      </c>
      <c r="J26">
        <f t="shared" ca="1" si="8"/>
        <v>0.79500000000000004</v>
      </c>
      <c r="K26" t="str">
        <f t="shared" ca="1" si="9"/>
        <v/>
      </c>
      <c r="L26">
        <f t="shared" ca="1" si="10"/>
        <v>0.12251250000000001</v>
      </c>
      <c r="M26">
        <f t="shared" ca="1" si="11"/>
        <v>9.4175000000000009E-2</v>
      </c>
      <c r="N26">
        <f t="shared" ca="1" si="12"/>
        <v>6.5837500000000007E-2</v>
      </c>
      <c r="O26" s="14">
        <f t="shared" ca="1" si="7"/>
        <v>3.7500000000000006E-2</v>
      </c>
      <c r="P26">
        <f t="shared" ca="1" si="13"/>
        <v>9.162500000000004E-3</v>
      </c>
      <c r="Q26">
        <f t="shared" ca="1" si="14"/>
        <v>0</v>
      </c>
      <c r="R26">
        <v>0</v>
      </c>
    </row>
    <row r="27" spans="2:18" ht="14" customHeight="1" x14ac:dyDescent="0.2"/>
    <row r="28" spans="2:18" ht="14" customHeight="1" x14ac:dyDescent="0.2"/>
    <row r="29" spans="2:18" ht="14" customHeight="1" x14ac:dyDescent="0.2"/>
    <row r="30" spans="2:18" ht="14" customHeight="1" x14ac:dyDescent="0.2"/>
    <row r="31" spans="2:18" ht="14" customHeight="1" x14ac:dyDescent="0.2"/>
    <row r="32" spans="2:18" ht="14" customHeight="1" x14ac:dyDescent="0.2"/>
    <row r="33" ht="14" customHeight="1" x14ac:dyDescent="0.2"/>
    <row r="34" ht="14" customHeight="1" x14ac:dyDescent="0.2"/>
    <row r="35" ht="14" customHeight="1" x14ac:dyDescent="0.2"/>
    <row r="36" ht="14" customHeight="1" x14ac:dyDescent="0.2"/>
    <row r="37" ht="14" customHeight="1" x14ac:dyDescent="0.2"/>
    <row r="38" ht="14" customHeight="1" x14ac:dyDescent="0.2"/>
    <row r="39" ht="14" customHeight="1" x14ac:dyDescent="0.2"/>
    <row r="40" ht="14" customHeight="1" x14ac:dyDescent="0.2"/>
    <row r="41" ht="14" customHeight="1" x14ac:dyDescent="0.2"/>
    <row r="42" ht="14" customHeight="1" x14ac:dyDescent="0.2"/>
    <row r="43" ht="14" customHeight="1" x14ac:dyDescent="0.2"/>
    <row r="44" ht="14" customHeight="1" x14ac:dyDescent="0.2"/>
    <row r="45" ht="14" customHeight="1" x14ac:dyDescent="0.2"/>
    <row r="46" ht="14" customHeight="1" x14ac:dyDescent="0.2"/>
    <row r="47" ht="14" customHeight="1" x14ac:dyDescent="0.2"/>
    <row r="48" ht="14" customHeight="1" x14ac:dyDescent="0.2"/>
    <row r="49" ht="14" customHeight="1" x14ac:dyDescent="0.2"/>
    <row r="50" ht="14" customHeight="1" x14ac:dyDescent="0.2"/>
    <row r="51" ht="14" customHeight="1" x14ac:dyDescent="0.2"/>
    <row r="52" ht="14" customHeight="1" x14ac:dyDescent="0.2"/>
  </sheetData>
  <pageMargins left="0.7" right="0.7" top="0.75" bottom="0.75" header="0.3" footer="0.3"/>
  <pageSetup orientation="landscape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62A39-06F2-F041-B6B8-4651FEEF9A95}">
  <sheetPr>
    <tabColor rgb="FF66FF66"/>
    <pageSetUpPr fitToPage="1"/>
  </sheetPr>
  <dimension ref="A1:R52"/>
  <sheetViews>
    <sheetView tabSelected="1" zoomScale="172" zoomScaleNormal="172" workbookViewId="0">
      <selection activeCell="A8" sqref="A8"/>
    </sheetView>
  </sheetViews>
  <sheetFormatPr baseColWidth="10" defaultRowHeight="15" x14ac:dyDescent="0.2"/>
  <cols>
    <col min="1" max="1" width="10.83203125" customWidth="1"/>
    <col min="2" max="20" width="6.83203125" customWidth="1"/>
  </cols>
  <sheetData>
    <row r="1" spans="1:18" ht="14" customHeight="1" thickBot="1" x14ac:dyDescent="0.25">
      <c r="A1" s="3" t="s">
        <v>5</v>
      </c>
      <c r="B1" s="15" t="s">
        <v>11</v>
      </c>
      <c r="C1" s="14" t="s">
        <v>30</v>
      </c>
      <c r="D1" s="14" t="s">
        <v>31</v>
      </c>
      <c r="E1" s="14" t="s">
        <v>32</v>
      </c>
      <c r="F1" s="14" t="s">
        <v>33</v>
      </c>
      <c r="G1" s="14" t="s">
        <v>34</v>
      </c>
      <c r="H1" s="14" t="s">
        <v>35</v>
      </c>
      <c r="I1" s="14" t="s">
        <v>36</v>
      </c>
      <c r="J1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</row>
    <row r="2" spans="1:18" ht="14" customHeight="1" thickBot="1" x14ac:dyDescent="0.25">
      <c r="A2" s="1" t="s">
        <v>0</v>
      </c>
      <c r="B2" s="14">
        <v>0.89600000000000002</v>
      </c>
      <c r="C2" s="14">
        <f t="shared" ref="C2:C26" ca="1" si="0">F2+2.66*O2</f>
        <v>0.95766499999999999</v>
      </c>
      <c r="D2" s="14">
        <f t="shared" ref="D2:D26" ca="1" si="1">F2+(2/3)*2.66*O2</f>
        <v>0.91311000000000009</v>
      </c>
      <c r="E2" s="14">
        <f t="shared" ref="E2:E26" ca="1" si="2">F2+(1/3)*2.66*O2</f>
        <v>0.86855500000000008</v>
      </c>
      <c r="F2" s="14">
        <f t="shared" ref="F2:F26" si="3">AVERAGE($B$2:$B$6)</f>
        <v>0.82400000000000007</v>
      </c>
      <c r="G2" s="14">
        <f t="shared" ref="G2:G26" ca="1" si="4">F2-(1/3)*2.66*O2</f>
        <v>0.77944500000000005</v>
      </c>
      <c r="H2" s="14">
        <f t="shared" ref="H2:H26" ca="1" si="5">F2-(2/3)*2.66*O2</f>
        <v>0.73489000000000004</v>
      </c>
      <c r="I2" s="14">
        <f t="shared" ref="I2:I26" ca="1" si="6">F2-2.66*O2</f>
        <v>0.69033500000000014</v>
      </c>
      <c r="J2" s="14">
        <f>B2</f>
        <v>0.89600000000000002</v>
      </c>
      <c r="K2" s="14"/>
      <c r="L2" s="14"/>
      <c r="M2" s="14"/>
      <c r="N2" s="14"/>
      <c r="O2" s="14">
        <f t="shared" ref="O2:O26" ca="1" si="7">AVERAGE($K$2:$K$6)</f>
        <v>5.0249999999999989E-2</v>
      </c>
      <c r="P2" s="14"/>
      <c r="Q2" s="14"/>
      <c r="R2" s="14"/>
    </row>
    <row r="3" spans="1:18" ht="14" customHeight="1" thickBot="1" x14ac:dyDescent="0.25">
      <c r="A3" s="1" t="s">
        <v>1</v>
      </c>
      <c r="B3" s="14">
        <v>0.85299999999999998</v>
      </c>
      <c r="C3" s="14">
        <f t="shared" ca="1" si="0"/>
        <v>0.95766499999999999</v>
      </c>
      <c r="D3" s="14">
        <f t="shared" ca="1" si="1"/>
        <v>0.91311000000000009</v>
      </c>
      <c r="E3" s="14">
        <f t="shared" ca="1" si="2"/>
        <v>0.86855500000000008</v>
      </c>
      <c r="F3" s="14">
        <f t="shared" si="3"/>
        <v>0.82400000000000007</v>
      </c>
      <c r="G3" s="14">
        <f t="shared" ca="1" si="4"/>
        <v>0.77944500000000005</v>
      </c>
      <c r="H3" s="14">
        <f t="shared" ca="1" si="5"/>
        <v>0.73489000000000004</v>
      </c>
      <c r="I3" s="14">
        <f t="shared" ca="1" si="6"/>
        <v>0.69033500000000014</v>
      </c>
      <c r="J3">
        <f t="shared" ref="J3:J26" ca="1" si="8">IF(ISBLANK(B3),OFFSET(J3,-1,0,1,1),B3)</f>
        <v>0.85299999999999998</v>
      </c>
      <c r="K3" s="14">
        <f t="shared" ref="K3:K26" ca="1" si="9">IF(OR(OFFSET(K3,-1,-9,1,1)="",OFFSET(K3,0,-9,1,1)=""),"",IF(ISERROR(ABS(B3-OFFSET(K3,-1,-1,1,1))),"",ABS(B3-OFFSET(K3,-1,-1,1,1))))</f>
        <v>4.3000000000000038E-2</v>
      </c>
      <c r="L3" s="14">
        <f t="shared" ref="L3:L26" ca="1" si="10">3.267*O3</f>
        <v>0.16416674999999997</v>
      </c>
      <c r="M3" s="14">
        <f t="shared" ref="M3:M26" ca="1" si="11">(2/3)*(L3-O3)+O3</f>
        <v>0.12619449999999999</v>
      </c>
      <c r="N3" s="14">
        <f t="shared" ref="N3:N26" ca="1" si="12">(1/3)*(L3-O3)+O3</f>
        <v>8.8222249999999974E-2</v>
      </c>
      <c r="O3" s="14">
        <f t="shared" ca="1" si="7"/>
        <v>5.0249999999999989E-2</v>
      </c>
      <c r="P3" s="14">
        <f t="shared" ref="P3:P26" ca="1" si="13">(MAX(O3-(1/3)*(L3-O3),0))</f>
        <v>1.2277749999999997E-2</v>
      </c>
      <c r="Q3" s="14">
        <f t="shared" ref="Q3:Q26" ca="1" si="14">MAX(O3-(2/3)*(L3-O3),0)</f>
        <v>0</v>
      </c>
      <c r="R3" s="14">
        <v>0</v>
      </c>
    </row>
    <row r="4" spans="1:18" ht="14" customHeight="1" thickBot="1" x14ac:dyDescent="0.25">
      <c r="A4" s="1" t="s">
        <v>2</v>
      </c>
      <c r="B4" s="14">
        <v>0.77700000000000002</v>
      </c>
      <c r="C4" s="14">
        <f t="shared" ca="1" si="0"/>
        <v>0.95766499999999999</v>
      </c>
      <c r="D4" s="14">
        <f t="shared" ca="1" si="1"/>
        <v>0.91311000000000009</v>
      </c>
      <c r="E4" s="14">
        <f t="shared" ca="1" si="2"/>
        <v>0.86855500000000008</v>
      </c>
      <c r="F4" s="14">
        <f t="shared" si="3"/>
        <v>0.82400000000000007</v>
      </c>
      <c r="G4" s="14">
        <f t="shared" ca="1" si="4"/>
        <v>0.77944500000000005</v>
      </c>
      <c r="H4" s="14">
        <f t="shared" ca="1" si="5"/>
        <v>0.73489000000000004</v>
      </c>
      <c r="I4" s="14">
        <f t="shared" ca="1" si="6"/>
        <v>0.69033500000000014</v>
      </c>
      <c r="J4">
        <f t="shared" ca="1" si="8"/>
        <v>0.77700000000000002</v>
      </c>
      <c r="K4" s="14">
        <f t="shared" ca="1" si="9"/>
        <v>7.5999999999999956E-2</v>
      </c>
      <c r="L4" s="14">
        <f t="shared" ca="1" si="10"/>
        <v>0.16416674999999997</v>
      </c>
      <c r="M4" s="14">
        <f t="shared" ca="1" si="11"/>
        <v>0.12619449999999999</v>
      </c>
      <c r="N4" s="14">
        <f t="shared" ca="1" si="12"/>
        <v>8.8222249999999974E-2</v>
      </c>
      <c r="O4" s="14">
        <f t="shared" ca="1" si="7"/>
        <v>5.0249999999999989E-2</v>
      </c>
      <c r="P4" s="14">
        <f t="shared" ca="1" si="13"/>
        <v>1.2277749999999997E-2</v>
      </c>
      <c r="Q4" s="14">
        <f t="shared" ca="1" si="14"/>
        <v>0</v>
      </c>
      <c r="R4" s="14">
        <v>0</v>
      </c>
    </row>
    <row r="5" spans="1:18" ht="14" customHeight="1" thickBot="1" x14ac:dyDescent="0.25">
      <c r="A5" s="1" t="s">
        <v>3</v>
      </c>
      <c r="B5" s="14">
        <v>0.76300000000000001</v>
      </c>
      <c r="C5" s="14">
        <f t="shared" ca="1" si="0"/>
        <v>0.95766499999999999</v>
      </c>
      <c r="D5" s="14">
        <f t="shared" ca="1" si="1"/>
        <v>0.91311000000000009</v>
      </c>
      <c r="E5" s="14">
        <f t="shared" ca="1" si="2"/>
        <v>0.86855500000000008</v>
      </c>
      <c r="F5" s="14">
        <f t="shared" si="3"/>
        <v>0.82400000000000007</v>
      </c>
      <c r="G5" s="14">
        <f t="shared" ca="1" si="4"/>
        <v>0.77944500000000005</v>
      </c>
      <c r="H5" s="14">
        <f t="shared" ca="1" si="5"/>
        <v>0.73489000000000004</v>
      </c>
      <c r="I5" s="14">
        <f t="shared" ca="1" si="6"/>
        <v>0.69033500000000014</v>
      </c>
      <c r="J5">
        <f t="shared" ca="1" si="8"/>
        <v>0.76300000000000001</v>
      </c>
      <c r="K5" s="14">
        <f t="shared" ca="1" si="9"/>
        <v>1.4000000000000012E-2</v>
      </c>
      <c r="L5" s="14">
        <f t="shared" ca="1" si="10"/>
        <v>0.16416674999999997</v>
      </c>
      <c r="M5" s="14">
        <f t="shared" ca="1" si="11"/>
        <v>0.12619449999999999</v>
      </c>
      <c r="N5" s="14">
        <f t="shared" ca="1" si="12"/>
        <v>8.8222249999999974E-2</v>
      </c>
      <c r="O5" s="14">
        <f t="shared" ca="1" si="7"/>
        <v>5.0249999999999989E-2</v>
      </c>
      <c r="P5" s="14">
        <f t="shared" ca="1" si="13"/>
        <v>1.2277749999999997E-2</v>
      </c>
      <c r="Q5" s="14">
        <f t="shared" ca="1" si="14"/>
        <v>0</v>
      </c>
      <c r="R5" s="14">
        <v>0</v>
      </c>
    </row>
    <row r="6" spans="1:18" ht="14" customHeight="1" x14ac:dyDescent="0.2">
      <c r="A6" s="2" t="s">
        <v>4</v>
      </c>
      <c r="B6" s="14">
        <v>0.83099999999999996</v>
      </c>
      <c r="C6" s="14">
        <f t="shared" ca="1" si="0"/>
        <v>0.95766499999999999</v>
      </c>
      <c r="D6" s="14">
        <f t="shared" ca="1" si="1"/>
        <v>0.91311000000000009</v>
      </c>
      <c r="E6" s="14">
        <f t="shared" ca="1" si="2"/>
        <v>0.86855500000000008</v>
      </c>
      <c r="F6" s="14">
        <f t="shared" si="3"/>
        <v>0.82400000000000007</v>
      </c>
      <c r="G6" s="14">
        <f t="shared" ca="1" si="4"/>
        <v>0.77944500000000005</v>
      </c>
      <c r="H6" s="14">
        <f t="shared" ca="1" si="5"/>
        <v>0.73489000000000004</v>
      </c>
      <c r="I6" s="14">
        <f t="shared" ca="1" si="6"/>
        <v>0.69033500000000014</v>
      </c>
      <c r="J6">
        <f t="shared" ca="1" si="8"/>
        <v>0.83099999999999996</v>
      </c>
      <c r="K6" s="14">
        <f t="shared" ca="1" si="9"/>
        <v>6.7999999999999949E-2</v>
      </c>
      <c r="L6" s="14">
        <f t="shared" ca="1" si="10"/>
        <v>0.16416674999999997</v>
      </c>
      <c r="M6" s="14">
        <f t="shared" ca="1" si="11"/>
        <v>0.12619449999999999</v>
      </c>
      <c r="N6" s="14">
        <f t="shared" ca="1" si="12"/>
        <v>8.8222249999999974E-2</v>
      </c>
      <c r="O6" s="14">
        <f t="shared" ca="1" si="7"/>
        <v>5.0249999999999989E-2</v>
      </c>
      <c r="P6" s="14">
        <f t="shared" ca="1" si="13"/>
        <v>1.2277749999999997E-2</v>
      </c>
      <c r="Q6" s="14">
        <f t="shared" ca="1" si="14"/>
        <v>0</v>
      </c>
      <c r="R6" s="14">
        <v>0</v>
      </c>
    </row>
    <row r="7" spans="1:18" ht="14" customHeight="1" x14ac:dyDescent="0.2">
      <c r="B7" s="14"/>
      <c r="C7" s="14">
        <f t="shared" ca="1" si="0"/>
        <v>0.95766499999999999</v>
      </c>
      <c r="D7" s="14">
        <f t="shared" ca="1" si="1"/>
        <v>0.91311000000000009</v>
      </c>
      <c r="E7" s="14">
        <f t="shared" ca="1" si="2"/>
        <v>0.86855500000000008</v>
      </c>
      <c r="F7" s="14">
        <f t="shared" si="3"/>
        <v>0.82400000000000007</v>
      </c>
      <c r="G7" s="14">
        <f t="shared" ca="1" si="4"/>
        <v>0.77944500000000005</v>
      </c>
      <c r="H7" s="14">
        <f t="shared" ca="1" si="5"/>
        <v>0.73489000000000004</v>
      </c>
      <c r="I7" s="14">
        <f t="shared" ca="1" si="6"/>
        <v>0.69033500000000014</v>
      </c>
      <c r="J7">
        <f t="shared" ca="1" si="8"/>
        <v>0.83099999999999996</v>
      </c>
      <c r="K7" t="str">
        <f t="shared" ca="1" si="9"/>
        <v/>
      </c>
      <c r="L7">
        <f t="shared" ca="1" si="10"/>
        <v>0.16416674999999997</v>
      </c>
      <c r="M7">
        <f t="shared" ca="1" si="11"/>
        <v>0.12619449999999999</v>
      </c>
      <c r="N7">
        <f t="shared" ca="1" si="12"/>
        <v>8.8222249999999974E-2</v>
      </c>
      <c r="O7" s="14">
        <f t="shared" ca="1" si="7"/>
        <v>5.0249999999999989E-2</v>
      </c>
      <c r="P7">
        <f t="shared" ca="1" si="13"/>
        <v>1.2277749999999997E-2</v>
      </c>
      <c r="Q7">
        <f t="shared" ca="1" si="14"/>
        <v>0</v>
      </c>
      <c r="R7">
        <v>0</v>
      </c>
    </row>
    <row r="8" spans="1:18" ht="14" customHeight="1" x14ac:dyDescent="0.2">
      <c r="B8" s="14"/>
      <c r="C8" s="14">
        <f t="shared" ca="1" si="0"/>
        <v>0.95766499999999999</v>
      </c>
      <c r="D8" s="14">
        <f t="shared" ca="1" si="1"/>
        <v>0.91311000000000009</v>
      </c>
      <c r="E8" s="14">
        <f t="shared" ca="1" si="2"/>
        <v>0.86855500000000008</v>
      </c>
      <c r="F8" s="14">
        <f t="shared" si="3"/>
        <v>0.82400000000000007</v>
      </c>
      <c r="G8" s="14">
        <f t="shared" ca="1" si="4"/>
        <v>0.77944500000000005</v>
      </c>
      <c r="H8" s="14">
        <f t="shared" ca="1" si="5"/>
        <v>0.73489000000000004</v>
      </c>
      <c r="I8" s="14">
        <f t="shared" ca="1" si="6"/>
        <v>0.69033500000000014</v>
      </c>
      <c r="J8">
        <f t="shared" ca="1" si="8"/>
        <v>0.83099999999999996</v>
      </c>
      <c r="K8" t="str">
        <f t="shared" ca="1" si="9"/>
        <v/>
      </c>
      <c r="L8">
        <f t="shared" ca="1" si="10"/>
        <v>0.16416674999999997</v>
      </c>
      <c r="M8">
        <f t="shared" ca="1" si="11"/>
        <v>0.12619449999999999</v>
      </c>
      <c r="N8">
        <f t="shared" ca="1" si="12"/>
        <v>8.8222249999999974E-2</v>
      </c>
      <c r="O8" s="14">
        <f t="shared" ca="1" si="7"/>
        <v>5.0249999999999989E-2</v>
      </c>
      <c r="P8">
        <f t="shared" ca="1" si="13"/>
        <v>1.2277749999999997E-2</v>
      </c>
      <c r="Q8">
        <f t="shared" ca="1" si="14"/>
        <v>0</v>
      </c>
      <c r="R8">
        <v>0</v>
      </c>
    </row>
    <row r="9" spans="1:18" ht="14" customHeight="1" x14ac:dyDescent="0.2">
      <c r="B9" s="14"/>
      <c r="C9" s="14">
        <f t="shared" ca="1" si="0"/>
        <v>0.95766499999999999</v>
      </c>
      <c r="D9" s="14">
        <f t="shared" ca="1" si="1"/>
        <v>0.91311000000000009</v>
      </c>
      <c r="E9" s="14">
        <f t="shared" ca="1" si="2"/>
        <v>0.86855500000000008</v>
      </c>
      <c r="F9" s="14">
        <f t="shared" si="3"/>
        <v>0.82400000000000007</v>
      </c>
      <c r="G9" s="14">
        <f t="shared" ca="1" si="4"/>
        <v>0.77944500000000005</v>
      </c>
      <c r="H9" s="14">
        <f t="shared" ca="1" si="5"/>
        <v>0.73489000000000004</v>
      </c>
      <c r="I9" s="14">
        <f t="shared" ca="1" si="6"/>
        <v>0.69033500000000014</v>
      </c>
      <c r="J9">
        <f t="shared" ca="1" si="8"/>
        <v>0.83099999999999996</v>
      </c>
      <c r="K9" t="str">
        <f t="shared" ca="1" si="9"/>
        <v/>
      </c>
      <c r="L9">
        <f t="shared" ca="1" si="10"/>
        <v>0.16416674999999997</v>
      </c>
      <c r="M9">
        <f t="shared" ca="1" si="11"/>
        <v>0.12619449999999999</v>
      </c>
      <c r="N9">
        <f t="shared" ca="1" si="12"/>
        <v>8.8222249999999974E-2</v>
      </c>
      <c r="O9" s="14">
        <f t="shared" ca="1" si="7"/>
        <v>5.0249999999999989E-2</v>
      </c>
      <c r="P9">
        <f t="shared" ca="1" si="13"/>
        <v>1.2277749999999997E-2</v>
      </c>
      <c r="Q9">
        <f t="shared" ca="1" si="14"/>
        <v>0</v>
      </c>
      <c r="R9">
        <v>0</v>
      </c>
    </row>
    <row r="10" spans="1:18" ht="14" customHeight="1" x14ac:dyDescent="0.2">
      <c r="B10" s="14"/>
      <c r="C10" s="14">
        <f t="shared" ca="1" si="0"/>
        <v>0.95766499999999999</v>
      </c>
      <c r="D10" s="14">
        <f t="shared" ca="1" si="1"/>
        <v>0.91311000000000009</v>
      </c>
      <c r="E10" s="14">
        <f t="shared" ca="1" si="2"/>
        <v>0.86855500000000008</v>
      </c>
      <c r="F10" s="14">
        <f t="shared" si="3"/>
        <v>0.82400000000000007</v>
      </c>
      <c r="G10" s="14">
        <f t="shared" ca="1" si="4"/>
        <v>0.77944500000000005</v>
      </c>
      <c r="H10" s="14">
        <f t="shared" ca="1" si="5"/>
        <v>0.73489000000000004</v>
      </c>
      <c r="I10" s="14">
        <f t="shared" ca="1" si="6"/>
        <v>0.69033500000000014</v>
      </c>
      <c r="J10">
        <f t="shared" ca="1" si="8"/>
        <v>0.83099999999999996</v>
      </c>
      <c r="K10" t="str">
        <f t="shared" ca="1" si="9"/>
        <v/>
      </c>
      <c r="L10">
        <f t="shared" ca="1" si="10"/>
        <v>0.16416674999999997</v>
      </c>
      <c r="M10">
        <f t="shared" ca="1" si="11"/>
        <v>0.12619449999999999</v>
      </c>
      <c r="N10">
        <f t="shared" ca="1" si="12"/>
        <v>8.8222249999999974E-2</v>
      </c>
      <c r="O10" s="14">
        <f t="shared" ca="1" si="7"/>
        <v>5.0249999999999989E-2</v>
      </c>
      <c r="P10">
        <f t="shared" ca="1" si="13"/>
        <v>1.2277749999999997E-2</v>
      </c>
      <c r="Q10">
        <f t="shared" ca="1" si="14"/>
        <v>0</v>
      </c>
      <c r="R10">
        <v>0</v>
      </c>
    </row>
    <row r="11" spans="1:18" ht="14" customHeight="1" x14ac:dyDescent="0.2">
      <c r="B11" s="14"/>
      <c r="C11" s="14">
        <f t="shared" ca="1" si="0"/>
        <v>0.95766499999999999</v>
      </c>
      <c r="D11" s="14">
        <f t="shared" ca="1" si="1"/>
        <v>0.91311000000000009</v>
      </c>
      <c r="E11" s="14">
        <f t="shared" ca="1" si="2"/>
        <v>0.86855500000000008</v>
      </c>
      <c r="F11" s="14">
        <f t="shared" si="3"/>
        <v>0.82400000000000007</v>
      </c>
      <c r="G11" s="14">
        <f t="shared" ca="1" si="4"/>
        <v>0.77944500000000005</v>
      </c>
      <c r="H11" s="14">
        <f t="shared" ca="1" si="5"/>
        <v>0.73489000000000004</v>
      </c>
      <c r="I11" s="14">
        <f t="shared" ca="1" si="6"/>
        <v>0.69033500000000014</v>
      </c>
      <c r="J11">
        <f t="shared" ca="1" si="8"/>
        <v>0.83099999999999996</v>
      </c>
      <c r="K11" t="str">
        <f t="shared" ca="1" si="9"/>
        <v/>
      </c>
      <c r="L11">
        <f t="shared" ca="1" si="10"/>
        <v>0.16416674999999997</v>
      </c>
      <c r="M11">
        <f t="shared" ca="1" si="11"/>
        <v>0.12619449999999999</v>
      </c>
      <c r="N11">
        <f t="shared" ca="1" si="12"/>
        <v>8.8222249999999974E-2</v>
      </c>
      <c r="O11" s="14">
        <f t="shared" ca="1" si="7"/>
        <v>5.0249999999999989E-2</v>
      </c>
      <c r="P11">
        <f t="shared" ca="1" si="13"/>
        <v>1.2277749999999997E-2</v>
      </c>
      <c r="Q11">
        <f t="shared" ca="1" si="14"/>
        <v>0</v>
      </c>
      <c r="R11">
        <v>0</v>
      </c>
    </row>
    <row r="12" spans="1:18" ht="14" customHeight="1" x14ac:dyDescent="0.2">
      <c r="B12" s="14"/>
      <c r="C12" s="14">
        <f t="shared" ca="1" si="0"/>
        <v>0.95766499999999999</v>
      </c>
      <c r="D12" s="14">
        <f t="shared" ca="1" si="1"/>
        <v>0.91311000000000009</v>
      </c>
      <c r="E12" s="14">
        <f t="shared" ca="1" si="2"/>
        <v>0.86855500000000008</v>
      </c>
      <c r="F12" s="14">
        <f t="shared" si="3"/>
        <v>0.82400000000000007</v>
      </c>
      <c r="G12" s="14">
        <f t="shared" ca="1" si="4"/>
        <v>0.77944500000000005</v>
      </c>
      <c r="H12" s="14">
        <f t="shared" ca="1" si="5"/>
        <v>0.73489000000000004</v>
      </c>
      <c r="I12" s="14">
        <f t="shared" ca="1" si="6"/>
        <v>0.69033500000000014</v>
      </c>
      <c r="J12">
        <f t="shared" ca="1" si="8"/>
        <v>0.83099999999999996</v>
      </c>
      <c r="K12" t="str">
        <f t="shared" ca="1" si="9"/>
        <v/>
      </c>
      <c r="L12">
        <f t="shared" ca="1" si="10"/>
        <v>0.16416674999999997</v>
      </c>
      <c r="M12">
        <f t="shared" ca="1" si="11"/>
        <v>0.12619449999999999</v>
      </c>
      <c r="N12">
        <f t="shared" ca="1" si="12"/>
        <v>8.8222249999999974E-2</v>
      </c>
      <c r="O12" s="14">
        <f t="shared" ca="1" si="7"/>
        <v>5.0249999999999989E-2</v>
      </c>
      <c r="P12">
        <f t="shared" ca="1" si="13"/>
        <v>1.2277749999999997E-2</v>
      </c>
      <c r="Q12">
        <f t="shared" ca="1" si="14"/>
        <v>0</v>
      </c>
      <c r="R12">
        <v>0</v>
      </c>
    </row>
    <row r="13" spans="1:18" ht="14" customHeight="1" x14ac:dyDescent="0.2">
      <c r="B13" s="14"/>
      <c r="C13" s="14">
        <f t="shared" ca="1" si="0"/>
        <v>0.95766499999999999</v>
      </c>
      <c r="D13" s="14">
        <f t="shared" ca="1" si="1"/>
        <v>0.91311000000000009</v>
      </c>
      <c r="E13" s="14">
        <f t="shared" ca="1" si="2"/>
        <v>0.86855500000000008</v>
      </c>
      <c r="F13" s="14">
        <f t="shared" si="3"/>
        <v>0.82400000000000007</v>
      </c>
      <c r="G13" s="14">
        <f t="shared" ca="1" si="4"/>
        <v>0.77944500000000005</v>
      </c>
      <c r="H13" s="14">
        <f t="shared" ca="1" si="5"/>
        <v>0.73489000000000004</v>
      </c>
      <c r="I13" s="14">
        <f t="shared" ca="1" si="6"/>
        <v>0.69033500000000014</v>
      </c>
      <c r="J13">
        <f t="shared" ca="1" si="8"/>
        <v>0.83099999999999996</v>
      </c>
      <c r="K13" t="str">
        <f t="shared" ca="1" si="9"/>
        <v/>
      </c>
      <c r="L13">
        <f t="shared" ca="1" si="10"/>
        <v>0.16416674999999997</v>
      </c>
      <c r="M13">
        <f t="shared" ca="1" si="11"/>
        <v>0.12619449999999999</v>
      </c>
      <c r="N13">
        <f t="shared" ca="1" si="12"/>
        <v>8.8222249999999974E-2</v>
      </c>
      <c r="O13" s="14">
        <f t="shared" ca="1" si="7"/>
        <v>5.0249999999999989E-2</v>
      </c>
      <c r="P13">
        <f t="shared" ca="1" si="13"/>
        <v>1.2277749999999997E-2</v>
      </c>
      <c r="Q13">
        <f t="shared" ca="1" si="14"/>
        <v>0</v>
      </c>
      <c r="R13">
        <v>0</v>
      </c>
    </row>
    <row r="14" spans="1:18" ht="14" customHeight="1" x14ac:dyDescent="0.2">
      <c r="B14" s="14"/>
      <c r="C14" s="14">
        <f t="shared" ca="1" si="0"/>
        <v>0.95766499999999999</v>
      </c>
      <c r="D14" s="14">
        <f t="shared" ca="1" si="1"/>
        <v>0.91311000000000009</v>
      </c>
      <c r="E14" s="14">
        <f t="shared" ca="1" si="2"/>
        <v>0.86855500000000008</v>
      </c>
      <c r="F14" s="14">
        <f t="shared" si="3"/>
        <v>0.82400000000000007</v>
      </c>
      <c r="G14" s="14">
        <f t="shared" ca="1" si="4"/>
        <v>0.77944500000000005</v>
      </c>
      <c r="H14" s="14">
        <f t="shared" ca="1" si="5"/>
        <v>0.73489000000000004</v>
      </c>
      <c r="I14" s="14">
        <f t="shared" ca="1" si="6"/>
        <v>0.69033500000000014</v>
      </c>
      <c r="J14">
        <f t="shared" ca="1" si="8"/>
        <v>0.83099999999999996</v>
      </c>
      <c r="K14" t="str">
        <f t="shared" ca="1" si="9"/>
        <v/>
      </c>
      <c r="L14">
        <f t="shared" ca="1" si="10"/>
        <v>0.16416674999999997</v>
      </c>
      <c r="M14">
        <f t="shared" ca="1" si="11"/>
        <v>0.12619449999999999</v>
      </c>
      <c r="N14">
        <f t="shared" ca="1" si="12"/>
        <v>8.8222249999999974E-2</v>
      </c>
      <c r="O14" s="14">
        <f t="shared" ca="1" si="7"/>
        <v>5.0249999999999989E-2</v>
      </c>
      <c r="P14">
        <f t="shared" ca="1" si="13"/>
        <v>1.2277749999999997E-2</v>
      </c>
      <c r="Q14">
        <f t="shared" ca="1" si="14"/>
        <v>0</v>
      </c>
      <c r="R14">
        <v>0</v>
      </c>
    </row>
    <row r="15" spans="1:18" ht="14" customHeight="1" x14ac:dyDescent="0.2">
      <c r="B15" s="14"/>
      <c r="C15" s="14">
        <f t="shared" ca="1" si="0"/>
        <v>0.95766499999999999</v>
      </c>
      <c r="D15" s="14">
        <f t="shared" ca="1" si="1"/>
        <v>0.91311000000000009</v>
      </c>
      <c r="E15" s="14">
        <f t="shared" ca="1" si="2"/>
        <v>0.86855500000000008</v>
      </c>
      <c r="F15" s="14">
        <f t="shared" si="3"/>
        <v>0.82400000000000007</v>
      </c>
      <c r="G15" s="14">
        <f t="shared" ca="1" si="4"/>
        <v>0.77944500000000005</v>
      </c>
      <c r="H15" s="14">
        <f t="shared" ca="1" si="5"/>
        <v>0.73489000000000004</v>
      </c>
      <c r="I15" s="14">
        <f t="shared" ca="1" si="6"/>
        <v>0.69033500000000014</v>
      </c>
      <c r="J15">
        <f t="shared" ca="1" si="8"/>
        <v>0.83099999999999996</v>
      </c>
      <c r="K15" t="str">
        <f t="shared" ca="1" si="9"/>
        <v/>
      </c>
      <c r="L15">
        <f t="shared" ca="1" si="10"/>
        <v>0.16416674999999997</v>
      </c>
      <c r="M15">
        <f t="shared" ca="1" si="11"/>
        <v>0.12619449999999999</v>
      </c>
      <c r="N15">
        <f t="shared" ca="1" si="12"/>
        <v>8.8222249999999974E-2</v>
      </c>
      <c r="O15" s="14">
        <f t="shared" ca="1" si="7"/>
        <v>5.0249999999999989E-2</v>
      </c>
      <c r="P15">
        <f t="shared" ca="1" si="13"/>
        <v>1.2277749999999997E-2</v>
      </c>
      <c r="Q15">
        <f t="shared" ca="1" si="14"/>
        <v>0</v>
      </c>
      <c r="R15">
        <v>0</v>
      </c>
    </row>
    <row r="16" spans="1:18" ht="14" customHeight="1" x14ac:dyDescent="0.2">
      <c r="B16" s="14"/>
      <c r="C16" s="14">
        <f t="shared" ca="1" si="0"/>
        <v>0.95766499999999999</v>
      </c>
      <c r="D16" s="14">
        <f t="shared" ca="1" si="1"/>
        <v>0.91311000000000009</v>
      </c>
      <c r="E16" s="14">
        <f t="shared" ca="1" si="2"/>
        <v>0.86855500000000008</v>
      </c>
      <c r="F16" s="14">
        <f t="shared" si="3"/>
        <v>0.82400000000000007</v>
      </c>
      <c r="G16" s="14">
        <f t="shared" ca="1" si="4"/>
        <v>0.77944500000000005</v>
      </c>
      <c r="H16" s="14">
        <f t="shared" ca="1" si="5"/>
        <v>0.73489000000000004</v>
      </c>
      <c r="I16" s="14">
        <f t="shared" ca="1" si="6"/>
        <v>0.69033500000000014</v>
      </c>
      <c r="J16">
        <f t="shared" ca="1" si="8"/>
        <v>0.83099999999999996</v>
      </c>
      <c r="K16" t="str">
        <f t="shared" ca="1" si="9"/>
        <v/>
      </c>
      <c r="L16">
        <f t="shared" ca="1" si="10"/>
        <v>0.16416674999999997</v>
      </c>
      <c r="M16">
        <f t="shared" ca="1" si="11"/>
        <v>0.12619449999999999</v>
      </c>
      <c r="N16">
        <f t="shared" ca="1" si="12"/>
        <v>8.8222249999999974E-2</v>
      </c>
      <c r="O16" s="14">
        <f t="shared" ca="1" si="7"/>
        <v>5.0249999999999989E-2</v>
      </c>
      <c r="P16">
        <f t="shared" ca="1" si="13"/>
        <v>1.2277749999999997E-2</v>
      </c>
      <c r="Q16">
        <f t="shared" ca="1" si="14"/>
        <v>0</v>
      </c>
      <c r="R16">
        <v>0</v>
      </c>
    </row>
    <row r="17" spans="2:18" ht="14" customHeight="1" x14ac:dyDescent="0.2">
      <c r="B17" s="14"/>
      <c r="C17" s="14">
        <f t="shared" ca="1" si="0"/>
        <v>0.95766499999999999</v>
      </c>
      <c r="D17" s="14">
        <f t="shared" ca="1" si="1"/>
        <v>0.91311000000000009</v>
      </c>
      <c r="E17" s="14">
        <f t="shared" ca="1" si="2"/>
        <v>0.86855500000000008</v>
      </c>
      <c r="F17" s="14">
        <f t="shared" si="3"/>
        <v>0.82400000000000007</v>
      </c>
      <c r="G17" s="14">
        <f t="shared" ca="1" si="4"/>
        <v>0.77944500000000005</v>
      </c>
      <c r="H17" s="14">
        <f t="shared" ca="1" si="5"/>
        <v>0.73489000000000004</v>
      </c>
      <c r="I17" s="14">
        <f t="shared" ca="1" si="6"/>
        <v>0.69033500000000014</v>
      </c>
      <c r="J17">
        <f t="shared" ca="1" si="8"/>
        <v>0.83099999999999996</v>
      </c>
      <c r="K17" t="str">
        <f t="shared" ca="1" si="9"/>
        <v/>
      </c>
      <c r="L17">
        <f t="shared" ca="1" si="10"/>
        <v>0.16416674999999997</v>
      </c>
      <c r="M17">
        <f t="shared" ca="1" si="11"/>
        <v>0.12619449999999999</v>
      </c>
      <c r="N17">
        <f t="shared" ca="1" si="12"/>
        <v>8.8222249999999974E-2</v>
      </c>
      <c r="O17" s="14">
        <f t="shared" ca="1" si="7"/>
        <v>5.0249999999999989E-2</v>
      </c>
      <c r="P17">
        <f t="shared" ca="1" si="13"/>
        <v>1.2277749999999997E-2</v>
      </c>
      <c r="Q17">
        <f t="shared" ca="1" si="14"/>
        <v>0</v>
      </c>
      <c r="R17">
        <v>0</v>
      </c>
    </row>
    <row r="18" spans="2:18" ht="14" customHeight="1" x14ac:dyDescent="0.2">
      <c r="B18" s="14"/>
      <c r="C18" s="14">
        <f t="shared" ca="1" si="0"/>
        <v>0.95766499999999999</v>
      </c>
      <c r="D18" s="14">
        <f t="shared" ca="1" si="1"/>
        <v>0.91311000000000009</v>
      </c>
      <c r="E18" s="14">
        <f t="shared" ca="1" si="2"/>
        <v>0.86855500000000008</v>
      </c>
      <c r="F18" s="14">
        <f t="shared" si="3"/>
        <v>0.82400000000000007</v>
      </c>
      <c r="G18" s="14">
        <f t="shared" ca="1" si="4"/>
        <v>0.77944500000000005</v>
      </c>
      <c r="H18" s="14">
        <f t="shared" ca="1" si="5"/>
        <v>0.73489000000000004</v>
      </c>
      <c r="I18" s="14">
        <f t="shared" ca="1" si="6"/>
        <v>0.69033500000000014</v>
      </c>
      <c r="J18">
        <f t="shared" ca="1" si="8"/>
        <v>0.83099999999999996</v>
      </c>
      <c r="K18" t="str">
        <f t="shared" ca="1" si="9"/>
        <v/>
      </c>
      <c r="L18">
        <f t="shared" ca="1" si="10"/>
        <v>0.16416674999999997</v>
      </c>
      <c r="M18">
        <f t="shared" ca="1" si="11"/>
        <v>0.12619449999999999</v>
      </c>
      <c r="N18">
        <f t="shared" ca="1" si="12"/>
        <v>8.8222249999999974E-2</v>
      </c>
      <c r="O18" s="14">
        <f t="shared" ca="1" si="7"/>
        <v>5.0249999999999989E-2</v>
      </c>
      <c r="P18">
        <f t="shared" ca="1" si="13"/>
        <v>1.2277749999999997E-2</v>
      </c>
      <c r="Q18">
        <f t="shared" ca="1" si="14"/>
        <v>0</v>
      </c>
      <c r="R18">
        <v>0</v>
      </c>
    </row>
    <row r="19" spans="2:18" ht="14" customHeight="1" x14ac:dyDescent="0.2">
      <c r="B19" s="14"/>
      <c r="C19" s="14">
        <f t="shared" ca="1" si="0"/>
        <v>0.95766499999999999</v>
      </c>
      <c r="D19" s="14">
        <f t="shared" ca="1" si="1"/>
        <v>0.91311000000000009</v>
      </c>
      <c r="E19" s="14">
        <f t="shared" ca="1" si="2"/>
        <v>0.86855500000000008</v>
      </c>
      <c r="F19" s="14">
        <f t="shared" si="3"/>
        <v>0.82400000000000007</v>
      </c>
      <c r="G19" s="14">
        <f t="shared" ca="1" si="4"/>
        <v>0.77944500000000005</v>
      </c>
      <c r="H19" s="14">
        <f t="shared" ca="1" si="5"/>
        <v>0.73489000000000004</v>
      </c>
      <c r="I19" s="14">
        <f t="shared" ca="1" si="6"/>
        <v>0.69033500000000014</v>
      </c>
      <c r="J19">
        <f t="shared" ca="1" si="8"/>
        <v>0.83099999999999996</v>
      </c>
      <c r="K19" t="str">
        <f t="shared" ca="1" si="9"/>
        <v/>
      </c>
      <c r="L19">
        <f t="shared" ca="1" si="10"/>
        <v>0.16416674999999997</v>
      </c>
      <c r="M19">
        <f t="shared" ca="1" si="11"/>
        <v>0.12619449999999999</v>
      </c>
      <c r="N19">
        <f t="shared" ca="1" si="12"/>
        <v>8.8222249999999974E-2</v>
      </c>
      <c r="O19" s="14">
        <f t="shared" ca="1" si="7"/>
        <v>5.0249999999999989E-2</v>
      </c>
      <c r="P19">
        <f t="shared" ca="1" si="13"/>
        <v>1.2277749999999997E-2</v>
      </c>
      <c r="Q19">
        <f t="shared" ca="1" si="14"/>
        <v>0</v>
      </c>
      <c r="R19">
        <v>0</v>
      </c>
    </row>
    <row r="20" spans="2:18" ht="14" customHeight="1" x14ac:dyDescent="0.2">
      <c r="B20" s="14"/>
      <c r="C20" s="14">
        <f t="shared" ca="1" si="0"/>
        <v>0.95766499999999999</v>
      </c>
      <c r="D20" s="14">
        <f t="shared" ca="1" si="1"/>
        <v>0.91311000000000009</v>
      </c>
      <c r="E20" s="14">
        <f t="shared" ca="1" si="2"/>
        <v>0.86855500000000008</v>
      </c>
      <c r="F20" s="14">
        <f t="shared" si="3"/>
        <v>0.82400000000000007</v>
      </c>
      <c r="G20" s="14">
        <f t="shared" ca="1" si="4"/>
        <v>0.77944500000000005</v>
      </c>
      <c r="H20" s="14">
        <f t="shared" ca="1" si="5"/>
        <v>0.73489000000000004</v>
      </c>
      <c r="I20" s="14">
        <f t="shared" ca="1" si="6"/>
        <v>0.69033500000000014</v>
      </c>
      <c r="J20">
        <f t="shared" ca="1" si="8"/>
        <v>0.83099999999999996</v>
      </c>
      <c r="K20" t="str">
        <f t="shared" ca="1" si="9"/>
        <v/>
      </c>
      <c r="L20">
        <f t="shared" ca="1" si="10"/>
        <v>0.16416674999999997</v>
      </c>
      <c r="M20">
        <f t="shared" ca="1" si="11"/>
        <v>0.12619449999999999</v>
      </c>
      <c r="N20">
        <f t="shared" ca="1" si="12"/>
        <v>8.8222249999999974E-2</v>
      </c>
      <c r="O20" s="14">
        <f t="shared" ca="1" si="7"/>
        <v>5.0249999999999989E-2</v>
      </c>
      <c r="P20">
        <f t="shared" ca="1" si="13"/>
        <v>1.2277749999999997E-2</v>
      </c>
      <c r="Q20">
        <f t="shared" ca="1" si="14"/>
        <v>0</v>
      </c>
      <c r="R20">
        <v>0</v>
      </c>
    </row>
    <row r="21" spans="2:18" ht="14" customHeight="1" x14ac:dyDescent="0.2">
      <c r="B21" s="14"/>
      <c r="C21" s="14">
        <f t="shared" ca="1" si="0"/>
        <v>0.95766499999999999</v>
      </c>
      <c r="D21" s="14">
        <f t="shared" ca="1" si="1"/>
        <v>0.91311000000000009</v>
      </c>
      <c r="E21" s="14">
        <f t="shared" ca="1" si="2"/>
        <v>0.86855500000000008</v>
      </c>
      <c r="F21" s="14">
        <f t="shared" si="3"/>
        <v>0.82400000000000007</v>
      </c>
      <c r="G21" s="14">
        <f t="shared" ca="1" si="4"/>
        <v>0.77944500000000005</v>
      </c>
      <c r="H21" s="14">
        <f t="shared" ca="1" si="5"/>
        <v>0.73489000000000004</v>
      </c>
      <c r="I21" s="14">
        <f t="shared" ca="1" si="6"/>
        <v>0.69033500000000014</v>
      </c>
      <c r="J21">
        <f t="shared" ca="1" si="8"/>
        <v>0.83099999999999996</v>
      </c>
      <c r="K21" t="str">
        <f t="shared" ca="1" si="9"/>
        <v/>
      </c>
      <c r="L21">
        <f t="shared" ca="1" si="10"/>
        <v>0.16416674999999997</v>
      </c>
      <c r="M21">
        <f t="shared" ca="1" si="11"/>
        <v>0.12619449999999999</v>
      </c>
      <c r="N21">
        <f t="shared" ca="1" si="12"/>
        <v>8.8222249999999974E-2</v>
      </c>
      <c r="O21" s="14">
        <f t="shared" ca="1" si="7"/>
        <v>5.0249999999999989E-2</v>
      </c>
      <c r="P21">
        <f t="shared" ca="1" si="13"/>
        <v>1.2277749999999997E-2</v>
      </c>
      <c r="Q21">
        <f t="shared" ca="1" si="14"/>
        <v>0</v>
      </c>
      <c r="R21">
        <v>0</v>
      </c>
    </row>
    <row r="22" spans="2:18" ht="14" customHeight="1" x14ac:dyDescent="0.2">
      <c r="B22" s="14"/>
      <c r="C22" s="14">
        <f t="shared" ca="1" si="0"/>
        <v>0.95766499999999999</v>
      </c>
      <c r="D22" s="14">
        <f t="shared" ca="1" si="1"/>
        <v>0.91311000000000009</v>
      </c>
      <c r="E22" s="14">
        <f t="shared" ca="1" si="2"/>
        <v>0.86855500000000008</v>
      </c>
      <c r="F22" s="14">
        <f t="shared" si="3"/>
        <v>0.82400000000000007</v>
      </c>
      <c r="G22" s="14">
        <f t="shared" ca="1" si="4"/>
        <v>0.77944500000000005</v>
      </c>
      <c r="H22" s="14">
        <f t="shared" ca="1" si="5"/>
        <v>0.73489000000000004</v>
      </c>
      <c r="I22" s="14">
        <f t="shared" ca="1" si="6"/>
        <v>0.69033500000000014</v>
      </c>
      <c r="J22">
        <f t="shared" ca="1" si="8"/>
        <v>0.83099999999999996</v>
      </c>
      <c r="K22" t="str">
        <f t="shared" ca="1" si="9"/>
        <v/>
      </c>
      <c r="L22">
        <f t="shared" ca="1" si="10"/>
        <v>0.16416674999999997</v>
      </c>
      <c r="M22">
        <f t="shared" ca="1" si="11"/>
        <v>0.12619449999999999</v>
      </c>
      <c r="N22">
        <f t="shared" ca="1" si="12"/>
        <v>8.8222249999999974E-2</v>
      </c>
      <c r="O22" s="14">
        <f t="shared" ca="1" si="7"/>
        <v>5.0249999999999989E-2</v>
      </c>
      <c r="P22">
        <f t="shared" ca="1" si="13"/>
        <v>1.2277749999999997E-2</v>
      </c>
      <c r="Q22">
        <f t="shared" ca="1" si="14"/>
        <v>0</v>
      </c>
      <c r="R22">
        <v>0</v>
      </c>
    </row>
    <row r="23" spans="2:18" ht="14" customHeight="1" x14ac:dyDescent="0.2">
      <c r="B23" s="14"/>
      <c r="C23" s="14">
        <f t="shared" ca="1" si="0"/>
        <v>0.95766499999999999</v>
      </c>
      <c r="D23" s="14">
        <f t="shared" ca="1" si="1"/>
        <v>0.91311000000000009</v>
      </c>
      <c r="E23" s="14">
        <f t="shared" ca="1" si="2"/>
        <v>0.86855500000000008</v>
      </c>
      <c r="F23" s="14">
        <f t="shared" si="3"/>
        <v>0.82400000000000007</v>
      </c>
      <c r="G23" s="14">
        <f t="shared" ca="1" si="4"/>
        <v>0.77944500000000005</v>
      </c>
      <c r="H23" s="14">
        <f t="shared" ca="1" si="5"/>
        <v>0.73489000000000004</v>
      </c>
      <c r="I23" s="14">
        <f t="shared" ca="1" si="6"/>
        <v>0.69033500000000014</v>
      </c>
      <c r="J23">
        <f t="shared" ca="1" si="8"/>
        <v>0.83099999999999996</v>
      </c>
      <c r="K23" t="str">
        <f t="shared" ca="1" si="9"/>
        <v/>
      </c>
      <c r="L23">
        <f t="shared" ca="1" si="10"/>
        <v>0.16416674999999997</v>
      </c>
      <c r="M23">
        <f t="shared" ca="1" si="11"/>
        <v>0.12619449999999999</v>
      </c>
      <c r="N23">
        <f t="shared" ca="1" si="12"/>
        <v>8.8222249999999974E-2</v>
      </c>
      <c r="O23" s="14">
        <f t="shared" ca="1" si="7"/>
        <v>5.0249999999999989E-2</v>
      </c>
      <c r="P23">
        <f t="shared" ca="1" si="13"/>
        <v>1.2277749999999997E-2</v>
      </c>
      <c r="Q23">
        <f t="shared" ca="1" si="14"/>
        <v>0</v>
      </c>
      <c r="R23">
        <v>0</v>
      </c>
    </row>
    <row r="24" spans="2:18" ht="14" customHeight="1" x14ac:dyDescent="0.2">
      <c r="B24" s="14"/>
      <c r="C24" s="14">
        <f t="shared" ca="1" si="0"/>
        <v>0.95766499999999999</v>
      </c>
      <c r="D24" s="14">
        <f t="shared" ca="1" si="1"/>
        <v>0.91311000000000009</v>
      </c>
      <c r="E24" s="14">
        <f t="shared" ca="1" si="2"/>
        <v>0.86855500000000008</v>
      </c>
      <c r="F24" s="14">
        <f t="shared" si="3"/>
        <v>0.82400000000000007</v>
      </c>
      <c r="G24" s="14">
        <f t="shared" ca="1" si="4"/>
        <v>0.77944500000000005</v>
      </c>
      <c r="H24" s="14">
        <f t="shared" ca="1" si="5"/>
        <v>0.73489000000000004</v>
      </c>
      <c r="I24" s="14">
        <f t="shared" ca="1" si="6"/>
        <v>0.69033500000000014</v>
      </c>
      <c r="J24">
        <f t="shared" ca="1" si="8"/>
        <v>0.83099999999999996</v>
      </c>
      <c r="K24" t="str">
        <f t="shared" ca="1" si="9"/>
        <v/>
      </c>
      <c r="L24">
        <f t="shared" ca="1" si="10"/>
        <v>0.16416674999999997</v>
      </c>
      <c r="M24">
        <f t="shared" ca="1" si="11"/>
        <v>0.12619449999999999</v>
      </c>
      <c r="N24">
        <f t="shared" ca="1" si="12"/>
        <v>8.8222249999999974E-2</v>
      </c>
      <c r="O24" s="14">
        <f t="shared" ca="1" si="7"/>
        <v>5.0249999999999989E-2</v>
      </c>
      <c r="P24">
        <f t="shared" ca="1" si="13"/>
        <v>1.2277749999999997E-2</v>
      </c>
      <c r="Q24">
        <f t="shared" ca="1" si="14"/>
        <v>0</v>
      </c>
      <c r="R24">
        <v>0</v>
      </c>
    </row>
    <row r="25" spans="2:18" ht="14" customHeight="1" x14ac:dyDescent="0.2">
      <c r="B25" s="14"/>
      <c r="C25" s="14">
        <f t="shared" ca="1" si="0"/>
        <v>0.95766499999999999</v>
      </c>
      <c r="D25" s="14">
        <f t="shared" ca="1" si="1"/>
        <v>0.91311000000000009</v>
      </c>
      <c r="E25" s="14">
        <f t="shared" ca="1" si="2"/>
        <v>0.86855500000000008</v>
      </c>
      <c r="F25" s="14">
        <f t="shared" si="3"/>
        <v>0.82400000000000007</v>
      </c>
      <c r="G25" s="14">
        <f t="shared" ca="1" si="4"/>
        <v>0.77944500000000005</v>
      </c>
      <c r="H25" s="14">
        <f t="shared" ca="1" si="5"/>
        <v>0.73489000000000004</v>
      </c>
      <c r="I25" s="14">
        <f t="shared" ca="1" si="6"/>
        <v>0.69033500000000014</v>
      </c>
      <c r="J25">
        <f t="shared" ca="1" si="8"/>
        <v>0.83099999999999996</v>
      </c>
      <c r="K25" t="str">
        <f t="shared" ca="1" si="9"/>
        <v/>
      </c>
      <c r="L25">
        <f t="shared" ca="1" si="10"/>
        <v>0.16416674999999997</v>
      </c>
      <c r="M25">
        <f t="shared" ca="1" si="11"/>
        <v>0.12619449999999999</v>
      </c>
      <c r="N25">
        <f t="shared" ca="1" si="12"/>
        <v>8.8222249999999974E-2</v>
      </c>
      <c r="O25" s="14">
        <f t="shared" ca="1" si="7"/>
        <v>5.0249999999999989E-2</v>
      </c>
      <c r="P25">
        <f t="shared" ca="1" si="13"/>
        <v>1.2277749999999997E-2</v>
      </c>
      <c r="Q25">
        <f t="shared" ca="1" si="14"/>
        <v>0</v>
      </c>
      <c r="R25">
        <v>0</v>
      </c>
    </row>
    <row r="26" spans="2:18" ht="14" customHeight="1" x14ac:dyDescent="0.2">
      <c r="B26" s="14"/>
      <c r="C26" s="14">
        <f t="shared" ca="1" si="0"/>
        <v>0.95766499999999999</v>
      </c>
      <c r="D26" s="14">
        <f t="shared" ca="1" si="1"/>
        <v>0.91311000000000009</v>
      </c>
      <c r="E26" s="14">
        <f t="shared" ca="1" si="2"/>
        <v>0.86855500000000008</v>
      </c>
      <c r="F26" s="14">
        <f t="shared" si="3"/>
        <v>0.82400000000000007</v>
      </c>
      <c r="G26" s="14">
        <f t="shared" ca="1" si="4"/>
        <v>0.77944500000000005</v>
      </c>
      <c r="H26" s="14">
        <f t="shared" ca="1" si="5"/>
        <v>0.73489000000000004</v>
      </c>
      <c r="I26" s="14">
        <f t="shared" ca="1" si="6"/>
        <v>0.69033500000000014</v>
      </c>
      <c r="J26">
        <f t="shared" ca="1" si="8"/>
        <v>0.83099999999999996</v>
      </c>
      <c r="K26" t="str">
        <f t="shared" ca="1" si="9"/>
        <v/>
      </c>
      <c r="L26">
        <f t="shared" ca="1" si="10"/>
        <v>0.16416674999999997</v>
      </c>
      <c r="M26">
        <f t="shared" ca="1" si="11"/>
        <v>0.12619449999999999</v>
      </c>
      <c r="N26">
        <f t="shared" ca="1" si="12"/>
        <v>8.8222249999999974E-2</v>
      </c>
      <c r="O26" s="14">
        <f t="shared" ca="1" si="7"/>
        <v>5.0249999999999989E-2</v>
      </c>
      <c r="P26">
        <f t="shared" ca="1" si="13"/>
        <v>1.2277749999999997E-2</v>
      </c>
      <c r="Q26">
        <f t="shared" ca="1" si="14"/>
        <v>0</v>
      </c>
      <c r="R26">
        <v>0</v>
      </c>
    </row>
    <row r="27" spans="2:18" ht="14" customHeight="1" x14ac:dyDescent="0.2"/>
    <row r="28" spans="2:18" ht="14" customHeight="1" x14ac:dyDescent="0.2"/>
    <row r="29" spans="2:18" ht="14" customHeight="1" x14ac:dyDescent="0.2"/>
    <row r="30" spans="2:18" ht="14" customHeight="1" x14ac:dyDescent="0.2"/>
    <row r="31" spans="2:18" ht="14" customHeight="1" x14ac:dyDescent="0.2"/>
    <row r="32" spans="2:18" ht="14" customHeight="1" x14ac:dyDescent="0.2"/>
    <row r="33" ht="14" customHeight="1" x14ac:dyDescent="0.2"/>
    <row r="34" ht="14" customHeight="1" x14ac:dyDescent="0.2"/>
    <row r="35" ht="14" customHeight="1" x14ac:dyDescent="0.2"/>
    <row r="36" ht="14" customHeight="1" x14ac:dyDescent="0.2"/>
    <row r="37" ht="14" customHeight="1" x14ac:dyDescent="0.2"/>
    <row r="38" ht="14" customHeight="1" x14ac:dyDescent="0.2"/>
    <row r="39" ht="14" customHeight="1" x14ac:dyDescent="0.2"/>
    <row r="40" ht="14" customHeight="1" x14ac:dyDescent="0.2"/>
    <row r="41" ht="14" customHeight="1" x14ac:dyDescent="0.2"/>
    <row r="42" ht="14" customHeight="1" x14ac:dyDescent="0.2"/>
    <row r="43" ht="14" customHeight="1" x14ac:dyDescent="0.2"/>
    <row r="44" ht="14" customHeight="1" x14ac:dyDescent="0.2"/>
    <row r="45" ht="14" customHeight="1" x14ac:dyDescent="0.2"/>
    <row r="46" ht="14" customHeight="1" x14ac:dyDescent="0.2"/>
    <row r="47" ht="14" customHeight="1" x14ac:dyDescent="0.2"/>
    <row r="48" ht="14" customHeight="1" x14ac:dyDescent="0.2"/>
    <row r="49" ht="14" customHeight="1" x14ac:dyDescent="0.2"/>
    <row r="50" ht="14" customHeight="1" x14ac:dyDescent="0.2"/>
    <row r="51" ht="14" customHeight="1" x14ac:dyDescent="0.2"/>
    <row r="52" ht="14" customHeight="1" x14ac:dyDescent="0.2"/>
  </sheetData>
  <pageMargins left="0.7" right="0.7" top="0.75" bottom="0.75" header="0.3" footer="0.3"/>
  <pageSetup orientation="landscape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07671-735D-AB45-948F-088303A754D6}">
  <sheetPr>
    <tabColor rgb="FF66FF66"/>
    <pageSetUpPr fitToPage="1"/>
  </sheetPr>
  <dimension ref="A1:R52"/>
  <sheetViews>
    <sheetView zoomScale="172" zoomScaleNormal="172" workbookViewId="0">
      <selection activeCell="A9" sqref="A9"/>
    </sheetView>
  </sheetViews>
  <sheetFormatPr baseColWidth="10" defaultRowHeight="15" x14ac:dyDescent="0.2"/>
  <cols>
    <col min="1" max="1" width="10.33203125" bestFit="1" customWidth="1"/>
    <col min="2" max="20" width="6.83203125" customWidth="1"/>
  </cols>
  <sheetData>
    <row r="1" spans="1:18" ht="14" customHeight="1" thickBot="1" x14ac:dyDescent="0.25">
      <c r="A1" s="3" t="s">
        <v>37</v>
      </c>
      <c r="B1" s="16" t="s">
        <v>12</v>
      </c>
      <c r="C1" s="14" t="s">
        <v>30</v>
      </c>
      <c r="D1" s="14" t="s">
        <v>31</v>
      </c>
      <c r="E1" s="14" t="s">
        <v>32</v>
      </c>
      <c r="F1" s="14" t="s">
        <v>33</v>
      </c>
      <c r="G1" s="14" t="s">
        <v>34</v>
      </c>
      <c r="H1" s="14" t="s">
        <v>35</v>
      </c>
      <c r="I1" s="14" t="s">
        <v>36</v>
      </c>
      <c r="J1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</row>
    <row r="2" spans="1:18" ht="14" customHeight="1" thickBot="1" x14ac:dyDescent="0.25">
      <c r="A2" s="1" t="s">
        <v>0</v>
      </c>
      <c r="B2" s="14">
        <v>0.85299999999999998</v>
      </c>
      <c r="C2" s="14">
        <f t="shared" ref="C2:C26" ca="1" si="0">F2+2.66*O2</f>
        <v>0.98347999999999991</v>
      </c>
      <c r="D2" s="14">
        <f t="shared" ref="D2:D26" ca="1" si="1">F2+(2/3)*2.66*O2</f>
        <v>0.93205333333333329</v>
      </c>
      <c r="E2" s="14">
        <f t="shared" ref="E2:E26" ca="1" si="2">F2+(1/3)*2.66*O2</f>
        <v>0.88062666666666656</v>
      </c>
      <c r="F2" s="14">
        <f t="shared" ref="F2:F26" si="3">AVERAGE($B$2:$B$6)</f>
        <v>0.82919999999999994</v>
      </c>
      <c r="G2" s="14">
        <f t="shared" ref="G2:G26" ca="1" si="4">F2-(1/3)*2.66*O2</f>
        <v>0.77777333333333332</v>
      </c>
      <c r="H2" s="14">
        <f t="shared" ref="H2:H26" ca="1" si="5">F2-(2/3)*2.66*O2</f>
        <v>0.72634666666666658</v>
      </c>
      <c r="I2" s="14">
        <f t="shared" ref="I2:I26" ca="1" si="6">F2-2.66*O2</f>
        <v>0.67491999999999996</v>
      </c>
      <c r="J2" s="14">
        <f>B2</f>
        <v>0.85299999999999998</v>
      </c>
      <c r="K2" s="14"/>
      <c r="L2" s="14"/>
      <c r="M2" s="14"/>
      <c r="N2" s="14"/>
      <c r="O2" s="14">
        <f t="shared" ref="O2:O26" ca="1" si="7">AVERAGE($K$2:$K$6)</f>
        <v>5.7999999999999996E-2</v>
      </c>
      <c r="P2" s="14"/>
      <c r="Q2" s="14"/>
      <c r="R2" s="14"/>
    </row>
    <row r="3" spans="1:18" ht="14" customHeight="1" thickBot="1" x14ac:dyDescent="0.25">
      <c r="A3" s="1" t="s">
        <v>1</v>
      </c>
      <c r="B3" s="14">
        <v>0.83099999999999996</v>
      </c>
      <c r="C3" s="14">
        <f t="shared" ca="1" si="0"/>
        <v>0.98347999999999991</v>
      </c>
      <c r="D3" s="14">
        <f t="shared" ca="1" si="1"/>
        <v>0.93205333333333329</v>
      </c>
      <c r="E3" s="14">
        <f t="shared" ca="1" si="2"/>
        <v>0.88062666666666656</v>
      </c>
      <c r="F3" s="14">
        <f t="shared" si="3"/>
        <v>0.82919999999999994</v>
      </c>
      <c r="G3" s="14">
        <f t="shared" ca="1" si="4"/>
        <v>0.77777333333333332</v>
      </c>
      <c r="H3" s="14">
        <f t="shared" ca="1" si="5"/>
        <v>0.72634666666666658</v>
      </c>
      <c r="I3" s="14">
        <f t="shared" ca="1" si="6"/>
        <v>0.67491999999999996</v>
      </c>
      <c r="J3">
        <f t="shared" ref="J3:J26" ca="1" si="8">IF(ISBLANK(B3),OFFSET(J3,-1,0,1,1),B3)</f>
        <v>0.83099999999999996</v>
      </c>
      <c r="K3" s="14">
        <f t="shared" ref="K3:K26" ca="1" si="9">IF(OR(OFFSET(K3,-1,-9,1,1)="",OFFSET(K3,0,-9,1,1)=""),"",IF(ISERROR(ABS(B3-OFFSET(K3,-1,-1,1,1))),"",ABS(B3-OFFSET(K3,-1,-1,1,1))))</f>
        <v>2.200000000000002E-2</v>
      </c>
      <c r="L3" s="14">
        <f t="shared" ref="L3:L26" ca="1" si="10">3.267*O3</f>
        <v>0.18948599999999999</v>
      </c>
      <c r="M3" s="14">
        <f t="shared" ref="M3:M26" ca="1" si="11">(2/3)*(L3-O3)+O3</f>
        <v>0.14565733333333331</v>
      </c>
      <c r="N3" s="14">
        <f t="shared" ref="N3:N26" ca="1" si="12">(1/3)*(L3-O3)+O3</f>
        <v>0.10182866666666665</v>
      </c>
      <c r="O3" s="14">
        <f t="shared" ca="1" si="7"/>
        <v>5.7999999999999996E-2</v>
      </c>
      <c r="P3" s="14">
        <f t="shared" ref="P3:P26" ca="1" si="13">(MAX(O3-(1/3)*(L3-O3),0))</f>
        <v>1.4171333333333334E-2</v>
      </c>
      <c r="Q3" s="14">
        <f t="shared" ref="Q3:Q26" ca="1" si="14">MAX(O3-(2/3)*(L3-O3),0)</f>
        <v>0</v>
      </c>
      <c r="R3" s="14">
        <v>0</v>
      </c>
    </row>
    <row r="4" spans="1:18" ht="14" customHeight="1" thickBot="1" x14ac:dyDescent="0.25">
      <c r="A4" s="1" t="s">
        <v>2</v>
      </c>
      <c r="B4" s="14">
        <v>0.77500000000000002</v>
      </c>
      <c r="C4" s="14">
        <f t="shared" ca="1" si="0"/>
        <v>0.98347999999999991</v>
      </c>
      <c r="D4" s="14">
        <f t="shared" ca="1" si="1"/>
        <v>0.93205333333333329</v>
      </c>
      <c r="E4" s="14">
        <f t="shared" ca="1" si="2"/>
        <v>0.88062666666666656</v>
      </c>
      <c r="F4" s="14">
        <f t="shared" si="3"/>
        <v>0.82919999999999994</v>
      </c>
      <c r="G4" s="14">
        <f t="shared" ca="1" si="4"/>
        <v>0.77777333333333332</v>
      </c>
      <c r="H4" s="14">
        <f t="shared" ca="1" si="5"/>
        <v>0.72634666666666658</v>
      </c>
      <c r="I4" s="14">
        <f t="shared" ca="1" si="6"/>
        <v>0.67491999999999996</v>
      </c>
      <c r="J4">
        <f t="shared" ca="1" si="8"/>
        <v>0.77500000000000002</v>
      </c>
      <c r="K4" s="14">
        <f t="shared" ca="1" si="9"/>
        <v>5.5999999999999939E-2</v>
      </c>
      <c r="L4" s="14">
        <f t="shared" ca="1" si="10"/>
        <v>0.18948599999999999</v>
      </c>
      <c r="M4" s="14">
        <f t="shared" ca="1" si="11"/>
        <v>0.14565733333333331</v>
      </c>
      <c r="N4" s="14">
        <f t="shared" ca="1" si="12"/>
        <v>0.10182866666666665</v>
      </c>
      <c r="O4" s="14">
        <f t="shared" ca="1" si="7"/>
        <v>5.7999999999999996E-2</v>
      </c>
      <c r="P4" s="14">
        <f t="shared" ca="1" si="13"/>
        <v>1.4171333333333334E-2</v>
      </c>
      <c r="Q4" s="14">
        <f t="shared" ca="1" si="14"/>
        <v>0</v>
      </c>
      <c r="R4" s="14">
        <v>0</v>
      </c>
    </row>
    <row r="5" spans="1:18" ht="14" customHeight="1" thickBot="1" x14ac:dyDescent="0.25">
      <c r="A5" s="1" t="s">
        <v>3</v>
      </c>
      <c r="B5" s="14">
        <v>0.872</v>
      </c>
      <c r="C5" s="14">
        <f t="shared" ca="1" si="0"/>
        <v>0.98347999999999991</v>
      </c>
      <c r="D5" s="14">
        <f t="shared" ca="1" si="1"/>
        <v>0.93205333333333329</v>
      </c>
      <c r="E5" s="14">
        <f t="shared" ca="1" si="2"/>
        <v>0.88062666666666656</v>
      </c>
      <c r="F5" s="14">
        <f t="shared" si="3"/>
        <v>0.82919999999999994</v>
      </c>
      <c r="G5" s="14">
        <f t="shared" ca="1" si="4"/>
        <v>0.77777333333333332</v>
      </c>
      <c r="H5" s="14">
        <f t="shared" ca="1" si="5"/>
        <v>0.72634666666666658</v>
      </c>
      <c r="I5" s="14">
        <f t="shared" ca="1" si="6"/>
        <v>0.67491999999999996</v>
      </c>
      <c r="J5">
        <f t="shared" ca="1" si="8"/>
        <v>0.872</v>
      </c>
      <c r="K5" s="14">
        <f t="shared" ca="1" si="9"/>
        <v>9.6999999999999975E-2</v>
      </c>
      <c r="L5" s="14">
        <f t="shared" ca="1" si="10"/>
        <v>0.18948599999999999</v>
      </c>
      <c r="M5" s="14">
        <f t="shared" ca="1" si="11"/>
        <v>0.14565733333333331</v>
      </c>
      <c r="N5" s="14">
        <f t="shared" ca="1" si="12"/>
        <v>0.10182866666666665</v>
      </c>
      <c r="O5" s="14">
        <f t="shared" ca="1" si="7"/>
        <v>5.7999999999999996E-2</v>
      </c>
      <c r="P5" s="14">
        <f t="shared" ca="1" si="13"/>
        <v>1.4171333333333334E-2</v>
      </c>
      <c r="Q5" s="14">
        <f t="shared" ca="1" si="14"/>
        <v>0</v>
      </c>
      <c r="R5" s="14">
        <v>0</v>
      </c>
    </row>
    <row r="6" spans="1:18" ht="14" customHeight="1" x14ac:dyDescent="0.2">
      <c r="A6" s="2" t="s">
        <v>4</v>
      </c>
      <c r="B6" s="14">
        <v>0.81499999999999995</v>
      </c>
      <c r="C6" s="14">
        <f t="shared" ca="1" si="0"/>
        <v>0.98347999999999991</v>
      </c>
      <c r="D6" s="14">
        <f t="shared" ca="1" si="1"/>
        <v>0.93205333333333329</v>
      </c>
      <c r="E6" s="14">
        <f t="shared" ca="1" si="2"/>
        <v>0.88062666666666656</v>
      </c>
      <c r="F6" s="14">
        <f t="shared" si="3"/>
        <v>0.82919999999999994</v>
      </c>
      <c r="G6" s="14">
        <f t="shared" ca="1" si="4"/>
        <v>0.77777333333333332</v>
      </c>
      <c r="H6" s="14">
        <f t="shared" ca="1" si="5"/>
        <v>0.72634666666666658</v>
      </c>
      <c r="I6" s="14">
        <f t="shared" ca="1" si="6"/>
        <v>0.67491999999999996</v>
      </c>
      <c r="J6">
        <f t="shared" ca="1" si="8"/>
        <v>0.81499999999999995</v>
      </c>
      <c r="K6" s="14">
        <f t="shared" ca="1" si="9"/>
        <v>5.7000000000000051E-2</v>
      </c>
      <c r="L6" s="14">
        <f t="shared" ca="1" si="10"/>
        <v>0.18948599999999999</v>
      </c>
      <c r="M6" s="14">
        <f t="shared" ca="1" si="11"/>
        <v>0.14565733333333331</v>
      </c>
      <c r="N6" s="14">
        <f t="shared" ca="1" si="12"/>
        <v>0.10182866666666665</v>
      </c>
      <c r="O6" s="14">
        <f t="shared" ca="1" si="7"/>
        <v>5.7999999999999996E-2</v>
      </c>
      <c r="P6" s="14">
        <f t="shared" ca="1" si="13"/>
        <v>1.4171333333333334E-2</v>
      </c>
      <c r="Q6" s="14">
        <f t="shared" ca="1" si="14"/>
        <v>0</v>
      </c>
      <c r="R6" s="14">
        <v>0</v>
      </c>
    </row>
    <row r="7" spans="1:18" ht="14" customHeight="1" x14ac:dyDescent="0.2">
      <c r="B7" s="14"/>
      <c r="C7" s="14">
        <f t="shared" ca="1" si="0"/>
        <v>0.98347999999999991</v>
      </c>
      <c r="D7" s="14">
        <f t="shared" ca="1" si="1"/>
        <v>0.93205333333333329</v>
      </c>
      <c r="E7" s="14">
        <f t="shared" ca="1" si="2"/>
        <v>0.88062666666666656</v>
      </c>
      <c r="F7" s="14">
        <f t="shared" si="3"/>
        <v>0.82919999999999994</v>
      </c>
      <c r="G7" s="14">
        <f t="shared" ca="1" si="4"/>
        <v>0.77777333333333332</v>
      </c>
      <c r="H7" s="14">
        <f t="shared" ca="1" si="5"/>
        <v>0.72634666666666658</v>
      </c>
      <c r="I7" s="14">
        <f t="shared" ca="1" si="6"/>
        <v>0.67491999999999996</v>
      </c>
      <c r="J7">
        <f t="shared" ca="1" si="8"/>
        <v>0.81499999999999995</v>
      </c>
      <c r="K7" t="str">
        <f t="shared" ca="1" si="9"/>
        <v/>
      </c>
      <c r="L7">
        <f t="shared" ca="1" si="10"/>
        <v>0.18948599999999999</v>
      </c>
      <c r="M7">
        <f t="shared" ca="1" si="11"/>
        <v>0.14565733333333331</v>
      </c>
      <c r="N7">
        <f t="shared" ca="1" si="12"/>
        <v>0.10182866666666665</v>
      </c>
      <c r="O7" s="14">
        <f t="shared" ca="1" si="7"/>
        <v>5.7999999999999996E-2</v>
      </c>
      <c r="P7">
        <f t="shared" ca="1" si="13"/>
        <v>1.4171333333333334E-2</v>
      </c>
      <c r="Q7">
        <f t="shared" ca="1" si="14"/>
        <v>0</v>
      </c>
      <c r="R7">
        <v>0</v>
      </c>
    </row>
    <row r="8" spans="1:18" ht="14" customHeight="1" x14ac:dyDescent="0.2">
      <c r="B8" s="14"/>
      <c r="C8" s="14">
        <f t="shared" ca="1" si="0"/>
        <v>0.98347999999999991</v>
      </c>
      <c r="D8" s="14">
        <f t="shared" ca="1" si="1"/>
        <v>0.93205333333333329</v>
      </c>
      <c r="E8" s="14">
        <f t="shared" ca="1" si="2"/>
        <v>0.88062666666666656</v>
      </c>
      <c r="F8" s="14">
        <f t="shared" si="3"/>
        <v>0.82919999999999994</v>
      </c>
      <c r="G8" s="14">
        <f t="shared" ca="1" si="4"/>
        <v>0.77777333333333332</v>
      </c>
      <c r="H8" s="14">
        <f t="shared" ca="1" si="5"/>
        <v>0.72634666666666658</v>
      </c>
      <c r="I8" s="14">
        <f t="shared" ca="1" si="6"/>
        <v>0.67491999999999996</v>
      </c>
      <c r="J8">
        <f t="shared" ca="1" si="8"/>
        <v>0.81499999999999995</v>
      </c>
      <c r="K8" t="str">
        <f t="shared" ca="1" si="9"/>
        <v/>
      </c>
      <c r="L8">
        <f t="shared" ca="1" si="10"/>
        <v>0.18948599999999999</v>
      </c>
      <c r="M8">
        <f t="shared" ca="1" si="11"/>
        <v>0.14565733333333331</v>
      </c>
      <c r="N8">
        <f t="shared" ca="1" si="12"/>
        <v>0.10182866666666665</v>
      </c>
      <c r="O8" s="14">
        <f t="shared" ca="1" si="7"/>
        <v>5.7999999999999996E-2</v>
      </c>
      <c r="P8">
        <f t="shared" ca="1" si="13"/>
        <v>1.4171333333333334E-2</v>
      </c>
      <c r="Q8">
        <f t="shared" ca="1" si="14"/>
        <v>0</v>
      </c>
      <c r="R8">
        <v>0</v>
      </c>
    </row>
    <row r="9" spans="1:18" ht="14" customHeight="1" x14ac:dyDescent="0.2">
      <c r="B9" s="14"/>
      <c r="C9" s="14">
        <f t="shared" ca="1" si="0"/>
        <v>0.98347999999999991</v>
      </c>
      <c r="D9" s="14">
        <f t="shared" ca="1" si="1"/>
        <v>0.93205333333333329</v>
      </c>
      <c r="E9" s="14">
        <f t="shared" ca="1" si="2"/>
        <v>0.88062666666666656</v>
      </c>
      <c r="F9" s="14">
        <f t="shared" si="3"/>
        <v>0.82919999999999994</v>
      </c>
      <c r="G9" s="14">
        <f t="shared" ca="1" si="4"/>
        <v>0.77777333333333332</v>
      </c>
      <c r="H9" s="14">
        <f t="shared" ca="1" si="5"/>
        <v>0.72634666666666658</v>
      </c>
      <c r="I9" s="14">
        <f t="shared" ca="1" si="6"/>
        <v>0.67491999999999996</v>
      </c>
      <c r="J9">
        <f t="shared" ca="1" si="8"/>
        <v>0.81499999999999995</v>
      </c>
      <c r="K9" t="str">
        <f t="shared" ca="1" si="9"/>
        <v/>
      </c>
      <c r="L9">
        <f t="shared" ca="1" si="10"/>
        <v>0.18948599999999999</v>
      </c>
      <c r="M9">
        <f t="shared" ca="1" si="11"/>
        <v>0.14565733333333331</v>
      </c>
      <c r="N9">
        <f t="shared" ca="1" si="12"/>
        <v>0.10182866666666665</v>
      </c>
      <c r="O9" s="14">
        <f t="shared" ca="1" si="7"/>
        <v>5.7999999999999996E-2</v>
      </c>
      <c r="P9">
        <f t="shared" ca="1" si="13"/>
        <v>1.4171333333333334E-2</v>
      </c>
      <c r="Q9">
        <f t="shared" ca="1" si="14"/>
        <v>0</v>
      </c>
      <c r="R9">
        <v>0</v>
      </c>
    </row>
    <row r="10" spans="1:18" ht="14" customHeight="1" x14ac:dyDescent="0.2">
      <c r="B10" s="14"/>
      <c r="C10" s="14">
        <f t="shared" ca="1" si="0"/>
        <v>0.98347999999999991</v>
      </c>
      <c r="D10" s="14">
        <f t="shared" ca="1" si="1"/>
        <v>0.93205333333333329</v>
      </c>
      <c r="E10" s="14">
        <f t="shared" ca="1" si="2"/>
        <v>0.88062666666666656</v>
      </c>
      <c r="F10" s="14">
        <f t="shared" si="3"/>
        <v>0.82919999999999994</v>
      </c>
      <c r="G10" s="14">
        <f t="shared" ca="1" si="4"/>
        <v>0.77777333333333332</v>
      </c>
      <c r="H10" s="14">
        <f t="shared" ca="1" si="5"/>
        <v>0.72634666666666658</v>
      </c>
      <c r="I10" s="14">
        <f t="shared" ca="1" si="6"/>
        <v>0.67491999999999996</v>
      </c>
      <c r="J10">
        <f t="shared" ca="1" si="8"/>
        <v>0.81499999999999995</v>
      </c>
      <c r="K10" t="str">
        <f t="shared" ca="1" si="9"/>
        <v/>
      </c>
      <c r="L10">
        <f t="shared" ca="1" si="10"/>
        <v>0.18948599999999999</v>
      </c>
      <c r="M10">
        <f t="shared" ca="1" si="11"/>
        <v>0.14565733333333331</v>
      </c>
      <c r="N10">
        <f t="shared" ca="1" si="12"/>
        <v>0.10182866666666665</v>
      </c>
      <c r="O10" s="14">
        <f t="shared" ca="1" si="7"/>
        <v>5.7999999999999996E-2</v>
      </c>
      <c r="P10">
        <f t="shared" ca="1" si="13"/>
        <v>1.4171333333333334E-2</v>
      </c>
      <c r="Q10">
        <f t="shared" ca="1" si="14"/>
        <v>0</v>
      </c>
      <c r="R10">
        <v>0</v>
      </c>
    </row>
    <row r="11" spans="1:18" ht="14" customHeight="1" x14ac:dyDescent="0.2">
      <c r="B11" s="14"/>
      <c r="C11" s="14">
        <f t="shared" ca="1" si="0"/>
        <v>0.98347999999999991</v>
      </c>
      <c r="D11" s="14">
        <f t="shared" ca="1" si="1"/>
        <v>0.93205333333333329</v>
      </c>
      <c r="E11" s="14">
        <f t="shared" ca="1" si="2"/>
        <v>0.88062666666666656</v>
      </c>
      <c r="F11" s="14">
        <f t="shared" si="3"/>
        <v>0.82919999999999994</v>
      </c>
      <c r="G11" s="14">
        <f t="shared" ca="1" si="4"/>
        <v>0.77777333333333332</v>
      </c>
      <c r="H11" s="14">
        <f t="shared" ca="1" si="5"/>
        <v>0.72634666666666658</v>
      </c>
      <c r="I11" s="14">
        <f t="shared" ca="1" si="6"/>
        <v>0.67491999999999996</v>
      </c>
      <c r="J11">
        <f t="shared" ca="1" si="8"/>
        <v>0.81499999999999995</v>
      </c>
      <c r="K11" t="str">
        <f t="shared" ca="1" si="9"/>
        <v/>
      </c>
      <c r="L11">
        <f t="shared" ca="1" si="10"/>
        <v>0.18948599999999999</v>
      </c>
      <c r="M11">
        <f t="shared" ca="1" si="11"/>
        <v>0.14565733333333331</v>
      </c>
      <c r="N11">
        <f t="shared" ca="1" si="12"/>
        <v>0.10182866666666665</v>
      </c>
      <c r="O11" s="14">
        <f t="shared" ca="1" si="7"/>
        <v>5.7999999999999996E-2</v>
      </c>
      <c r="P11">
        <f t="shared" ca="1" si="13"/>
        <v>1.4171333333333334E-2</v>
      </c>
      <c r="Q11">
        <f t="shared" ca="1" si="14"/>
        <v>0</v>
      </c>
      <c r="R11">
        <v>0</v>
      </c>
    </row>
    <row r="12" spans="1:18" ht="14" customHeight="1" x14ac:dyDescent="0.2">
      <c r="B12" s="14"/>
      <c r="C12" s="14">
        <f t="shared" ca="1" si="0"/>
        <v>0.98347999999999991</v>
      </c>
      <c r="D12" s="14">
        <f t="shared" ca="1" si="1"/>
        <v>0.93205333333333329</v>
      </c>
      <c r="E12" s="14">
        <f t="shared" ca="1" si="2"/>
        <v>0.88062666666666656</v>
      </c>
      <c r="F12" s="14">
        <f t="shared" si="3"/>
        <v>0.82919999999999994</v>
      </c>
      <c r="G12" s="14">
        <f t="shared" ca="1" si="4"/>
        <v>0.77777333333333332</v>
      </c>
      <c r="H12" s="14">
        <f t="shared" ca="1" si="5"/>
        <v>0.72634666666666658</v>
      </c>
      <c r="I12" s="14">
        <f t="shared" ca="1" si="6"/>
        <v>0.67491999999999996</v>
      </c>
      <c r="J12">
        <f t="shared" ca="1" si="8"/>
        <v>0.81499999999999995</v>
      </c>
      <c r="K12" t="str">
        <f t="shared" ca="1" si="9"/>
        <v/>
      </c>
      <c r="L12">
        <f t="shared" ca="1" si="10"/>
        <v>0.18948599999999999</v>
      </c>
      <c r="M12">
        <f t="shared" ca="1" si="11"/>
        <v>0.14565733333333331</v>
      </c>
      <c r="N12">
        <f t="shared" ca="1" si="12"/>
        <v>0.10182866666666665</v>
      </c>
      <c r="O12" s="14">
        <f t="shared" ca="1" si="7"/>
        <v>5.7999999999999996E-2</v>
      </c>
      <c r="P12">
        <f t="shared" ca="1" si="13"/>
        <v>1.4171333333333334E-2</v>
      </c>
      <c r="Q12">
        <f t="shared" ca="1" si="14"/>
        <v>0</v>
      </c>
      <c r="R12">
        <v>0</v>
      </c>
    </row>
    <row r="13" spans="1:18" ht="14" customHeight="1" x14ac:dyDescent="0.2">
      <c r="B13" s="14"/>
      <c r="C13" s="14">
        <f t="shared" ca="1" si="0"/>
        <v>0.98347999999999991</v>
      </c>
      <c r="D13" s="14">
        <f t="shared" ca="1" si="1"/>
        <v>0.93205333333333329</v>
      </c>
      <c r="E13" s="14">
        <f t="shared" ca="1" si="2"/>
        <v>0.88062666666666656</v>
      </c>
      <c r="F13" s="14">
        <f t="shared" si="3"/>
        <v>0.82919999999999994</v>
      </c>
      <c r="G13" s="14">
        <f t="shared" ca="1" si="4"/>
        <v>0.77777333333333332</v>
      </c>
      <c r="H13" s="14">
        <f t="shared" ca="1" si="5"/>
        <v>0.72634666666666658</v>
      </c>
      <c r="I13" s="14">
        <f t="shared" ca="1" si="6"/>
        <v>0.67491999999999996</v>
      </c>
      <c r="J13">
        <f t="shared" ca="1" si="8"/>
        <v>0.81499999999999995</v>
      </c>
      <c r="K13" t="str">
        <f t="shared" ca="1" si="9"/>
        <v/>
      </c>
      <c r="L13">
        <f t="shared" ca="1" si="10"/>
        <v>0.18948599999999999</v>
      </c>
      <c r="M13">
        <f t="shared" ca="1" si="11"/>
        <v>0.14565733333333331</v>
      </c>
      <c r="N13">
        <f t="shared" ca="1" si="12"/>
        <v>0.10182866666666665</v>
      </c>
      <c r="O13" s="14">
        <f t="shared" ca="1" si="7"/>
        <v>5.7999999999999996E-2</v>
      </c>
      <c r="P13">
        <f t="shared" ca="1" si="13"/>
        <v>1.4171333333333334E-2</v>
      </c>
      <c r="Q13">
        <f t="shared" ca="1" si="14"/>
        <v>0</v>
      </c>
      <c r="R13">
        <v>0</v>
      </c>
    </row>
    <row r="14" spans="1:18" ht="14" customHeight="1" x14ac:dyDescent="0.2">
      <c r="B14" s="14"/>
      <c r="C14" s="14">
        <f t="shared" ca="1" si="0"/>
        <v>0.98347999999999991</v>
      </c>
      <c r="D14" s="14">
        <f t="shared" ca="1" si="1"/>
        <v>0.93205333333333329</v>
      </c>
      <c r="E14" s="14">
        <f t="shared" ca="1" si="2"/>
        <v>0.88062666666666656</v>
      </c>
      <c r="F14" s="14">
        <f t="shared" si="3"/>
        <v>0.82919999999999994</v>
      </c>
      <c r="G14" s="14">
        <f t="shared" ca="1" si="4"/>
        <v>0.77777333333333332</v>
      </c>
      <c r="H14" s="14">
        <f t="shared" ca="1" si="5"/>
        <v>0.72634666666666658</v>
      </c>
      <c r="I14" s="14">
        <f t="shared" ca="1" si="6"/>
        <v>0.67491999999999996</v>
      </c>
      <c r="J14">
        <f t="shared" ca="1" si="8"/>
        <v>0.81499999999999995</v>
      </c>
      <c r="K14" t="str">
        <f t="shared" ca="1" si="9"/>
        <v/>
      </c>
      <c r="L14">
        <f t="shared" ca="1" si="10"/>
        <v>0.18948599999999999</v>
      </c>
      <c r="M14">
        <f t="shared" ca="1" si="11"/>
        <v>0.14565733333333331</v>
      </c>
      <c r="N14">
        <f t="shared" ca="1" si="12"/>
        <v>0.10182866666666665</v>
      </c>
      <c r="O14" s="14">
        <f t="shared" ca="1" si="7"/>
        <v>5.7999999999999996E-2</v>
      </c>
      <c r="P14">
        <f t="shared" ca="1" si="13"/>
        <v>1.4171333333333334E-2</v>
      </c>
      <c r="Q14">
        <f t="shared" ca="1" si="14"/>
        <v>0</v>
      </c>
      <c r="R14">
        <v>0</v>
      </c>
    </row>
    <row r="15" spans="1:18" ht="14" customHeight="1" x14ac:dyDescent="0.2">
      <c r="B15" s="14"/>
      <c r="C15" s="14">
        <f t="shared" ca="1" si="0"/>
        <v>0.98347999999999991</v>
      </c>
      <c r="D15" s="14">
        <f t="shared" ca="1" si="1"/>
        <v>0.93205333333333329</v>
      </c>
      <c r="E15" s="14">
        <f t="shared" ca="1" si="2"/>
        <v>0.88062666666666656</v>
      </c>
      <c r="F15" s="14">
        <f t="shared" si="3"/>
        <v>0.82919999999999994</v>
      </c>
      <c r="G15" s="14">
        <f t="shared" ca="1" si="4"/>
        <v>0.77777333333333332</v>
      </c>
      <c r="H15" s="14">
        <f t="shared" ca="1" si="5"/>
        <v>0.72634666666666658</v>
      </c>
      <c r="I15" s="14">
        <f t="shared" ca="1" si="6"/>
        <v>0.67491999999999996</v>
      </c>
      <c r="J15">
        <f t="shared" ca="1" si="8"/>
        <v>0.81499999999999995</v>
      </c>
      <c r="K15" t="str">
        <f t="shared" ca="1" si="9"/>
        <v/>
      </c>
      <c r="L15">
        <f t="shared" ca="1" si="10"/>
        <v>0.18948599999999999</v>
      </c>
      <c r="M15">
        <f t="shared" ca="1" si="11"/>
        <v>0.14565733333333331</v>
      </c>
      <c r="N15">
        <f t="shared" ca="1" si="12"/>
        <v>0.10182866666666665</v>
      </c>
      <c r="O15" s="14">
        <f t="shared" ca="1" si="7"/>
        <v>5.7999999999999996E-2</v>
      </c>
      <c r="P15">
        <f t="shared" ca="1" si="13"/>
        <v>1.4171333333333334E-2</v>
      </c>
      <c r="Q15">
        <f t="shared" ca="1" si="14"/>
        <v>0</v>
      </c>
      <c r="R15">
        <v>0</v>
      </c>
    </row>
    <row r="16" spans="1:18" ht="14" customHeight="1" x14ac:dyDescent="0.2">
      <c r="B16" s="14"/>
      <c r="C16" s="14">
        <f t="shared" ca="1" si="0"/>
        <v>0.98347999999999991</v>
      </c>
      <c r="D16" s="14">
        <f t="shared" ca="1" si="1"/>
        <v>0.93205333333333329</v>
      </c>
      <c r="E16" s="14">
        <f t="shared" ca="1" si="2"/>
        <v>0.88062666666666656</v>
      </c>
      <c r="F16" s="14">
        <f t="shared" si="3"/>
        <v>0.82919999999999994</v>
      </c>
      <c r="G16" s="14">
        <f t="shared" ca="1" si="4"/>
        <v>0.77777333333333332</v>
      </c>
      <c r="H16" s="14">
        <f t="shared" ca="1" si="5"/>
        <v>0.72634666666666658</v>
      </c>
      <c r="I16" s="14">
        <f t="shared" ca="1" si="6"/>
        <v>0.67491999999999996</v>
      </c>
      <c r="J16">
        <f t="shared" ca="1" si="8"/>
        <v>0.81499999999999995</v>
      </c>
      <c r="K16" t="str">
        <f t="shared" ca="1" si="9"/>
        <v/>
      </c>
      <c r="L16">
        <f t="shared" ca="1" si="10"/>
        <v>0.18948599999999999</v>
      </c>
      <c r="M16">
        <f t="shared" ca="1" si="11"/>
        <v>0.14565733333333331</v>
      </c>
      <c r="N16">
        <f t="shared" ca="1" si="12"/>
        <v>0.10182866666666665</v>
      </c>
      <c r="O16" s="14">
        <f t="shared" ca="1" si="7"/>
        <v>5.7999999999999996E-2</v>
      </c>
      <c r="P16">
        <f t="shared" ca="1" si="13"/>
        <v>1.4171333333333334E-2</v>
      </c>
      <c r="Q16">
        <f t="shared" ca="1" si="14"/>
        <v>0</v>
      </c>
      <c r="R16">
        <v>0</v>
      </c>
    </row>
    <row r="17" spans="2:18" ht="14" customHeight="1" x14ac:dyDescent="0.2">
      <c r="B17" s="14"/>
      <c r="C17" s="14">
        <f t="shared" ca="1" si="0"/>
        <v>0.98347999999999991</v>
      </c>
      <c r="D17" s="14">
        <f t="shared" ca="1" si="1"/>
        <v>0.93205333333333329</v>
      </c>
      <c r="E17" s="14">
        <f t="shared" ca="1" si="2"/>
        <v>0.88062666666666656</v>
      </c>
      <c r="F17" s="14">
        <f t="shared" si="3"/>
        <v>0.82919999999999994</v>
      </c>
      <c r="G17" s="14">
        <f t="shared" ca="1" si="4"/>
        <v>0.77777333333333332</v>
      </c>
      <c r="H17" s="14">
        <f t="shared" ca="1" si="5"/>
        <v>0.72634666666666658</v>
      </c>
      <c r="I17" s="14">
        <f t="shared" ca="1" si="6"/>
        <v>0.67491999999999996</v>
      </c>
      <c r="J17">
        <f t="shared" ca="1" si="8"/>
        <v>0.81499999999999995</v>
      </c>
      <c r="K17" t="str">
        <f t="shared" ca="1" si="9"/>
        <v/>
      </c>
      <c r="L17">
        <f t="shared" ca="1" si="10"/>
        <v>0.18948599999999999</v>
      </c>
      <c r="M17">
        <f t="shared" ca="1" si="11"/>
        <v>0.14565733333333331</v>
      </c>
      <c r="N17">
        <f t="shared" ca="1" si="12"/>
        <v>0.10182866666666665</v>
      </c>
      <c r="O17" s="14">
        <f t="shared" ca="1" si="7"/>
        <v>5.7999999999999996E-2</v>
      </c>
      <c r="P17">
        <f t="shared" ca="1" si="13"/>
        <v>1.4171333333333334E-2</v>
      </c>
      <c r="Q17">
        <f t="shared" ca="1" si="14"/>
        <v>0</v>
      </c>
      <c r="R17">
        <v>0</v>
      </c>
    </row>
    <row r="18" spans="2:18" ht="14" customHeight="1" x14ac:dyDescent="0.2">
      <c r="B18" s="14"/>
      <c r="C18" s="14">
        <f t="shared" ca="1" si="0"/>
        <v>0.98347999999999991</v>
      </c>
      <c r="D18" s="14">
        <f t="shared" ca="1" si="1"/>
        <v>0.93205333333333329</v>
      </c>
      <c r="E18" s="14">
        <f t="shared" ca="1" si="2"/>
        <v>0.88062666666666656</v>
      </c>
      <c r="F18" s="14">
        <f t="shared" si="3"/>
        <v>0.82919999999999994</v>
      </c>
      <c r="G18" s="14">
        <f t="shared" ca="1" si="4"/>
        <v>0.77777333333333332</v>
      </c>
      <c r="H18" s="14">
        <f t="shared" ca="1" si="5"/>
        <v>0.72634666666666658</v>
      </c>
      <c r="I18" s="14">
        <f t="shared" ca="1" si="6"/>
        <v>0.67491999999999996</v>
      </c>
      <c r="J18">
        <f t="shared" ca="1" si="8"/>
        <v>0.81499999999999995</v>
      </c>
      <c r="K18" t="str">
        <f t="shared" ca="1" si="9"/>
        <v/>
      </c>
      <c r="L18">
        <f t="shared" ca="1" si="10"/>
        <v>0.18948599999999999</v>
      </c>
      <c r="M18">
        <f t="shared" ca="1" si="11"/>
        <v>0.14565733333333331</v>
      </c>
      <c r="N18">
        <f t="shared" ca="1" si="12"/>
        <v>0.10182866666666665</v>
      </c>
      <c r="O18" s="14">
        <f t="shared" ca="1" si="7"/>
        <v>5.7999999999999996E-2</v>
      </c>
      <c r="P18">
        <f t="shared" ca="1" si="13"/>
        <v>1.4171333333333334E-2</v>
      </c>
      <c r="Q18">
        <f t="shared" ca="1" si="14"/>
        <v>0</v>
      </c>
      <c r="R18">
        <v>0</v>
      </c>
    </row>
    <row r="19" spans="2:18" ht="14" customHeight="1" x14ac:dyDescent="0.2">
      <c r="B19" s="14"/>
      <c r="C19" s="14">
        <f t="shared" ca="1" si="0"/>
        <v>0.98347999999999991</v>
      </c>
      <c r="D19" s="14">
        <f t="shared" ca="1" si="1"/>
        <v>0.93205333333333329</v>
      </c>
      <c r="E19" s="14">
        <f t="shared" ca="1" si="2"/>
        <v>0.88062666666666656</v>
      </c>
      <c r="F19" s="14">
        <f t="shared" si="3"/>
        <v>0.82919999999999994</v>
      </c>
      <c r="G19" s="14">
        <f t="shared" ca="1" si="4"/>
        <v>0.77777333333333332</v>
      </c>
      <c r="H19" s="14">
        <f t="shared" ca="1" si="5"/>
        <v>0.72634666666666658</v>
      </c>
      <c r="I19" s="14">
        <f t="shared" ca="1" si="6"/>
        <v>0.67491999999999996</v>
      </c>
      <c r="J19">
        <f t="shared" ca="1" si="8"/>
        <v>0.81499999999999995</v>
      </c>
      <c r="K19" t="str">
        <f t="shared" ca="1" si="9"/>
        <v/>
      </c>
      <c r="L19">
        <f t="shared" ca="1" si="10"/>
        <v>0.18948599999999999</v>
      </c>
      <c r="M19">
        <f t="shared" ca="1" si="11"/>
        <v>0.14565733333333331</v>
      </c>
      <c r="N19">
        <f t="shared" ca="1" si="12"/>
        <v>0.10182866666666665</v>
      </c>
      <c r="O19" s="14">
        <f t="shared" ca="1" si="7"/>
        <v>5.7999999999999996E-2</v>
      </c>
      <c r="P19">
        <f t="shared" ca="1" si="13"/>
        <v>1.4171333333333334E-2</v>
      </c>
      <c r="Q19">
        <f t="shared" ca="1" si="14"/>
        <v>0</v>
      </c>
      <c r="R19">
        <v>0</v>
      </c>
    </row>
    <row r="20" spans="2:18" ht="14" customHeight="1" x14ac:dyDescent="0.2">
      <c r="B20" s="14"/>
      <c r="C20" s="14">
        <f t="shared" ca="1" si="0"/>
        <v>0.98347999999999991</v>
      </c>
      <c r="D20" s="14">
        <f t="shared" ca="1" si="1"/>
        <v>0.93205333333333329</v>
      </c>
      <c r="E20" s="14">
        <f t="shared" ca="1" si="2"/>
        <v>0.88062666666666656</v>
      </c>
      <c r="F20" s="14">
        <f t="shared" si="3"/>
        <v>0.82919999999999994</v>
      </c>
      <c r="G20" s="14">
        <f t="shared" ca="1" si="4"/>
        <v>0.77777333333333332</v>
      </c>
      <c r="H20" s="14">
        <f t="shared" ca="1" si="5"/>
        <v>0.72634666666666658</v>
      </c>
      <c r="I20" s="14">
        <f t="shared" ca="1" si="6"/>
        <v>0.67491999999999996</v>
      </c>
      <c r="J20">
        <f t="shared" ca="1" si="8"/>
        <v>0.81499999999999995</v>
      </c>
      <c r="K20" t="str">
        <f t="shared" ca="1" si="9"/>
        <v/>
      </c>
      <c r="L20">
        <f t="shared" ca="1" si="10"/>
        <v>0.18948599999999999</v>
      </c>
      <c r="M20">
        <f t="shared" ca="1" si="11"/>
        <v>0.14565733333333331</v>
      </c>
      <c r="N20">
        <f t="shared" ca="1" si="12"/>
        <v>0.10182866666666665</v>
      </c>
      <c r="O20" s="14">
        <f t="shared" ca="1" si="7"/>
        <v>5.7999999999999996E-2</v>
      </c>
      <c r="P20">
        <f t="shared" ca="1" si="13"/>
        <v>1.4171333333333334E-2</v>
      </c>
      <c r="Q20">
        <f t="shared" ca="1" si="14"/>
        <v>0</v>
      </c>
      <c r="R20">
        <v>0</v>
      </c>
    </row>
    <row r="21" spans="2:18" ht="14" customHeight="1" x14ac:dyDescent="0.2">
      <c r="B21" s="14"/>
      <c r="C21" s="14">
        <f t="shared" ca="1" si="0"/>
        <v>0.98347999999999991</v>
      </c>
      <c r="D21" s="14">
        <f t="shared" ca="1" si="1"/>
        <v>0.93205333333333329</v>
      </c>
      <c r="E21" s="14">
        <f t="shared" ca="1" si="2"/>
        <v>0.88062666666666656</v>
      </c>
      <c r="F21" s="14">
        <f t="shared" si="3"/>
        <v>0.82919999999999994</v>
      </c>
      <c r="G21" s="14">
        <f t="shared" ca="1" si="4"/>
        <v>0.77777333333333332</v>
      </c>
      <c r="H21" s="14">
        <f t="shared" ca="1" si="5"/>
        <v>0.72634666666666658</v>
      </c>
      <c r="I21" s="14">
        <f t="shared" ca="1" si="6"/>
        <v>0.67491999999999996</v>
      </c>
      <c r="J21">
        <f t="shared" ca="1" si="8"/>
        <v>0.81499999999999995</v>
      </c>
      <c r="K21" t="str">
        <f t="shared" ca="1" si="9"/>
        <v/>
      </c>
      <c r="L21">
        <f t="shared" ca="1" si="10"/>
        <v>0.18948599999999999</v>
      </c>
      <c r="M21">
        <f t="shared" ca="1" si="11"/>
        <v>0.14565733333333331</v>
      </c>
      <c r="N21">
        <f t="shared" ca="1" si="12"/>
        <v>0.10182866666666665</v>
      </c>
      <c r="O21" s="14">
        <f t="shared" ca="1" si="7"/>
        <v>5.7999999999999996E-2</v>
      </c>
      <c r="P21">
        <f t="shared" ca="1" si="13"/>
        <v>1.4171333333333334E-2</v>
      </c>
      <c r="Q21">
        <f t="shared" ca="1" si="14"/>
        <v>0</v>
      </c>
      <c r="R21">
        <v>0</v>
      </c>
    </row>
    <row r="22" spans="2:18" ht="14" customHeight="1" x14ac:dyDescent="0.2">
      <c r="B22" s="14"/>
      <c r="C22" s="14">
        <f t="shared" ca="1" si="0"/>
        <v>0.98347999999999991</v>
      </c>
      <c r="D22" s="14">
        <f t="shared" ca="1" si="1"/>
        <v>0.93205333333333329</v>
      </c>
      <c r="E22" s="14">
        <f t="shared" ca="1" si="2"/>
        <v>0.88062666666666656</v>
      </c>
      <c r="F22" s="14">
        <f t="shared" si="3"/>
        <v>0.82919999999999994</v>
      </c>
      <c r="G22" s="14">
        <f t="shared" ca="1" si="4"/>
        <v>0.77777333333333332</v>
      </c>
      <c r="H22" s="14">
        <f t="shared" ca="1" si="5"/>
        <v>0.72634666666666658</v>
      </c>
      <c r="I22" s="14">
        <f t="shared" ca="1" si="6"/>
        <v>0.67491999999999996</v>
      </c>
      <c r="J22">
        <f t="shared" ca="1" si="8"/>
        <v>0.81499999999999995</v>
      </c>
      <c r="K22" t="str">
        <f t="shared" ca="1" si="9"/>
        <v/>
      </c>
      <c r="L22">
        <f t="shared" ca="1" si="10"/>
        <v>0.18948599999999999</v>
      </c>
      <c r="M22">
        <f t="shared" ca="1" si="11"/>
        <v>0.14565733333333331</v>
      </c>
      <c r="N22">
        <f t="shared" ca="1" si="12"/>
        <v>0.10182866666666665</v>
      </c>
      <c r="O22" s="14">
        <f t="shared" ca="1" si="7"/>
        <v>5.7999999999999996E-2</v>
      </c>
      <c r="P22">
        <f t="shared" ca="1" si="13"/>
        <v>1.4171333333333334E-2</v>
      </c>
      <c r="Q22">
        <f t="shared" ca="1" si="14"/>
        <v>0</v>
      </c>
      <c r="R22">
        <v>0</v>
      </c>
    </row>
    <row r="23" spans="2:18" ht="14" customHeight="1" x14ac:dyDescent="0.2">
      <c r="B23" s="14"/>
      <c r="C23" s="14">
        <f t="shared" ca="1" si="0"/>
        <v>0.98347999999999991</v>
      </c>
      <c r="D23" s="14">
        <f t="shared" ca="1" si="1"/>
        <v>0.93205333333333329</v>
      </c>
      <c r="E23" s="14">
        <f t="shared" ca="1" si="2"/>
        <v>0.88062666666666656</v>
      </c>
      <c r="F23" s="14">
        <f t="shared" si="3"/>
        <v>0.82919999999999994</v>
      </c>
      <c r="G23" s="14">
        <f t="shared" ca="1" si="4"/>
        <v>0.77777333333333332</v>
      </c>
      <c r="H23" s="14">
        <f t="shared" ca="1" si="5"/>
        <v>0.72634666666666658</v>
      </c>
      <c r="I23" s="14">
        <f t="shared" ca="1" si="6"/>
        <v>0.67491999999999996</v>
      </c>
      <c r="J23">
        <f t="shared" ca="1" si="8"/>
        <v>0.81499999999999995</v>
      </c>
      <c r="K23" t="str">
        <f t="shared" ca="1" si="9"/>
        <v/>
      </c>
      <c r="L23">
        <f t="shared" ca="1" si="10"/>
        <v>0.18948599999999999</v>
      </c>
      <c r="M23">
        <f t="shared" ca="1" si="11"/>
        <v>0.14565733333333331</v>
      </c>
      <c r="N23">
        <f t="shared" ca="1" si="12"/>
        <v>0.10182866666666665</v>
      </c>
      <c r="O23" s="14">
        <f t="shared" ca="1" si="7"/>
        <v>5.7999999999999996E-2</v>
      </c>
      <c r="P23">
        <f t="shared" ca="1" si="13"/>
        <v>1.4171333333333334E-2</v>
      </c>
      <c r="Q23">
        <f t="shared" ca="1" si="14"/>
        <v>0</v>
      </c>
      <c r="R23">
        <v>0</v>
      </c>
    </row>
    <row r="24" spans="2:18" ht="14" customHeight="1" x14ac:dyDescent="0.2">
      <c r="B24" s="14"/>
      <c r="C24" s="14">
        <f t="shared" ca="1" si="0"/>
        <v>0.98347999999999991</v>
      </c>
      <c r="D24" s="14">
        <f t="shared" ca="1" si="1"/>
        <v>0.93205333333333329</v>
      </c>
      <c r="E24" s="14">
        <f t="shared" ca="1" si="2"/>
        <v>0.88062666666666656</v>
      </c>
      <c r="F24" s="14">
        <f t="shared" si="3"/>
        <v>0.82919999999999994</v>
      </c>
      <c r="G24" s="14">
        <f t="shared" ca="1" si="4"/>
        <v>0.77777333333333332</v>
      </c>
      <c r="H24" s="14">
        <f t="shared" ca="1" si="5"/>
        <v>0.72634666666666658</v>
      </c>
      <c r="I24" s="14">
        <f t="shared" ca="1" si="6"/>
        <v>0.67491999999999996</v>
      </c>
      <c r="J24">
        <f t="shared" ca="1" si="8"/>
        <v>0.81499999999999995</v>
      </c>
      <c r="K24" t="str">
        <f t="shared" ca="1" si="9"/>
        <v/>
      </c>
      <c r="L24">
        <f t="shared" ca="1" si="10"/>
        <v>0.18948599999999999</v>
      </c>
      <c r="M24">
        <f t="shared" ca="1" si="11"/>
        <v>0.14565733333333331</v>
      </c>
      <c r="N24">
        <f t="shared" ca="1" si="12"/>
        <v>0.10182866666666665</v>
      </c>
      <c r="O24" s="14">
        <f t="shared" ca="1" si="7"/>
        <v>5.7999999999999996E-2</v>
      </c>
      <c r="P24">
        <f t="shared" ca="1" si="13"/>
        <v>1.4171333333333334E-2</v>
      </c>
      <c r="Q24">
        <f t="shared" ca="1" si="14"/>
        <v>0</v>
      </c>
      <c r="R24">
        <v>0</v>
      </c>
    </row>
    <row r="25" spans="2:18" ht="14" customHeight="1" x14ac:dyDescent="0.2">
      <c r="B25" s="14"/>
      <c r="C25" s="14">
        <f t="shared" ca="1" si="0"/>
        <v>0.98347999999999991</v>
      </c>
      <c r="D25" s="14">
        <f t="shared" ca="1" si="1"/>
        <v>0.93205333333333329</v>
      </c>
      <c r="E25" s="14">
        <f t="shared" ca="1" si="2"/>
        <v>0.88062666666666656</v>
      </c>
      <c r="F25" s="14">
        <f t="shared" si="3"/>
        <v>0.82919999999999994</v>
      </c>
      <c r="G25" s="14">
        <f t="shared" ca="1" si="4"/>
        <v>0.77777333333333332</v>
      </c>
      <c r="H25" s="14">
        <f t="shared" ca="1" si="5"/>
        <v>0.72634666666666658</v>
      </c>
      <c r="I25" s="14">
        <f t="shared" ca="1" si="6"/>
        <v>0.67491999999999996</v>
      </c>
      <c r="J25">
        <f t="shared" ca="1" si="8"/>
        <v>0.81499999999999995</v>
      </c>
      <c r="K25" t="str">
        <f t="shared" ca="1" si="9"/>
        <v/>
      </c>
      <c r="L25">
        <f t="shared" ca="1" si="10"/>
        <v>0.18948599999999999</v>
      </c>
      <c r="M25">
        <f t="shared" ca="1" si="11"/>
        <v>0.14565733333333331</v>
      </c>
      <c r="N25">
        <f t="shared" ca="1" si="12"/>
        <v>0.10182866666666665</v>
      </c>
      <c r="O25" s="14">
        <f t="shared" ca="1" si="7"/>
        <v>5.7999999999999996E-2</v>
      </c>
      <c r="P25">
        <f t="shared" ca="1" si="13"/>
        <v>1.4171333333333334E-2</v>
      </c>
      <c r="Q25">
        <f t="shared" ca="1" si="14"/>
        <v>0</v>
      </c>
      <c r="R25">
        <v>0</v>
      </c>
    </row>
    <row r="26" spans="2:18" ht="14" customHeight="1" x14ac:dyDescent="0.2">
      <c r="B26" s="14"/>
      <c r="C26" s="14">
        <f t="shared" ca="1" si="0"/>
        <v>0.98347999999999991</v>
      </c>
      <c r="D26" s="14">
        <f t="shared" ca="1" si="1"/>
        <v>0.93205333333333329</v>
      </c>
      <c r="E26" s="14">
        <f t="shared" ca="1" si="2"/>
        <v>0.88062666666666656</v>
      </c>
      <c r="F26" s="14">
        <f t="shared" si="3"/>
        <v>0.82919999999999994</v>
      </c>
      <c r="G26" s="14">
        <f t="shared" ca="1" si="4"/>
        <v>0.77777333333333332</v>
      </c>
      <c r="H26" s="14">
        <f t="shared" ca="1" si="5"/>
        <v>0.72634666666666658</v>
      </c>
      <c r="I26" s="14">
        <f t="shared" ca="1" si="6"/>
        <v>0.67491999999999996</v>
      </c>
      <c r="J26">
        <f t="shared" ca="1" si="8"/>
        <v>0.81499999999999995</v>
      </c>
      <c r="K26" t="str">
        <f t="shared" ca="1" si="9"/>
        <v/>
      </c>
      <c r="L26">
        <f t="shared" ca="1" si="10"/>
        <v>0.18948599999999999</v>
      </c>
      <c r="M26">
        <f t="shared" ca="1" si="11"/>
        <v>0.14565733333333331</v>
      </c>
      <c r="N26">
        <f t="shared" ca="1" si="12"/>
        <v>0.10182866666666665</v>
      </c>
      <c r="O26" s="14">
        <f t="shared" ca="1" si="7"/>
        <v>5.7999999999999996E-2</v>
      </c>
      <c r="P26">
        <f t="shared" ca="1" si="13"/>
        <v>1.4171333333333334E-2</v>
      </c>
      <c r="Q26">
        <f t="shared" ca="1" si="14"/>
        <v>0</v>
      </c>
      <c r="R26">
        <v>0</v>
      </c>
    </row>
    <row r="27" spans="2:18" ht="14" customHeight="1" x14ac:dyDescent="0.2"/>
    <row r="28" spans="2:18" ht="14" customHeight="1" x14ac:dyDescent="0.2"/>
    <row r="29" spans="2:18" ht="14" customHeight="1" x14ac:dyDescent="0.2"/>
    <row r="30" spans="2:18" ht="14" customHeight="1" x14ac:dyDescent="0.2"/>
    <row r="31" spans="2:18" ht="14" customHeight="1" x14ac:dyDescent="0.2"/>
    <row r="32" spans="2:18" ht="14" customHeight="1" x14ac:dyDescent="0.2"/>
    <row r="33" ht="14" customHeight="1" x14ac:dyDescent="0.2"/>
    <row r="34" ht="14" customHeight="1" x14ac:dyDescent="0.2"/>
    <row r="35" ht="14" customHeight="1" x14ac:dyDescent="0.2"/>
    <row r="36" ht="14" customHeight="1" x14ac:dyDescent="0.2"/>
    <row r="37" ht="14" customHeight="1" x14ac:dyDescent="0.2"/>
    <row r="38" ht="14" customHeight="1" x14ac:dyDescent="0.2"/>
    <row r="39" ht="14" customHeight="1" x14ac:dyDescent="0.2"/>
    <row r="40" ht="14" customHeight="1" x14ac:dyDescent="0.2"/>
    <row r="41" ht="14" customHeight="1" x14ac:dyDescent="0.2"/>
    <row r="42" ht="14" customHeight="1" x14ac:dyDescent="0.2"/>
    <row r="43" ht="14" customHeight="1" x14ac:dyDescent="0.2"/>
    <row r="44" ht="14" customHeight="1" x14ac:dyDescent="0.2"/>
    <row r="45" ht="14" customHeight="1" x14ac:dyDescent="0.2"/>
    <row r="46" ht="14" customHeight="1" x14ac:dyDescent="0.2"/>
    <row r="47" ht="14" customHeight="1" x14ac:dyDescent="0.2"/>
    <row r="48" ht="14" customHeight="1" x14ac:dyDescent="0.2"/>
    <row r="49" ht="14" customHeight="1" x14ac:dyDescent="0.2"/>
    <row r="50" ht="14" customHeight="1" x14ac:dyDescent="0.2"/>
    <row r="51" ht="14" customHeight="1" x14ac:dyDescent="0.2"/>
    <row r="52" ht="14" customHeight="1" x14ac:dyDescent="0.2"/>
  </sheetData>
  <pageMargins left="0.7" right="0.7" top="0.75" bottom="0.75" header="0.3" footer="0.3"/>
  <pageSetup orientation="landscape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9F7EE-CC25-B944-9FF0-BA8CDE83C1F0}">
  <sheetPr>
    <tabColor rgb="FF66FF66"/>
    <pageSetUpPr fitToPage="1"/>
  </sheetPr>
  <dimension ref="A1:R52"/>
  <sheetViews>
    <sheetView zoomScale="172" zoomScaleNormal="172" workbookViewId="0">
      <selection activeCell="C1" sqref="C1:R36"/>
    </sheetView>
  </sheetViews>
  <sheetFormatPr baseColWidth="10" defaultRowHeight="15" x14ac:dyDescent="0.2"/>
  <cols>
    <col min="1" max="1" width="10.33203125" bestFit="1" customWidth="1"/>
    <col min="2" max="20" width="6.83203125" customWidth="1"/>
  </cols>
  <sheetData>
    <row r="1" spans="1:18" ht="14" customHeight="1" thickBot="1" x14ac:dyDescent="0.25">
      <c r="A1" s="3" t="s">
        <v>37</v>
      </c>
      <c r="B1" s="15" t="s">
        <v>13</v>
      </c>
      <c r="C1" s="14" t="s">
        <v>30</v>
      </c>
      <c r="D1" s="14" t="s">
        <v>31</v>
      </c>
      <c r="E1" s="14" t="s">
        <v>32</v>
      </c>
      <c r="F1" s="14" t="s">
        <v>33</v>
      </c>
      <c r="G1" s="14" t="s">
        <v>34</v>
      </c>
      <c r="H1" s="14" t="s">
        <v>35</v>
      </c>
      <c r="I1" s="14" t="s">
        <v>36</v>
      </c>
      <c r="J1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</row>
    <row r="2" spans="1:18" ht="14" customHeight="1" thickBot="1" x14ac:dyDescent="0.25">
      <c r="A2" s="1" t="s">
        <v>0</v>
      </c>
      <c r="B2" s="14">
        <v>0.90900000000000003</v>
      </c>
      <c r="C2" s="14">
        <f t="shared" ref="C2:C26" ca="1" si="0">F2+2.66*O2</f>
        <v>1.12697</v>
      </c>
      <c r="D2" s="14">
        <f t="shared" ref="D2:D26" ca="1" si="1">F2+(2/3)*2.66*O2</f>
        <v>1.0343133333333334</v>
      </c>
      <c r="E2" s="14">
        <f t="shared" ref="E2:E26" ca="1" si="2">F2+(1/3)*2.66*O2</f>
        <v>0.9416566666666667</v>
      </c>
      <c r="F2" s="14">
        <f t="shared" ref="F2:F26" si="3">AVERAGE($B$2:$B$6)</f>
        <v>0.84899999999999998</v>
      </c>
      <c r="G2" s="14">
        <f t="shared" ref="G2:G26" ca="1" si="4">F2-(1/3)*2.66*O2</f>
        <v>0.75634333333333326</v>
      </c>
      <c r="H2" s="14">
        <f t="shared" ref="H2:H26" ca="1" si="5">F2-(2/3)*2.66*O2</f>
        <v>0.66368666666666654</v>
      </c>
      <c r="I2" s="14">
        <f t="shared" ref="I2:I26" ca="1" si="6">F2-2.66*O2</f>
        <v>0.57102999999999993</v>
      </c>
      <c r="J2" s="14">
        <f>B2</f>
        <v>0.90900000000000003</v>
      </c>
      <c r="K2" s="14"/>
      <c r="L2" s="14"/>
      <c r="M2" s="14"/>
      <c r="N2" s="14"/>
      <c r="O2" s="14">
        <f t="shared" ref="O2:O26" ca="1" si="7">AVERAGE($K$2:$K$6)</f>
        <v>0.10450000000000004</v>
      </c>
      <c r="P2" s="14"/>
      <c r="Q2" s="14"/>
      <c r="R2" s="14"/>
    </row>
    <row r="3" spans="1:18" ht="14" customHeight="1" thickBot="1" x14ac:dyDescent="0.25">
      <c r="A3" s="1" t="s">
        <v>1</v>
      </c>
      <c r="B3" s="14">
        <v>0.90900000000000003</v>
      </c>
      <c r="C3" s="14">
        <f t="shared" ca="1" si="0"/>
        <v>1.12697</v>
      </c>
      <c r="D3" s="14">
        <f t="shared" ca="1" si="1"/>
        <v>1.0343133333333334</v>
      </c>
      <c r="E3" s="14">
        <f t="shared" ca="1" si="2"/>
        <v>0.9416566666666667</v>
      </c>
      <c r="F3" s="14">
        <f t="shared" si="3"/>
        <v>0.84899999999999998</v>
      </c>
      <c r="G3" s="14">
        <f t="shared" ca="1" si="4"/>
        <v>0.75634333333333326</v>
      </c>
      <c r="H3" s="14">
        <f t="shared" ca="1" si="5"/>
        <v>0.66368666666666654</v>
      </c>
      <c r="I3" s="14">
        <f t="shared" ca="1" si="6"/>
        <v>0.57102999999999993</v>
      </c>
      <c r="J3">
        <f t="shared" ref="J3:J26" ca="1" si="8">IF(ISBLANK(B3),OFFSET(J3,-1,0,1,1),B3)</f>
        <v>0.90900000000000003</v>
      </c>
      <c r="K3" s="14">
        <f t="shared" ref="K3:K26" ca="1" si="9">IF(OR(OFFSET(K3,-1,-9,1,1)="",OFFSET(K3,0,-9,1,1)=""),"",IF(ISERROR(ABS(B3-OFFSET(K3,-1,-1,1,1))),"",ABS(B3-OFFSET(K3,-1,-1,1,1))))</f>
        <v>0</v>
      </c>
      <c r="L3" s="14">
        <f t="shared" ref="L3:L26" ca="1" si="10">3.267*O3</f>
        <v>0.34140150000000014</v>
      </c>
      <c r="M3" s="14">
        <f t="shared" ref="M3:M26" ca="1" si="11">(2/3)*(L3-O3)+O3</f>
        <v>0.26243433333333344</v>
      </c>
      <c r="N3" s="14">
        <f t="shared" ref="N3:N26" ca="1" si="12">(1/3)*(L3-O3)+O3</f>
        <v>0.18346716666666674</v>
      </c>
      <c r="O3" s="14">
        <f t="shared" ca="1" si="7"/>
        <v>0.10450000000000004</v>
      </c>
      <c r="P3" s="14">
        <f t="shared" ref="P3:P26" ca="1" si="13">(MAX(O3-(1/3)*(L3-O3),0))</f>
        <v>2.5532833333333338E-2</v>
      </c>
      <c r="Q3" s="14">
        <f t="shared" ref="Q3:Q26" ca="1" si="14">MAX(O3-(2/3)*(L3-O3),0)</f>
        <v>0</v>
      </c>
      <c r="R3" s="14">
        <v>0</v>
      </c>
    </row>
    <row r="4" spans="1:18" ht="14" customHeight="1" thickBot="1" x14ac:dyDescent="0.25">
      <c r="A4" s="1" t="s">
        <v>2</v>
      </c>
      <c r="B4" s="14">
        <v>0.7</v>
      </c>
      <c r="C4" s="14">
        <f t="shared" ca="1" si="0"/>
        <v>1.12697</v>
      </c>
      <c r="D4" s="14">
        <f t="shared" ca="1" si="1"/>
        <v>1.0343133333333334</v>
      </c>
      <c r="E4" s="14">
        <f t="shared" ca="1" si="2"/>
        <v>0.9416566666666667</v>
      </c>
      <c r="F4" s="14">
        <f t="shared" si="3"/>
        <v>0.84899999999999998</v>
      </c>
      <c r="G4" s="14">
        <f t="shared" ca="1" si="4"/>
        <v>0.75634333333333326</v>
      </c>
      <c r="H4" s="14">
        <f t="shared" ca="1" si="5"/>
        <v>0.66368666666666654</v>
      </c>
      <c r="I4" s="14">
        <f t="shared" ca="1" si="6"/>
        <v>0.57102999999999993</v>
      </c>
      <c r="J4">
        <f t="shared" ca="1" si="8"/>
        <v>0.7</v>
      </c>
      <c r="K4" s="14">
        <f t="shared" ca="1" si="9"/>
        <v>0.20900000000000007</v>
      </c>
      <c r="L4" s="14">
        <f t="shared" ca="1" si="10"/>
        <v>0.34140150000000014</v>
      </c>
      <c r="M4" s="14">
        <f t="shared" ca="1" si="11"/>
        <v>0.26243433333333344</v>
      </c>
      <c r="N4" s="14">
        <f t="shared" ca="1" si="12"/>
        <v>0.18346716666666674</v>
      </c>
      <c r="O4" s="14">
        <f t="shared" ca="1" si="7"/>
        <v>0.10450000000000004</v>
      </c>
      <c r="P4" s="14">
        <f t="shared" ca="1" si="13"/>
        <v>2.5532833333333338E-2</v>
      </c>
      <c r="Q4" s="14">
        <f t="shared" ca="1" si="14"/>
        <v>0</v>
      </c>
      <c r="R4" s="14">
        <v>0</v>
      </c>
    </row>
    <row r="5" spans="1:18" ht="14" customHeight="1" thickBot="1" x14ac:dyDescent="0.25">
      <c r="A5" s="1" t="s">
        <v>3</v>
      </c>
      <c r="B5" s="14">
        <v>0.81799999999999995</v>
      </c>
      <c r="C5" s="14">
        <f t="shared" ca="1" si="0"/>
        <v>1.12697</v>
      </c>
      <c r="D5" s="14">
        <f t="shared" ca="1" si="1"/>
        <v>1.0343133333333334</v>
      </c>
      <c r="E5" s="14">
        <f t="shared" ca="1" si="2"/>
        <v>0.9416566666666667</v>
      </c>
      <c r="F5" s="14">
        <f t="shared" si="3"/>
        <v>0.84899999999999998</v>
      </c>
      <c r="G5" s="14">
        <f t="shared" ca="1" si="4"/>
        <v>0.75634333333333326</v>
      </c>
      <c r="H5" s="14">
        <f t="shared" ca="1" si="5"/>
        <v>0.66368666666666654</v>
      </c>
      <c r="I5" s="14">
        <f t="shared" ca="1" si="6"/>
        <v>0.57102999999999993</v>
      </c>
      <c r="J5">
        <f t="shared" ca="1" si="8"/>
        <v>0.81799999999999995</v>
      </c>
      <c r="K5" s="14">
        <f t="shared" ca="1" si="9"/>
        <v>0.11799999999999999</v>
      </c>
      <c r="L5" s="14">
        <f t="shared" ca="1" si="10"/>
        <v>0.34140150000000014</v>
      </c>
      <c r="M5" s="14">
        <f t="shared" ca="1" si="11"/>
        <v>0.26243433333333344</v>
      </c>
      <c r="N5" s="14">
        <f t="shared" ca="1" si="12"/>
        <v>0.18346716666666674</v>
      </c>
      <c r="O5" s="14">
        <f t="shared" ca="1" si="7"/>
        <v>0.10450000000000004</v>
      </c>
      <c r="P5" s="14">
        <f t="shared" ca="1" si="13"/>
        <v>2.5532833333333338E-2</v>
      </c>
      <c r="Q5" s="14">
        <f t="shared" ca="1" si="14"/>
        <v>0</v>
      </c>
      <c r="R5" s="14">
        <v>0</v>
      </c>
    </row>
    <row r="6" spans="1:18" ht="14" customHeight="1" x14ac:dyDescent="0.2">
      <c r="A6" s="2" t="s">
        <v>4</v>
      </c>
      <c r="B6" s="14">
        <v>0.90900000000000003</v>
      </c>
      <c r="C6" s="14">
        <f t="shared" ca="1" si="0"/>
        <v>1.12697</v>
      </c>
      <c r="D6" s="14">
        <f t="shared" ca="1" si="1"/>
        <v>1.0343133333333334</v>
      </c>
      <c r="E6" s="14">
        <f t="shared" ca="1" si="2"/>
        <v>0.9416566666666667</v>
      </c>
      <c r="F6" s="14">
        <f t="shared" si="3"/>
        <v>0.84899999999999998</v>
      </c>
      <c r="G6" s="14">
        <f t="shared" ca="1" si="4"/>
        <v>0.75634333333333326</v>
      </c>
      <c r="H6" s="14">
        <f t="shared" ca="1" si="5"/>
        <v>0.66368666666666654</v>
      </c>
      <c r="I6" s="14">
        <f t="shared" ca="1" si="6"/>
        <v>0.57102999999999993</v>
      </c>
      <c r="J6">
        <f t="shared" ca="1" si="8"/>
        <v>0.90900000000000003</v>
      </c>
      <c r="K6" s="14">
        <f t="shared" ca="1" si="9"/>
        <v>9.1000000000000081E-2</v>
      </c>
      <c r="L6" s="14">
        <f t="shared" ca="1" si="10"/>
        <v>0.34140150000000014</v>
      </c>
      <c r="M6" s="14">
        <f t="shared" ca="1" si="11"/>
        <v>0.26243433333333344</v>
      </c>
      <c r="N6" s="14">
        <f t="shared" ca="1" si="12"/>
        <v>0.18346716666666674</v>
      </c>
      <c r="O6" s="14">
        <f t="shared" ca="1" si="7"/>
        <v>0.10450000000000004</v>
      </c>
      <c r="P6" s="14">
        <f t="shared" ca="1" si="13"/>
        <v>2.5532833333333338E-2</v>
      </c>
      <c r="Q6" s="14">
        <f t="shared" ca="1" si="14"/>
        <v>0</v>
      </c>
      <c r="R6" s="14">
        <v>0</v>
      </c>
    </row>
    <row r="7" spans="1:18" ht="14" customHeight="1" x14ac:dyDescent="0.2">
      <c r="B7" s="14"/>
      <c r="C7" s="14">
        <f t="shared" ca="1" si="0"/>
        <v>1.12697</v>
      </c>
      <c r="D7" s="14">
        <f t="shared" ca="1" si="1"/>
        <v>1.0343133333333334</v>
      </c>
      <c r="E7" s="14">
        <f t="shared" ca="1" si="2"/>
        <v>0.9416566666666667</v>
      </c>
      <c r="F7" s="14">
        <f t="shared" si="3"/>
        <v>0.84899999999999998</v>
      </c>
      <c r="G7" s="14">
        <f t="shared" ca="1" si="4"/>
        <v>0.75634333333333326</v>
      </c>
      <c r="H7" s="14">
        <f t="shared" ca="1" si="5"/>
        <v>0.66368666666666654</v>
      </c>
      <c r="I7" s="14">
        <f t="shared" ca="1" si="6"/>
        <v>0.57102999999999993</v>
      </c>
      <c r="J7">
        <f t="shared" ca="1" si="8"/>
        <v>0.90900000000000003</v>
      </c>
      <c r="K7" t="str">
        <f t="shared" ca="1" si="9"/>
        <v/>
      </c>
      <c r="L7">
        <f t="shared" ca="1" si="10"/>
        <v>0.34140150000000014</v>
      </c>
      <c r="M7">
        <f t="shared" ca="1" si="11"/>
        <v>0.26243433333333344</v>
      </c>
      <c r="N7">
        <f t="shared" ca="1" si="12"/>
        <v>0.18346716666666674</v>
      </c>
      <c r="O7" s="14">
        <f t="shared" ca="1" si="7"/>
        <v>0.10450000000000004</v>
      </c>
      <c r="P7">
        <f t="shared" ca="1" si="13"/>
        <v>2.5532833333333338E-2</v>
      </c>
      <c r="Q7">
        <f t="shared" ca="1" si="14"/>
        <v>0</v>
      </c>
      <c r="R7">
        <v>0</v>
      </c>
    </row>
    <row r="8" spans="1:18" ht="14" customHeight="1" x14ac:dyDescent="0.2">
      <c r="B8" s="14"/>
      <c r="C8" s="14">
        <f t="shared" ca="1" si="0"/>
        <v>1.12697</v>
      </c>
      <c r="D8" s="14">
        <f t="shared" ca="1" si="1"/>
        <v>1.0343133333333334</v>
      </c>
      <c r="E8" s="14">
        <f t="shared" ca="1" si="2"/>
        <v>0.9416566666666667</v>
      </c>
      <c r="F8" s="14">
        <f t="shared" si="3"/>
        <v>0.84899999999999998</v>
      </c>
      <c r="G8" s="14">
        <f t="shared" ca="1" si="4"/>
        <v>0.75634333333333326</v>
      </c>
      <c r="H8" s="14">
        <f t="shared" ca="1" si="5"/>
        <v>0.66368666666666654</v>
      </c>
      <c r="I8" s="14">
        <f t="shared" ca="1" si="6"/>
        <v>0.57102999999999993</v>
      </c>
      <c r="J8">
        <f t="shared" ca="1" si="8"/>
        <v>0.90900000000000003</v>
      </c>
      <c r="K8" t="str">
        <f t="shared" ca="1" si="9"/>
        <v/>
      </c>
      <c r="L8">
        <f t="shared" ca="1" si="10"/>
        <v>0.34140150000000014</v>
      </c>
      <c r="M8">
        <f t="shared" ca="1" si="11"/>
        <v>0.26243433333333344</v>
      </c>
      <c r="N8">
        <f t="shared" ca="1" si="12"/>
        <v>0.18346716666666674</v>
      </c>
      <c r="O8" s="14">
        <f t="shared" ca="1" si="7"/>
        <v>0.10450000000000004</v>
      </c>
      <c r="P8">
        <f t="shared" ca="1" si="13"/>
        <v>2.5532833333333338E-2</v>
      </c>
      <c r="Q8">
        <f t="shared" ca="1" si="14"/>
        <v>0</v>
      </c>
      <c r="R8">
        <v>0</v>
      </c>
    </row>
    <row r="9" spans="1:18" ht="14" customHeight="1" x14ac:dyDescent="0.2">
      <c r="B9" s="14"/>
      <c r="C9" s="14">
        <f t="shared" ca="1" si="0"/>
        <v>1.12697</v>
      </c>
      <c r="D9" s="14">
        <f t="shared" ca="1" si="1"/>
        <v>1.0343133333333334</v>
      </c>
      <c r="E9" s="14">
        <f t="shared" ca="1" si="2"/>
        <v>0.9416566666666667</v>
      </c>
      <c r="F9" s="14">
        <f t="shared" si="3"/>
        <v>0.84899999999999998</v>
      </c>
      <c r="G9" s="14">
        <f t="shared" ca="1" si="4"/>
        <v>0.75634333333333326</v>
      </c>
      <c r="H9" s="14">
        <f t="shared" ca="1" si="5"/>
        <v>0.66368666666666654</v>
      </c>
      <c r="I9" s="14">
        <f t="shared" ca="1" si="6"/>
        <v>0.57102999999999993</v>
      </c>
      <c r="J9">
        <f t="shared" ca="1" si="8"/>
        <v>0.90900000000000003</v>
      </c>
      <c r="K9" t="str">
        <f t="shared" ca="1" si="9"/>
        <v/>
      </c>
      <c r="L9">
        <f t="shared" ca="1" si="10"/>
        <v>0.34140150000000014</v>
      </c>
      <c r="M9">
        <f t="shared" ca="1" si="11"/>
        <v>0.26243433333333344</v>
      </c>
      <c r="N9">
        <f t="shared" ca="1" si="12"/>
        <v>0.18346716666666674</v>
      </c>
      <c r="O9" s="14">
        <f t="shared" ca="1" si="7"/>
        <v>0.10450000000000004</v>
      </c>
      <c r="P9">
        <f t="shared" ca="1" si="13"/>
        <v>2.5532833333333338E-2</v>
      </c>
      <c r="Q9">
        <f t="shared" ca="1" si="14"/>
        <v>0</v>
      </c>
      <c r="R9">
        <v>0</v>
      </c>
    </row>
    <row r="10" spans="1:18" ht="14" customHeight="1" x14ac:dyDescent="0.2">
      <c r="B10" s="14"/>
      <c r="C10" s="14">
        <f t="shared" ca="1" si="0"/>
        <v>1.12697</v>
      </c>
      <c r="D10" s="14">
        <f t="shared" ca="1" si="1"/>
        <v>1.0343133333333334</v>
      </c>
      <c r="E10" s="14">
        <f t="shared" ca="1" si="2"/>
        <v>0.9416566666666667</v>
      </c>
      <c r="F10" s="14">
        <f t="shared" si="3"/>
        <v>0.84899999999999998</v>
      </c>
      <c r="G10" s="14">
        <f t="shared" ca="1" si="4"/>
        <v>0.75634333333333326</v>
      </c>
      <c r="H10" s="14">
        <f t="shared" ca="1" si="5"/>
        <v>0.66368666666666654</v>
      </c>
      <c r="I10" s="14">
        <f t="shared" ca="1" si="6"/>
        <v>0.57102999999999993</v>
      </c>
      <c r="J10">
        <f t="shared" ca="1" si="8"/>
        <v>0.90900000000000003</v>
      </c>
      <c r="K10" t="str">
        <f t="shared" ca="1" si="9"/>
        <v/>
      </c>
      <c r="L10">
        <f t="shared" ca="1" si="10"/>
        <v>0.34140150000000014</v>
      </c>
      <c r="M10">
        <f t="shared" ca="1" si="11"/>
        <v>0.26243433333333344</v>
      </c>
      <c r="N10">
        <f t="shared" ca="1" si="12"/>
        <v>0.18346716666666674</v>
      </c>
      <c r="O10" s="14">
        <f t="shared" ca="1" si="7"/>
        <v>0.10450000000000004</v>
      </c>
      <c r="P10">
        <f t="shared" ca="1" si="13"/>
        <v>2.5532833333333338E-2</v>
      </c>
      <c r="Q10">
        <f t="shared" ca="1" si="14"/>
        <v>0</v>
      </c>
      <c r="R10">
        <v>0</v>
      </c>
    </row>
    <row r="11" spans="1:18" ht="14" customHeight="1" x14ac:dyDescent="0.2">
      <c r="B11" s="14"/>
      <c r="C11" s="14">
        <f t="shared" ca="1" si="0"/>
        <v>1.12697</v>
      </c>
      <c r="D11" s="14">
        <f t="shared" ca="1" si="1"/>
        <v>1.0343133333333334</v>
      </c>
      <c r="E11" s="14">
        <f t="shared" ca="1" si="2"/>
        <v>0.9416566666666667</v>
      </c>
      <c r="F11" s="14">
        <f t="shared" si="3"/>
        <v>0.84899999999999998</v>
      </c>
      <c r="G11" s="14">
        <f t="shared" ca="1" si="4"/>
        <v>0.75634333333333326</v>
      </c>
      <c r="H11" s="14">
        <f t="shared" ca="1" si="5"/>
        <v>0.66368666666666654</v>
      </c>
      <c r="I11" s="14">
        <f t="shared" ca="1" si="6"/>
        <v>0.57102999999999993</v>
      </c>
      <c r="J11">
        <f t="shared" ca="1" si="8"/>
        <v>0.90900000000000003</v>
      </c>
      <c r="K11" t="str">
        <f t="shared" ca="1" si="9"/>
        <v/>
      </c>
      <c r="L11">
        <f t="shared" ca="1" si="10"/>
        <v>0.34140150000000014</v>
      </c>
      <c r="M11">
        <f t="shared" ca="1" si="11"/>
        <v>0.26243433333333344</v>
      </c>
      <c r="N11">
        <f t="shared" ca="1" si="12"/>
        <v>0.18346716666666674</v>
      </c>
      <c r="O11" s="14">
        <f t="shared" ca="1" si="7"/>
        <v>0.10450000000000004</v>
      </c>
      <c r="P11">
        <f t="shared" ca="1" si="13"/>
        <v>2.5532833333333338E-2</v>
      </c>
      <c r="Q11">
        <f t="shared" ca="1" si="14"/>
        <v>0</v>
      </c>
      <c r="R11">
        <v>0</v>
      </c>
    </row>
    <row r="12" spans="1:18" ht="14" customHeight="1" x14ac:dyDescent="0.2">
      <c r="B12" s="14"/>
      <c r="C12" s="14">
        <f t="shared" ca="1" si="0"/>
        <v>1.12697</v>
      </c>
      <c r="D12" s="14">
        <f t="shared" ca="1" si="1"/>
        <v>1.0343133333333334</v>
      </c>
      <c r="E12" s="14">
        <f t="shared" ca="1" si="2"/>
        <v>0.9416566666666667</v>
      </c>
      <c r="F12" s="14">
        <f t="shared" si="3"/>
        <v>0.84899999999999998</v>
      </c>
      <c r="G12" s="14">
        <f t="shared" ca="1" si="4"/>
        <v>0.75634333333333326</v>
      </c>
      <c r="H12" s="14">
        <f t="shared" ca="1" si="5"/>
        <v>0.66368666666666654</v>
      </c>
      <c r="I12" s="14">
        <f t="shared" ca="1" si="6"/>
        <v>0.57102999999999993</v>
      </c>
      <c r="J12">
        <f t="shared" ca="1" si="8"/>
        <v>0.90900000000000003</v>
      </c>
      <c r="K12" t="str">
        <f t="shared" ca="1" si="9"/>
        <v/>
      </c>
      <c r="L12">
        <f t="shared" ca="1" si="10"/>
        <v>0.34140150000000014</v>
      </c>
      <c r="M12">
        <f t="shared" ca="1" si="11"/>
        <v>0.26243433333333344</v>
      </c>
      <c r="N12">
        <f t="shared" ca="1" si="12"/>
        <v>0.18346716666666674</v>
      </c>
      <c r="O12" s="14">
        <f t="shared" ca="1" si="7"/>
        <v>0.10450000000000004</v>
      </c>
      <c r="P12">
        <f t="shared" ca="1" si="13"/>
        <v>2.5532833333333338E-2</v>
      </c>
      <c r="Q12">
        <f t="shared" ca="1" si="14"/>
        <v>0</v>
      </c>
      <c r="R12">
        <v>0</v>
      </c>
    </row>
    <row r="13" spans="1:18" ht="14" customHeight="1" x14ac:dyDescent="0.2">
      <c r="B13" s="14"/>
      <c r="C13" s="14">
        <f t="shared" ca="1" si="0"/>
        <v>1.12697</v>
      </c>
      <c r="D13" s="14">
        <f t="shared" ca="1" si="1"/>
        <v>1.0343133333333334</v>
      </c>
      <c r="E13" s="14">
        <f t="shared" ca="1" si="2"/>
        <v>0.9416566666666667</v>
      </c>
      <c r="F13" s="14">
        <f t="shared" si="3"/>
        <v>0.84899999999999998</v>
      </c>
      <c r="G13" s="14">
        <f t="shared" ca="1" si="4"/>
        <v>0.75634333333333326</v>
      </c>
      <c r="H13" s="14">
        <f t="shared" ca="1" si="5"/>
        <v>0.66368666666666654</v>
      </c>
      <c r="I13" s="14">
        <f t="shared" ca="1" si="6"/>
        <v>0.57102999999999993</v>
      </c>
      <c r="J13">
        <f t="shared" ca="1" si="8"/>
        <v>0.90900000000000003</v>
      </c>
      <c r="K13" t="str">
        <f t="shared" ca="1" si="9"/>
        <v/>
      </c>
      <c r="L13">
        <f t="shared" ca="1" si="10"/>
        <v>0.34140150000000014</v>
      </c>
      <c r="M13">
        <f t="shared" ca="1" si="11"/>
        <v>0.26243433333333344</v>
      </c>
      <c r="N13">
        <f t="shared" ca="1" si="12"/>
        <v>0.18346716666666674</v>
      </c>
      <c r="O13" s="14">
        <f t="shared" ca="1" si="7"/>
        <v>0.10450000000000004</v>
      </c>
      <c r="P13">
        <f t="shared" ca="1" si="13"/>
        <v>2.5532833333333338E-2</v>
      </c>
      <c r="Q13">
        <f t="shared" ca="1" si="14"/>
        <v>0</v>
      </c>
      <c r="R13">
        <v>0</v>
      </c>
    </row>
    <row r="14" spans="1:18" ht="14" customHeight="1" x14ac:dyDescent="0.2">
      <c r="B14" s="14"/>
      <c r="C14" s="14">
        <f t="shared" ca="1" si="0"/>
        <v>1.12697</v>
      </c>
      <c r="D14" s="14">
        <f t="shared" ca="1" si="1"/>
        <v>1.0343133333333334</v>
      </c>
      <c r="E14" s="14">
        <f t="shared" ca="1" si="2"/>
        <v>0.9416566666666667</v>
      </c>
      <c r="F14" s="14">
        <f t="shared" si="3"/>
        <v>0.84899999999999998</v>
      </c>
      <c r="G14" s="14">
        <f t="shared" ca="1" si="4"/>
        <v>0.75634333333333326</v>
      </c>
      <c r="H14" s="14">
        <f t="shared" ca="1" si="5"/>
        <v>0.66368666666666654</v>
      </c>
      <c r="I14" s="14">
        <f t="shared" ca="1" si="6"/>
        <v>0.57102999999999993</v>
      </c>
      <c r="J14">
        <f t="shared" ca="1" si="8"/>
        <v>0.90900000000000003</v>
      </c>
      <c r="K14" t="str">
        <f t="shared" ca="1" si="9"/>
        <v/>
      </c>
      <c r="L14">
        <f t="shared" ca="1" si="10"/>
        <v>0.34140150000000014</v>
      </c>
      <c r="M14">
        <f t="shared" ca="1" si="11"/>
        <v>0.26243433333333344</v>
      </c>
      <c r="N14">
        <f t="shared" ca="1" si="12"/>
        <v>0.18346716666666674</v>
      </c>
      <c r="O14" s="14">
        <f t="shared" ca="1" si="7"/>
        <v>0.10450000000000004</v>
      </c>
      <c r="P14">
        <f t="shared" ca="1" si="13"/>
        <v>2.5532833333333338E-2</v>
      </c>
      <c r="Q14">
        <f t="shared" ca="1" si="14"/>
        <v>0</v>
      </c>
      <c r="R14">
        <v>0</v>
      </c>
    </row>
    <row r="15" spans="1:18" ht="14" customHeight="1" x14ac:dyDescent="0.2">
      <c r="B15" s="14"/>
      <c r="C15" s="14">
        <f t="shared" ca="1" si="0"/>
        <v>1.12697</v>
      </c>
      <c r="D15" s="14">
        <f t="shared" ca="1" si="1"/>
        <v>1.0343133333333334</v>
      </c>
      <c r="E15" s="14">
        <f t="shared" ca="1" si="2"/>
        <v>0.9416566666666667</v>
      </c>
      <c r="F15" s="14">
        <f t="shared" si="3"/>
        <v>0.84899999999999998</v>
      </c>
      <c r="G15" s="14">
        <f t="shared" ca="1" si="4"/>
        <v>0.75634333333333326</v>
      </c>
      <c r="H15" s="14">
        <f t="shared" ca="1" si="5"/>
        <v>0.66368666666666654</v>
      </c>
      <c r="I15" s="14">
        <f t="shared" ca="1" si="6"/>
        <v>0.57102999999999993</v>
      </c>
      <c r="J15">
        <f t="shared" ca="1" si="8"/>
        <v>0.90900000000000003</v>
      </c>
      <c r="K15" t="str">
        <f t="shared" ca="1" si="9"/>
        <v/>
      </c>
      <c r="L15">
        <f t="shared" ca="1" si="10"/>
        <v>0.34140150000000014</v>
      </c>
      <c r="M15">
        <f t="shared" ca="1" si="11"/>
        <v>0.26243433333333344</v>
      </c>
      <c r="N15">
        <f t="shared" ca="1" si="12"/>
        <v>0.18346716666666674</v>
      </c>
      <c r="O15" s="14">
        <f t="shared" ca="1" si="7"/>
        <v>0.10450000000000004</v>
      </c>
      <c r="P15">
        <f t="shared" ca="1" si="13"/>
        <v>2.5532833333333338E-2</v>
      </c>
      <c r="Q15">
        <f t="shared" ca="1" si="14"/>
        <v>0</v>
      </c>
      <c r="R15">
        <v>0</v>
      </c>
    </row>
    <row r="16" spans="1:18" ht="14" customHeight="1" x14ac:dyDescent="0.2">
      <c r="B16" s="14"/>
      <c r="C16" s="14">
        <f t="shared" ca="1" si="0"/>
        <v>1.12697</v>
      </c>
      <c r="D16" s="14">
        <f t="shared" ca="1" si="1"/>
        <v>1.0343133333333334</v>
      </c>
      <c r="E16" s="14">
        <f t="shared" ca="1" si="2"/>
        <v>0.9416566666666667</v>
      </c>
      <c r="F16" s="14">
        <f t="shared" si="3"/>
        <v>0.84899999999999998</v>
      </c>
      <c r="G16" s="14">
        <f t="shared" ca="1" si="4"/>
        <v>0.75634333333333326</v>
      </c>
      <c r="H16" s="14">
        <f t="shared" ca="1" si="5"/>
        <v>0.66368666666666654</v>
      </c>
      <c r="I16" s="14">
        <f t="shared" ca="1" si="6"/>
        <v>0.57102999999999993</v>
      </c>
      <c r="J16">
        <f t="shared" ca="1" si="8"/>
        <v>0.90900000000000003</v>
      </c>
      <c r="K16" t="str">
        <f t="shared" ca="1" si="9"/>
        <v/>
      </c>
      <c r="L16">
        <f t="shared" ca="1" si="10"/>
        <v>0.34140150000000014</v>
      </c>
      <c r="M16">
        <f t="shared" ca="1" si="11"/>
        <v>0.26243433333333344</v>
      </c>
      <c r="N16">
        <f t="shared" ca="1" si="12"/>
        <v>0.18346716666666674</v>
      </c>
      <c r="O16" s="14">
        <f t="shared" ca="1" si="7"/>
        <v>0.10450000000000004</v>
      </c>
      <c r="P16">
        <f t="shared" ca="1" si="13"/>
        <v>2.5532833333333338E-2</v>
      </c>
      <c r="Q16">
        <f t="shared" ca="1" si="14"/>
        <v>0</v>
      </c>
      <c r="R16">
        <v>0</v>
      </c>
    </row>
    <row r="17" spans="2:18" ht="14" customHeight="1" x14ac:dyDescent="0.2">
      <c r="B17" s="14"/>
      <c r="C17" s="14">
        <f t="shared" ca="1" si="0"/>
        <v>1.12697</v>
      </c>
      <c r="D17" s="14">
        <f t="shared" ca="1" si="1"/>
        <v>1.0343133333333334</v>
      </c>
      <c r="E17" s="14">
        <f t="shared" ca="1" si="2"/>
        <v>0.9416566666666667</v>
      </c>
      <c r="F17" s="14">
        <f t="shared" si="3"/>
        <v>0.84899999999999998</v>
      </c>
      <c r="G17" s="14">
        <f t="shared" ca="1" si="4"/>
        <v>0.75634333333333326</v>
      </c>
      <c r="H17" s="14">
        <f t="shared" ca="1" si="5"/>
        <v>0.66368666666666654</v>
      </c>
      <c r="I17" s="14">
        <f t="shared" ca="1" si="6"/>
        <v>0.57102999999999993</v>
      </c>
      <c r="J17">
        <f t="shared" ca="1" si="8"/>
        <v>0.90900000000000003</v>
      </c>
      <c r="K17" t="str">
        <f t="shared" ca="1" si="9"/>
        <v/>
      </c>
      <c r="L17">
        <f t="shared" ca="1" si="10"/>
        <v>0.34140150000000014</v>
      </c>
      <c r="M17">
        <f t="shared" ca="1" si="11"/>
        <v>0.26243433333333344</v>
      </c>
      <c r="N17">
        <f t="shared" ca="1" si="12"/>
        <v>0.18346716666666674</v>
      </c>
      <c r="O17" s="14">
        <f t="shared" ca="1" si="7"/>
        <v>0.10450000000000004</v>
      </c>
      <c r="P17">
        <f t="shared" ca="1" si="13"/>
        <v>2.5532833333333338E-2</v>
      </c>
      <c r="Q17">
        <f t="shared" ca="1" si="14"/>
        <v>0</v>
      </c>
      <c r="R17">
        <v>0</v>
      </c>
    </row>
    <row r="18" spans="2:18" ht="14" customHeight="1" x14ac:dyDescent="0.2">
      <c r="B18" s="14"/>
      <c r="C18" s="14">
        <f t="shared" ca="1" si="0"/>
        <v>1.12697</v>
      </c>
      <c r="D18" s="14">
        <f t="shared" ca="1" si="1"/>
        <v>1.0343133333333334</v>
      </c>
      <c r="E18" s="14">
        <f t="shared" ca="1" si="2"/>
        <v>0.9416566666666667</v>
      </c>
      <c r="F18" s="14">
        <f t="shared" si="3"/>
        <v>0.84899999999999998</v>
      </c>
      <c r="G18" s="14">
        <f t="shared" ca="1" si="4"/>
        <v>0.75634333333333326</v>
      </c>
      <c r="H18" s="14">
        <f t="shared" ca="1" si="5"/>
        <v>0.66368666666666654</v>
      </c>
      <c r="I18" s="14">
        <f t="shared" ca="1" si="6"/>
        <v>0.57102999999999993</v>
      </c>
      <c r="J18">
        <f t="shared" ca="1" si="8"/>
        <v>0.90900000000000003</v>
      </c>
      <c r="K18" t="str">
        <f t="shared" ca="1" si="9"/>
        <v/>
      </c>
      <c r="L18">
        <f t="shared" ca="1" si="10"/>
        <v>0.34140150000000014</v>
      </c>
      <c r="M18">
        <f t="shared" ca="1" si="11"/>
        <v>0.26243433333333344</v>
      </c>
      <c r="N18">
        <f t="shared" ca="1" si="12"/>
        <v>0.18346716666666674</v>
      </c>
      <c r="O18" s="14">
        <f t="shared" ca="1" si="7"/>
        <v>0.10450000000000004</v>
      </c>
      <c r="P18">
        <f t="shared" ca="1" si="13"/>
        <v>2.5532833333333338E-2</v>
      </c>
      <c r="Q18">
        <f t="shared" ca="1" si="14"/>
        <v>0</v>
      </c>
      <c r="R18">
        <v>0</v>
      </c>
    </row>
    <row r="19" spans="2:18" ht="14" customHeight="1" x14ac:dyDescent="0.2">
      <c r="B19" s="14"/>
      <c r="C19" s="14">
        <f t="shared" ca="1" si="0"/>
        <v>1.12697</v>
      </c>
      <c r="D19" s="14">
        <f t="shared" ca="1" si="1"/>
        <v>1.0343133333333334</v>
      </c>
      <c r="E19" s="14">
        <f t="shared" ca="1" si="2"/>
        <v>0.9416566666666667</v>
      </c>
      <c r="F19" s="14">
        <f t="shared" si="3"/>
        <v>0.84899999999999998</v>
      </c>
      <c r="G19" s="14">
        <f t="shared" ca="1" si="4"/>
        <v>0.75634333333333326</v>
      </c>
      <c r="H19" s="14">
        <f t="shared" ca="1" si="5"/>
        <v>0.66368666666666654</v>
      </c>
      <c r="I19" s="14">
        <f t="shared" ca="1" si="6"/>
        <v>0.57102999999999993</v>
      </c>
      <c r="J19">
        <f t="shared" ca="1" si="8"/>
        <v>0.90900000000000003</v>
      </c>
      <c r="K19" t="str">
        <f t="shared" ca="1" si="9"/>
        <v/>
      </c>
      <c r="L19">
        <f t="shared" ca="1" si="10"/>
        <v>0.34140150000000014</v>
      </c>
      <c r="M19">
        <f t="shared" ca="1" si="11"/>
        <v>0.26243433333333344</v>
      </c>
      <c r="N19">
        <f t="shared" ca="1" si="12"/>
        <v>0.18346716666666674</v>
      </c>
      <c r="O19" s="14">
        <f t="shared" ca="1" si="7"/>
        <v>0.10450000000000004</v>
      </c>
      <c r="P19">
        <f t="shared" ca="1" si="13"/>
        <v>2.5532833333333338E-2</v>
      </c>
      <c r="Q19">
        <f t="shared" ca="1" si="14"/>
        <v>0</v>
      </c>
      <c r="R19">
        <v>0</v>
      </c>
    </row>
    <row r="20" spans="2:18" ht="14" customHeight="1" x14ac:dyDescent="0.2">
      <c r="B20" s="14"/>
      <c r="C20" s="14">
        <f t="shared" ca="1" si="0"/>
        <v>1.12697</v>
      </c>
      <c r="D20" s="14">
        <f t="shared" ca="1" si="1"/>
        <v>1.0343133333333334</v>
      </c>
      <c r="E20" s="14">
        <f t="shared" ca="1" si="2"/>
        <v>0.9416566666666667</v>
      </c>
      <c r="F20" s="14">
        <f t="shared" si="3"/>
        <v>0.84899999999999998</v>
      </c>
      <c r="G20" s="14">
        <f t="shared" ca="1" si="4"/>
        <v>0.75634333333333326</v>
      </c>
      <c r="H20" s="14">
        <f t="shared" ca="1" si="5"/>
        <v>0.66368666666666654</v>
      </c>
      <c r="I20" s="14">
        <f t="shared" ca="1" si="6"/>
        <v>0.57102999999999993</v>
      </c>
      <c r="J20">
        <f t="shared" ca="1" si="8"/>
        <v>0.90900000000000003</v>
      </c>
      <c r="K20" t="str">
        <f t="shared" ca="1" si="9"/>
        <v/>
      </c>
      <c r="L20">
        <f t="shared" ca="1" si="10"/>
        <v>0.34140150000000014</v>
      </c>
      <c r="M20">
        <f t="shared" ca="1" si="11"/>
        <v>0.26243433333333344</v>
      </c>
      <c r="N20">
        <f t="shared" ca="1" si="12"/>
        <v>0.18346716666666674</v>
      </c>
      <c r="O20" s="14">
        <f t="shared" ca="1" si="7"/>
        <v>0.10450000000000004</v>
      </c>
      <c r="P20">
        <f t="shared" ca="1" si="13"/>
        <v>2.5532833333333338E-2</v>
      </c>
      <c r="Q20">
        <f t="shared" ca="1" si="14"/>
        <v>0</v>
      </c>
      <c r="R20">
        <v>0</v>
      </c>
    </row>
    <row r="21" spans="2:18" ht="14" customHeight="1" x14ac:dyDescent="0.2">
      <c r="B21" s="14"/>
      <c r="C21" s="14">
        <f t="shared" ca="1" si="0"/>
        <v>1.12697</v>
      </c>
      <c r="D21" s="14">
        <f t="shared" ca="1" si="1"/>
        <v>1.0343133333333334</v>
      </c>
      <c r="E21" s="14">
        <f t="shared" ca="1" si="2"/>
        <v>0.9416566666666667</v>
      </c>
      <c r="F21" s="14">
        <f t="shared" si="3"/>
        <v>0.84899999999999998</v>
      </c>
      <c r="G21" s="14">
        <f t="shared" ca="1" si="4"/>
        <v>0.75634333333333326</v>
      </c>
      <c r="H21" s="14">
        <f t="shared" ca="1" si="5"/>
        <v>0.66368666666666654</v>
      </c>
      <c r="I21" s="14">
        <f t="shared" ca="1" si="6"/>
        <v>0.57102999999999993</v>
      </c>
      <c r="J21">
        <f t="shared" ca="1" si="8"/>
        <v>0.90900000000000003</v>
      </c>
      <c r="K21" t="str">
        <f t="shared" ca="1" si="9"/>
        <v/>
      </c>
      <c r="L21">
        <f t="shared" ca="1" si="10"/>
        <v>0.34140150000000014</v>
      </c>
      <c r="M21">
        <f t="shared" ca="1" si="11"/>
        <v>0.26243433333333344</v>
      </c>
      <c r="N21">
        <f t="shared" ca="1" si="12"/>
        <v>0.18346716666666674</v>
      </c>
      <c r="O21" s="14">
        <f t="shared" ca="1" si="7"/>
        <v>0.10450000000000004</v>
      </c>
      <c r="P21">
        <f t="shared" ca="1" si="13"/>
        <v>2.5532833333333338E-2</v>
      </c>
      <c r="Q21">
        <f t="shared" ca="1" si="14"/>
        <v>0</v>
      </c>
      <c r="R21">
        <v>0</v>
      </c>
    </row>
    <row r="22" spans="2:18" ht="14" customHeight="1" x14ac:dyDescent="0.2">
      <c r="B22" s="14"/>
      <c r="C22" s="14">
        <f t="shared" ca="1" si="0"/>
        <v>1.12697</v>
      </c>
      <c r="D22" s="14">
        <f t="shared" ca="1" si="1"/>
        <v>1.0343133333333334</v>
      </c>
      <c r="E22" s="14">
        <f t="shared" ca="1" si="2"/>
        <v>0.9416566666666667</v>
      </c>
      <c r="F22" s="14">
        <f t="shared" si="3"/>
        <v>0.84899999999999998</v>
      </c>
      <c r="G22" s="14">
        <f t="shared" ca="1" si="4"/>
        <v>0.75634333333333326</v>
      </c>
      <c r="H22" s="14">
        <f t="shared" ca="1" si="5"/>
        <v>0.66368666666666654</v>
      </c>
      <c r="I22" s="14">
        <f t="shared" ca="1" si="6"/>
        <v>0.57102999999999993</v>
      </c>
      <c r="J22">
        <f t="shared" ca="1" si="8"/>
        <v>0.90900000000000003</v>
      </c>
      <c r="K22" t="str">
        <f t="shared" ca="1" si="9"/>
        <v/>
      </c>
      <c r="L22">
        <f t="shared" ca="1" si="10"/>
        <v>0.34140150000000014</v>
      </c>
      <c r="M22">
        <f t="shared" ca="1" si="11"/>
        <v>0.26243433333333344</v>
      </c>
      <c r="N22">
        <f t="shared" ca="1" si="12"/>
        <v>0.18346716666666674</v>
      </c>
      <c r="O22" s="14">
        <f t="shared" ca="1" si="7"/>
        <v>0.10450000000000004</v>
      </c>
      <c r="P22">
        <f t="shared" ca="1" si="13"/>
        <v>2.5532833333333338E-2</v>
      </c>
      <c r="Q22">
        <f t="shared" ca="1" si="14"/>
        <v>0</v>
      </c>
      <c r="R22">
        <v>0</v>
      </c>
    </row>
    <row r="23" spans="2:18" ht="14" customHeight="1" x14ac:dyDescent="0.2">
      <c r="B23" s="14"/>
      <c r="C23" s="14">
        <f t="shared" ca="1" si="0"/>
        <v>1.12697</v>
      </c>
      <c r="D23" s="14">
        <f t="shared" ca="1" si="1"/>
        <v>1.0343133333333334</v>
      </c>
      <c r="E23" s="14">
        <f t="shared" ca="1" si="2"/>
        <v>0.9416566666666667</v>
      </c>
      <c r="F23" s="14">
        <f t="shared" si="3"/>
        <v>0.84899999999999998</v>
      </c>
      <c r="G23" s="14">
        <f t="shared" ca="1" si="4"/>
        <v>0.75634333333333326</v>
      </c>
      <c r="H23" s="14">
        <f t="shared" ca="1" si="5"/>
        <v>0.66368666666666654</v>
      </c>
      <c r="I23" s="14">
        <f t="shared" ca="1" si="6"/>
        <v>0.57102999999999993</v>
      </c>
      <c r="J23">
        <f t="shared" ca="1" si="8"/>
        <v>0.90900000000000003</v>
      </c>
      <c r="K23" t="str">
        <f t="shared" ca="1" si="9"/>
        <v/>
      </c>
      <c r="L23">
        <f t="shared" ca="1" si="10"/>
        <v>0.34140150000000014</v>
      </c>
      <c r="M23">
        <f t="shared" ca="1" si="11"/>
        <v>0.26243433333333344</v>
      </c>
      <c r="N23">
        <f t="shared" ca="1" si="12"/>
        <v>0.18346716666666674</v>
      </c>
      <c r="O23" s="14">
        <f t="shared" ca="1" si="7"/>
        <v>0.10450000000000004</v>
      </c>
      <c r="P23">
        <f t="shared" ca="1" si="13"/>
        <v>2.5532833333333338E-2</v>
      </c>
      <c r="Q23">
        <f t="shared" ca="1" si="14"/>
        <v>0</v>
      </c>
      <c r="R23">
        <v>0</v>
      </c>
    </row>
    <row r="24" spans="2:18" ht="14" customHeight="1" x14ac:dyDescent="0.2">
      <c r="B24" s="14"/>
      <c r="C24" s="14">
        <f t="shared" ca="1" si="0"/>
        <v>1.12697</v>
      </c>
      <c r="D24" s="14">
        <f t="shared" ca="1" si="1"/>
        <v>1.0343133333333334</v>
      </c>
      <c r="E24" s="14">
        <f t="shared" ca="1" si="2"/>
        <v>0.9416566666666667</v>
      </c>
      <c r="F24" s="14">
        <f t="shared" si="3"/>
        <v>0.84899999999999998</v>
      </c>
      <c r="G24" s="14">
        <f t="shared" ca="1" si="4"/>
        <v>0.75634333333333326</v>
      </c>
      <c r="H24" s="14">
        <f t="shared" ca="1" si="5"/>
        <v>0.66368666666666654</v>
      </c>
      <c r="I24" s="14">
        <f t="shared" ca="1" si="6"/>
        <v>0.57102999999999993</v>
      </c>
      <c r="J24">
        <f t="shared" ca="1" si="8"/>
        <v>0.90900000000000003</v>
      </c>
      <c r="K24" t="str">
        <f t="shared" ca="1" si="9"/>
        <v/>
      </c>
      <c r="L24">
        <f t="shared" ca="1" si="10"/>
        <v>0.34140150000000014</v>
      </c>
      <c r="M24">
        <f t="shared" ca="1" si="11"/>
        <v>0.26243433333333344</v>
      </c>
      <c r="N24">
        <f t="shared" ca="1" si="12"/>
        <v>0.18346716666666674</v>
      </c>
      <c r="O24" s="14">
        <f t="shared" ca="1" si="7"/>
        <v>0.10450000000000004</v>
      </c>
      <c r="P24">
        <f t="shared" ca="1" si="13"/>
        <v>2.5532833333333338E-2</v>
      </c>
      <c r="Q24">
        <f t="shared" ca="1" si="14"/>
        <v>0</v>
      </c>
      <c r="R24">
        <v>0</v>
      </c>
    </row>
    <row r="25" spans="2:18" ht="14" customHeight="1" x14ac:dyDescent="0.2">
      <c r="B25" s="14"/>
      <c r="C25" s="14">
        <f t="shared" ca="1" si="0"/>
        <v>1.12697</v>
      </c>
      <c r="D25" s="14">
        <f t="shared" ca="1" si="1"/>
        <v>1.0343133333333334</v>
      </c>
      <c r="E25" s="14">
        <f t="shared" ca="1" si="2"/>
        <v>0.9416566666666667</v>
      </c>
      <c r="F25" s="14">
        <f t="shared" si="3"/>
        <v>0.84899999999999998</v>
      </c>
      <c r="G25" s="14">
        <f t="shared" ca="1" si="4"/>
        <v>0.75634333333333326</v>
      </c>
      <c r="H25" s="14">
        <f t="shared" ca="1" si="5"/>
        <v>0.66368666666666654</v>
      </c>
      <c r="I25" s="14">
        <f t="shared" ca="1" si="6"/>
        <v>0.57102999999999993</v>
      </c>
      <c r="J25">
        <f t="shared" ca="1" si="8"/>
        <v>0.90900000000000003</v>
      </c>
      <c r="K25" t="str">
        <f t="shared" ca="1" si="9"/>
        <v/>
      </c>
      <c r="L25">
        <f t="shared" ca="1" si="10"/>
        <v>0.34140150000000014</v>
      </c>
      <c r="M25">
        <f t="shared" ca="1" si="11"/>
        <v>0.26243433333333344</v>
      </c>
      <c r="N25">
        <f t="shared" ca="1" si="12"/>
        <v>0.18346716666666674</v>
      </c>
      <c r="O25" s="14">
        <f t="shared" ca="1" si="7"/>
        <v>0.10450000000000004</v>
      </c>
      <c r="P25">
        <f t="shared" ca="1" si="13"/>
        <v>2.5532833333333338E-2</v>
      </c>
      <c r="Q25">
        <f t="shared" ca="1" si="14"/>
        <v>0</v>
      </c>
      <c r="R25">
        <v>0</v>
      </c>
    </row>
    <row r="26" spans="2:18" ht="14" customHeight="1" x14ac:dyDescent="0.2">
      <c r="B26" s="14"/>
      <c r="C26" s="14">
        <f t="shared" ca="1" si="0"/>
        <v>1.12697</v>
      </c>
      <c r="D26" s="14">
        <f t="shared" ca="1" si="1"/>
        <v>1.0343133333333334</v>
      </c>
      <c r="E26" s="14">
        <f t="shared" ca="1" si="2"/>
        <v>0.9416566666666667</v>
      </c>
      <c r="F26" s="14">
        <f t="shared" si="3"/>
        <v>0.84899999999999998</v>
      </c>
      <c r="G26" s="14">
        <f t="shared" ca="1" si="4"/>
        <v>0.75634333333333326</v>
      </c>
      <c r="H26" s="14">
        <f t="shared" ca="1" si="5"/>
        <v>0.66368666666666654</v>
      </c>
      <c r="I26" s="14">
        <f t="shared" ca="1" si="6"/>
        <v>0.57102999999999993</v>
      </c>
      <c r="J26">
        <f t="shared" ca="1" si="8"/>
        <v>0.90900000000000003</v>
      </c>
      <c r="K26" t="str">
        <f t="shared" ca="1" si="9"/>
        <v/>
      </c>
      <c r="L26">
        <f t="shared" ca="1" si="10"/>
        <v>0.34140150000000014</v>
      </c>
      <c r="M26">
        <f t="shared" ca="1" si="11"/>
        <v>0.26243433333333344</v>
      </c>
      <c r="N26">
        <f t="shared" ca="1" si="12"/>
        <v>0.18346716666666674</v>
      </c>
      <c r="O26" s="14">
        <f t="shared" ca="1" si="7"/>
        <v>0.10450000000000004</v>
      </c>
      <c r="P26">
        <f t="shared" ca="1" si="13"/>
        <v>2.5532833333333338E-2</v>
      </c>
      <c r="Q26">
        <f t="shared" ca="1" si="14"/>
        <v>0</v>
      </c>
      <c r="R26">
        <v>0</v>
      </c>
    </row>
    <row r="27" spans="2:18" ht="14" customHeight="1" x14ac:dyDescent="0.2"/>
    <row r="28" spans="2:18" ht="14" customHeight="1" x14ac:dyDescent="0.2"/>
    <row r="29" spans="2:18" ht="14" customHeight="1" x14ac:dyDescent="0.2"/>
    <row r="30" spans="2:18" ht="14" customHeight="1" x14ac:dyDescent="0.2"/>
    <row r="31" spans="2:18" ht="14" customHeight="1" x14ac:dyDescent="0.2"/>
    <row r="32" spans="2:18" ht="14" customHeight="1" x14ac:dyDescent="0.2"/>
    <row r="33" ht="14" customHeight="1" x14ac:dyDescent="0.2"/>
    <row r="34" ht="14" customHeight="1" x14ac:dyDescent="0.2"/>
    <row r="35" ht="14" customHeight="1" x14ac:dyDescent="0.2"/>
    <row r="36" ht="14" customHeight="1" x14ac:dyDescent="0.2"/>
    <row r="37" ht="14" customHeight="1" x14ac:dyDescent="0.2"/>
    <row r="38" ht="14" customHeight="1" x14ac:dyDescent="0.2"/>
    <row r="39" ht="14" customHeight="1" x14ac:dyDescent="0.2"/>
    <row r="40" ht="14" customHeight="1" x14ac:dyDescent="0.2"/>
    <row r="41" ht="14" customHeight="1" x14ac:dyDescent="0.2"/>
    <row r="42" ht="14" customHeight="1" x14ac:dyDescent="0.2"/>
    <row r="43" ht="14" customHeight="1" x14ac:dyDescent="0.2"/>
    <row r="44" ht="14" customHeight="1" x14ac:dyDescent="0.2"/>
    <row r="45" ht="14" customHeight="1" x14ac:dyDescent="0.2"/>
    <row r="46" ht="14" customHeight="1" x14ac:dyDescent="0.2"/>
    <row r="47" ht="14" customHeight="1" x14ac:dyDescent="0.2"/>
    <row r="48" ht="14" customHeight="1" x14ac:dyDescent="0.2"/>
    <row r="49" ht="14" customHeight="1" x14ac:dyDescent="0.2"/>
    <row r="50" ht="14" customHeight="1" x14ac:dyDescent="0.2"/>
    <row r="51" ht="14" customHeight="1" x14ac:dyDescent="0.2"/>
    <row r="52" ht="14" customHeight="1" x14ac:dyDescent="0.2"/>
  </sheetData>
  <pageMargins left="0.7" right="0.7" top="0.75" bottom="0.75" header="0.3" footer="0.3"/>
  <pageSetup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Worksheet</vt:lpstr>
      <vt:lpstr>Worksheet Cibolo Valley XmR </vt:lpstr>
      <vt:lpstr>Worksheet Elaine S Schl XmR </vt:lpstr>
      <vt:lpstr>Worksheet John A Sippel XmR </vt:lpstr>
      <vt:lpstr>Worksheet Green Valley  XmR </vt:lpstr>
      <vt:lpstr>Worksheet Norma J Pasch XmR </vt:lpstr>
      <vt:lpstr>Worksheet Schertz-Cibol XmR </vt:lpstr>
      <vt:lpstr>Worksheet  Samuel Cleme XmR </vt:lpstr>
      <vt:lpstr>Worksheet Allison L Ste XmR </vt:lpstr>
      <vt:lpstr>Worksheet Byron P Steel XmR </vt:lpstr>
      <vt:lpstr>Worksheet Ray D Corbett XmR </vt:lpstr>
      <vt:lpstr>Worksheet Dobie J H XmR </vt:lpstr>
      <vt:lpstr>Worksheet Wiederstein E XmR </vt:lpstr>
      <vt:lpstr>Worksheet Rose Garden E XmR </vt:lpstr>
      <vt:lpstr>Worksheet Schertz EL XmR </vt:lpstr>
      <vt:lpstr>Worksheet Laura Ingalls XmR </vt:lpstr>
      <vt:lpstr>Worksheet Schertz-Cibol XmR 11</vt:lpstr>
      <vt:lpstr>Worksheet Watts EL XmR </vt:lpstr>
      <vt:lpstr>'Worksheet  Samuel Cleme XmR '!Print_Area</vt:lpstr>
      <vt:lpstr>'Worksheet Allison L Ste XmR '!Print_Area</vt:lpstr>
      <vt:lpstr>'Worksheet Byron P Steel XmR '!Print_Area</vt:lpstr>
      <vt:lpstr>'Worksheet Cibolo Valley XmR '!Print_Area</vt:lpstr>
      <vt:lpstr>'Worksheet Dobie J H XmR '!Print_Area</vt:lpstr>
      <vt:lpstr>'Worksheet Elaine S Schl XmR '!Print_Area</vt:lpstr>
      <vt:lpstr>'Worksheet Green Valley  XmR '!Print_Area</vt:lpstr>
      <vt:lpstr>'Worksheet John A Sippel XmR '!Print_Area</vt:lpstr>
      <vt:lpstr>'Worksheet Laura Ingalls XmR '!Print_Area</vt:lpstr>
      <vt:lpstr>'Worksheet Norma J Pasch XmR '!Print_Area</vt:lpstr>
      <vt:lpstr>'Worksheet Ray D Corbett XmR '!Print_Area</vt:lpstr>
      <vt:lpstr>'Worksheet Rose Garden E XmR '!Print_Area</vt:lpstr>
      <vt:lpstr>'Worksheet Schertz EL XmR '!Print_Area</vt:lpstr>
      <vt:lpstr>'Worksheet Schertz-Cibol XmR '!Print_Area</vt:lpstr>
      <vt:lpstr>'Worksheet Schertz-Cibol XmR 11'!Print_Area</vt:lpstr>
      <vt:lpstr>'Worksheet Watts EL XmR '!Print_Area</vt:lpstr>
      <vt:lpstr>'Worksheet Wiederstein E XmR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Worksheet Schertz-Cibolo-U C</dc:title>
  <dc:creator>QI Macros</dc:creator>
  <dc:description>
_x000d_QI Macros 2025.01
_x000d_qimacros.com</dc:description>
  <cp:lastModifiedBy>D S</cp:lastModifiedBy>
  <dcterms:modified xsi:type="dcterms:W3CDTF">2025-07-08T00:17:34Z</dcterms:modified>
</cp:coreProperties>
</file>