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codeName="ThisWorkbook"/>
  <mc:AlternateContent xmlns:mc="http://schemas.openxmlformats.org/markup-compatibility/2006">
    <mc:Choice Requires="x15">
      <x15ac:absPath xmlns:x15ac="http://schemas.microsoft.com/office/spreadsheetml/2010/11/ac" url="https://d.docs.live.net/38da672012cd0119/Comercial/"/>
    </mc:Choice>
  </mc:AlternateContent>
  <xr:revisionPtr revIDLastSave="52" documentId="8_{BE5A65DE-4639-4F46-81CB-0FF927FA751B}" xr6:coauthVersionLast="47" xr6:coauthVersionMax="47" xr10:uidLastSave="{0F6BB438-5079-4584-AC9E-E95B4D6F44B9}"/>
  <bookViews>
    <workbookView xWindow="-60" yWindow="0" windowWidth="39825" windowHeight="10995"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1" l="1"/>
  <c r="A11" i="1"/>
  <c r="A15" i="1"/>
  <c r="A19" i="1"/>
  <c r="A23" i="1"/>
  <c r="A27" i="1"/>
  <c r="A31" i="1"/>
  <c r="A35" i="1"/>
  <c r="A39" i="1"/>
  <c r="A3" i="1"/>
  <c r="B4" i="1"/>
  <c r="C4" i="1"/>
  <c r="D4" i="1"/>
  <c r="F4" i="1"/>
  <c r="H4" i="1"/>
  <c r="L4" i="1"/>
  <c r="M4" i="1"/>
  <c r="B5" i="1"/>
  <c r="C5" i="1"/>
  <c r="D5" i="1"/>
  <c r="F5" i="1"/>
  <c r="H5" i="1"/>
  <c r="L5" i="1"/>
  <c r="M5" i="1"/>
  <c r="B6" i="1"/>
  <c r="C6" i="1"/>
  <c r="D6" i="1"/>
  <c r="F6" i="1"/>
  <c r="H6" i="1"/>
  <c r="L6" i="1"/>
  <c r="M6" i="1"/>
  <c r="B7" i="1"/>
  <c r="C7" i="1"/>
  <c r="D7" i="1"/>
  <c r="F7" i="1"/>
  <c r="H7" i="1"/>
  <c r="L7" i="1"/>
  <c r="M7" i="1"/>
  <c r="B8" i="1"/>
  <c r="C8" i="1"/>
  <c r="D8" i="1"/>
  <c r="F8" i="1"/>
  <c r="H8" i="1"/>
  <c r="L8" i="1"/>
  <c r="M8" i="1"/>
  <c r="B9" i="1"/>
  <c r="C9" i="1"/>
  <c r="D9" i="1"/>
  <c r="F9" i="1"/>
  <c r="H9" i="1"/>
  <c r="L9" i="1"/>
  <c r="M9" i="1"/>
  <c r="B10" i="1"/>
  <c r="C10" i="1"/>
  <c r="D10" i="1"/>
  <c r="F10" i="1"/>
  <c r="H10" i="1"/>
  <c r="L10" i="1"/>
  <c r="M10" i="1"/>
  <c r="B11" i="1"/>
  <c r="C11" i="1"/>
  <c r="D11" i="1"/>
  <c r="F11" i="1"/>
  <c r="H11" i="1"/>
  <c r="L11" i="1"/>
  <c r="M11" i="1"/>
  <c r="B12" i="1"/>
  <c r="C12" i="1"/>
  <c r="D12" i="1"/>
  <c r="F12" i="1"/>
  <c r="H12" i="1"/>
  <c r="L12" i="1"/>
  <c r="M12" i="1"/>
  <c r="B13" i="1"/>
  <c r="C13" i="1"/>
  <c r="D13" i="1"/>
  <c r="F13" i="1"/>
  <c r="H13" i="1"/>
  <c r="L13" i="1"/>
  <c r="M13" i="1"/>
  <c r="B14" i="1"/>
  <c r="C14" i="1"/>
  <c r="D14" i="1"/>
  <c r="F14" i="1"/>
  <c r="H14" i="1"/>
  <c r="L14" i="1"/>
  <c r="M14" i="1"/>
  <c r="B15" i="1"/>
  <c r="C15" i="1"/>
  <c r="D15" i="1"/>
  <c r="F15" i="1"/>
  <c r="H15" i="1"/>
  <c r="L15" i="1"/>
  <c r="M15" i="1"/>
  <c r="B16" i="1"/>
  <c r="C16" i="1"/>
  <c r="D16" i="1"/>
  <c r="F16" i="1"/>
  <c r="H16" i="1"/>
  <c r="L16" i="1"/>
  <c r="M16" i="1"/>
  <c r="B17" i="1"/>
  <c r="C17" i="1"/>
  <c r="D17" i="1"/>
  <c r="F17" i="1"/>
  <c r="H17" i="1"/>
  <c r="L17" i="1"/>
  <c r="M17" i="1"/>
  <c r="B18" i="1"/>
  <c r="C18" i="1"/>
  <c r="D18" i="1"/>
  <c r="F18" i="1"/>
  <c r="H18" i="1"/>
  <c r="L18" i="1"/>
  <c r="M18" i="1"/>
  <c r="B19" i="1"/>
  <c r="C19" i="1"/>
  <c r="D19" i="1"/>
  <c r="F19" i="1"/>
  <c r="H19" i="1"/>
  <c r="L19" i="1"/>
  <c r="M19" i="1"/>
  <c r="B20" i="1"/>
  <c r="C20" i="1"/>
  <c r="D20" i="1"/>
  <c r="F20" i="1"/>
  <c r="H20" i="1"/>
  <c r="L20" i="1"/>
  <c r="M20" i="1"/>
  <c r="B21" i="1"/>
  <c r="C21" i="1"/>
  <c r="D21" i="1"/>
  <c r="F21" i="1"/>
  <c r="H21" i="1"/>
  <c r="L21" i="1"/>
  <c r="M21" i="1"/>
  <c r="B22" i="1"/>
  <c r="C22" i="1"/>
  <c r="D22" i="1"/>
  <c r="F22" i="1"/>
  <c r="H22" i="1"/>
  <c r="L22" i="1"/>
  <c r="M22" i="1"/>
  <c r="B23" i="1"/>
  <c r="C23" i="1"/>
  <c r="D23" i="1"/>
  <c r="F23" i="1"/>
  <c r="H23" i="1"/>
  <c r="L23" i="1"/>
  <c r="M23" i="1"/>
  <c r="B24" i="1"/>
  <c r="C24" i="1"/>
  <c r="D24" i="1"/>
  <c r="F24" i="1"/>
  <c r="H24" i="1"/>
  <c r="L24" i="1"/>
  <c r="M24" i="1"/>
  <c r="B25" i="1"/>
  <c r="C25" i="1"/>
  <c r="D25" i="1"/>
  <c r="F25" i="1"/>
  <c r="H25" i="1"/>
  <c r="L25" i="1"/>
  <c r="M25" i="1"/>
  <c r="B26" i="1"/>
  <c r="C26" i="1"/>
  <c r="D26" i="1"/>
  <c r="F26" i="1"/>
  <c r="H26" i="1"/>
  <c r="L26" i="1"/>
  <c r="M26" i="1"/>
  <c r="B27" i="1"/>
  <c r="C27" i="1"/>
  <c r="D27" i="1"/>
  <c r="F27" i="1"/>
  <c r="H27" i="1"/>
  <c r="L27" i="1"/>
  <c r="M27" i="1"/>
  <c r="B28" i="1"/>
  <c r="C28" i="1"/>
  <c r="D28" i="1"/>
  <c r="F28" i="1"/>
  <c r="H28" i="1"/>
  <c r="L28" i="1"/>
  <c r="M28" i="1"/>
  <c r="B29" i="1"/>
  <c r="C29" i="1"/>
  <c r="D29" i="1"/>
  <c r="F29" i="1"/>
  <c r="H29" i="1"/>
  <c r="L29" i="1"/>
  <c r="M29" i="1"/>
  <c r="B30" i="1"/>
  <c r="C30" i="1"/>
  <c r="D30" i="1"/>
  <c r="F30" i="1"/>
  <c r="H30" i="1"/>
  <c r="L30" i="1"/>
  <c r="M30" i="1"/>
  <c r="B31" i="1"/>
  <c r="C31" i="1"/>
  <c r="D31" i="1"/>
  <c r="F31" i="1"/>
  <c r="H31" i="1"/>
  <c r="L31" i="1"/>
  <c r="M31" i="1"/>
  <c r="B32" i="1"/>
  <c r="C32" i="1"/>
  <c r="D32" i="1"/>
  <c r="F32" i="1"/>
  <c r="H32" i="1"/>
  <c r="L32" i="1"/>
  <c r="M32" i="1"/>
  <c r="B33" i="1"/>
  <c r="C33" i="1"/>
  <c r="D33" i="1"/>
  <c r="F33" i="1"/>
  <c r="H33" i="1"/>
  <c r="L33" i="1"/>
  <c r="M33" i="1"/>
  <c r="B34" i="1"/>
  <c r="C34" i="1"/>
  <c r="D34" i="1"/>
  <c r="F34" i="1"/>
  <c r="H34" i="1"/>
  <c r="L34" i="1"/>
  <c r="M34" i="1"/>
  <c r="B35" i="1"/>
  <c r="C35" i="1"/>
  <c r="D35" i="1"/>
  <c r="F35" i="1"/>
  <c r="H35" i="1"/>
  <c r="L35" i="1"/>
  <c r="M35" i="1"/>
  <c r="B36" i="1"/>
  <c r="C36" i="1"/>
  <c r="D36" i="1"/>
  <c r="F36" i="1"/>
  <c r="H36" i="1"/>
  <c r="L36" i="1"/>
  <c r="M36" i="1"/>
  <c r="B37" i="1"/>
  <c r="C37" i="1"/>
  <c r="D37" i="1"/>
  <c r="F37" i="1"/>
  <c r="H37" i="1"/>
  <c r="L37" i="1"/>
  <c r="M37" i="1"/>
  <c r="B38" i="1"/>
  <c r="C38" i="1"/>
  <c r="D38" i="1"/>
  <c r="F38" i="1"/>
  <c r="H38" i="1"/>
  <c r="L38" i="1"/>
  <c r="M38" i="1"/>
  <c r="B39" i="1"/>
  <c r="C39" i="1"/>
  <c r="D39" i="1"/>
  <c r="F39" i="1"/>
  <c r="H39" i="1"/>
  <c r="L39" i="1"/>
  <c r="M39" i="1"/>
  <c r="B40" i="1"/>
  <c r="C40" i="1"/>
  <c r="D40" i="1"/>
  <c r="F40" i="1"/>
  <c r="H40" i="1"/>
  <c r="L40" i="1"/>
  <c r="M40" i="1"/>
  <c r="B41" i="1"/>
  <c r="C41" i="1"/>
  <c r="D41" i="1"/>
  <c r="F41" i="1"/>
  <c r="H41" i="1"/>
  <c r="L41" i="1"/>
  <c r="M41" i="1"/>
  <c r="B42" i="1"/>
  <c r="C42" i="1"/>
  <c r="D42" i="1"/>
  <c r="F42" i="1"/>
  <c r="H42" i="1"/>
  <c r="L42" i="1"/>
  <c r="M42" i="1"/>
  <c r="M3" i="1"/>
  <c r="L3" i="1"/>
  <c r="H3" i="1"/>
  <c r="F3" i="1"/>
  <c r="D3" i="1"/>
  <c r="C3" i="1"/>
  <c r="B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J3" i="1"/>
  <c r="Y3" i="1"/>
  <c r="Y4" i="1" s="1"/>
  <c r="Y5" i="1" s="1"/>
  <c r="Y6" i="1" s="1"/>
  <c r="Y7" i="1" s="1"/>
  <c r="Y8" i="1" s="1"/>
  <c r="Y9" i="1" s="1"/>
  <c r="Y10" i="1" s="1"/>
  <c r="Y11" i="1" s="1"/>
  <c r="Y12" i="1" s="1"/>
  <c r="Y13" i="1" s="1"/>
  <c r="Y14" i="1" s="1"/>
  <c r="Y15" i="1" s="1"/>
  <c r="Y16" i="1" s="1"/>
  <c r="Y17" i="1" s="1"/>
  <c r="Y18" i="1" s="1"/>
  <c r="Y19" i="1" s="1"/>
  <c r="Y20" i="1" s="1"/>
  <c r="Y21" i="1" s="1"/>
  <c r="Y22" i="1" s="1"/>
  <c r="Y23" i="1" s="1"/>
  <c r="Y24" i="1" s="1"/>
  <c r="Y25" i="1" s="1"/>
  <c r="Y26" i="1" s="1"/>
  <c r="Y27" i="1" s="1"/>
  <c r="Y28" i="1" s="1"/>
  <c r="Y29" i="1" s="1"/>
  <c r="Y30" i="1" s="1"/>
  <c r="Y31" i="1" s="1"/>
  <c r="Y32" i="1" s="1"/>
  <c r="Y33" i="1" s="1"/>
  <c r="Y34" i="1" s="1"/>
  <c r="Y35" i="1" s="1"/>
  <c r="Y36" i="1" s="1"/>
  <c r="Y37" i="1" s="1"/>
  <c r="Y38" i="1" s="1"/>
  <c r="Y39" i="1" s="1"/>
  <c r="Y40" i="1" s="1"/>
  <c r="Y41" i="1" s="1"/>
  <c r="Y42" i="1" s="1"/>
</calcChain>
</file>

<file path=xl/sharedStrings.xml><?xml version="1.0" encoding="utf-8"?>
<sst xmlns="http://schemas.openxmlformats.org/spreadsheetml/2006/main" count="334" uniqueCount="161">
  <si>
    <t># Obligatorio | Identificador de contenido único del artículo. Se recomienda usar el SKU del artículo. Cada identificador de contenido debe aparecer una sola vez en el catálogo. Para publicar anuncios dinámicos; este identificador debe coincidir exactamente con el identificador de contenido del mismo artículo en el código del píxel de Facebook. Límite de caracteres: 100.</t>
  </si>
  <si>
    <t># Obligatorio | A specific and relevant title for the item. See title specifications: https://www.facebook.com/business/help/2104231189874655 Character limit: 200</t>
  </si>
  <si>
    <t># Obligatorio | A short and relevant description of the item. Include specific or unique product features like material or color. Use plain text and don't enter text in all capital letters. See description specifications: https://www.facebook.com/business/help/2302017289821154 Character limit: 9999</t>
  </si>
  <si>
    <t># Obligatorio | The current availability of the item. | Valores compatibles: in stock; out of stock</t>
  </si>
  <si>
    <t># Obligatorio | The current condition of the item. | Valores compatibles: new; used</t>
  </si>
  <si>
    <t># Obligatorio | The price of the item. Format the price as a number followed by the 3-letter currency code (ISO 4217 standards). Use a period (.) as the decimal point; don't use a comma.</t>
  </si>
  <si>
    <t># Obligatorio | URL de la página del producto específica donde las personas pueden comprar el artículo.</t>
  </si>
  <si>
    <t># Obligatorio | URL de la imagen principal de tu artículo. Las imágenes deben estar en un formato compatible (JPG/GIF/PNG) y su tamaño debe ser de 500 x 500 píxeles como mínimo.</t>
  </si>
  <si>
    <t># Obligatorio | Marca del artículo. En su lugar; también puedes ingresar un número único de pieza del fabricante (MPN) o un número mundial de artículo comercial (GTIN). Un GTIN puede ser uno de los números siguientes: UPC; EAN; JAN o ISBN. Límite de caracteres: 100.</t>
  </si>
  <si>
    <t># Opcional | Categoría de productos de Google para el artículo. Obtén más información sobre las categorías de productos: https://www.facebook.com/business/help/526764014610932.</t>
  </si>
  <si>
    <t># Opcional | Categoría de productos de Facebook para el artículo. Obtén más información sobre las categorías de productos: https://www.facebook.com/business/help/526764014610932.</t>
  </si>
  <si>
    <t># Opcional | The quantity of this item you have to sell on Facebook and Instagram with checkout. Must be 1 or higher or the item won't be buyable</t>
  </si>
  <si>
    <t># Opcional | The discounted price of the item if it's on sale. Format the price as a number followed by the 3-letter currency code (ISO 4217 standards). Use a period (.) as the decimal point; don't use a comma. A sale price is required if you want to use an overlay for discounted prices.</t>
  </si>
  <si>
    <t># Opcional | Intervalo del período de oferta; incluidas la fecha y la hora o zona horaria del inicio y la finalización de la oferta. Si no ingresas las fechas; los artículos con el campo "sale_price" permanecerán en oferta hasta que elimines el precio de oferta. Usa este formato: YYYY-MM-DDT23:59+00:00/YYYY-MM-DDT23:59+00:00. Ingresa la fecha de inicio de la siguiente manera: YYYY-MM-DD. Escribe una "T". A continuación; ingresa la hora de inicio en formato de 24 horas (00:00 a 23:59) seguida de la zona horaria UTC (-12:00 a +14:00). Escribe una barra ("/") y repite el mismo formato para la fecha y hora de finalización. En la siguiente fila de ejemplo se usa la zona horaria del Pacífico (-08:00).</t>
  </si>
  <si>
    <t># Opcional | Use this field to create variants of the same item. Enter the same group ID for all variants within a group. Learn more about variants: https://www.facebook.com/business/help/2256580051262113 Character limit: 100.</t>
  </si>
  <si>
    <t># Opcional | Género de una persona a la que se dirige el artículo. | Valores compatibles: female; male; unisex</t>
  </si>
  <si>
    <t># Opcional | Color del artículo. Usa una o más palabras para describir el color. No uses un código hexadecimal. Límite de caracteres: 200.</t>
  </si>
  <si>
    <t># Opcional | Tamaño o talle del artículo escrito como una palabra; abreviatura o número. Por ejemplo: pequeño; XL o 12. Límite de caracteres: 200.</t>
  </si>
  <si>
    <t># Opcional | Grupo de edad al que se dirige el artículo. | Valores compatibles: adult; all ages; infant; kids; newborn; teen; toddler</t>
  </si>
  <si>
    <t># Opcional | Material con el que se fabricó el artículo; como algodón; denim o cuero. Límite de caracteres: 200.</t>
  </si>
  <si>
    <t># Opcional | Estampado o impresión gráfica del artículo. Límite de caracteres: 100.</t>
  </si>
  <si>
    <t># Opcional | Detalles de envío del artículo; con el siguiente formato: "País:Región:Servicio:Precio". Incluye el código de divisa ISO 3 de 3 l4217tras en el precio. Para usar el texto superpuesto "Envío gratuito" en tus anuncios; ingresa un precio de "0.0". Usa ";" para separar varios detalles de envío para distintas regiones o países. Solo las personas de una región o país especificado verán los detalles de envío correspondientes a su ubicación. Puedes omitir la región (conserva ambos signos "::") si los detalles de envío son los mismos para todo el país.</t>
  </si>
  <si>
    <t># Opcional | Peso del envío del artículo. Incluye la unidad de medida (lb/oz/g/kg).</t>
  </si>
  <si>
    <t>id</t>
  </si>
  <si>
    <t>title</t>
  </si>
  <si>
    <t>description</t>
  </si>
  <si>
    <t>availability</t>
  </si>
  <si>
    <t>condition</t>
  </si>
  <si>
    <t>price</t>
  </si>
  <si>
    <t>link</t>
  </si>
  <si>
    <t>image_link</t>
  </si>
  <si>
    <t>brand</t>
  </si>
  <si>
    <t>google_product_category</t>
  </si>
  <si>
    <t>fb_product_category</t>
  </si>
  <si>
    <t>quantity_to_sell_on_facebook</t>
  </si>
  <si>
    <t>sale_price</t>
  </si>
  <si>
    <t>sale_price_effective_date</t>
  </si>
  <si>
    <t>item_group_id</t>
  </si>
  <si>
    <t>gender</t>
  </si>
  <si>
    <t>color</t>
  </si>
  <si>
    <t>size</t>
  </si>
  <si>
    <t>age_group</t>
  </si>
  <si>
    <t>material</t>
  </si>
  <si>
    <t>pattern</t>
  </si>
  <si>
    <t>shipping</t>
  </si>
  <si>
    <t>shipping_weight</t>
  </si>
  <si>
    <t>new</t>
  </si>
  <si>
    <t>Facebook</t>
  </si>
  <si>
    <t>Rescate Marítimo, Operación Medio Ambiente con Bote de Buceo</t>
  </si>
  <si>
    <t>City Action</t>
  </si>
  <si>
    <t>Playmobil</t>
  </si>
  <si>
    <t>https://http2.mlstatic.com/D_NQ_NP_910605-MLA70633984736_072023-O.webp</t>
  </si>
  <si>
    <t>Policía con perro rastreador y botín oculto</t>
  </si>
  <si>
    <t>Special Plus</t>
  </si>
  <si>
    <t>https://media.playmobil.com/i/playmobil/71162_product_box_front/Policía%20con%20Perro?locale=es-MX,es,en,*&amp;$pdp_product_main_xl$&amp;fmt=auto&amp;strip=true&amp;qlt=80&amp;fmt.jpeg.chroma=1,1,1&amp;unsharp=0,1,1,7&amp;fmt.jpeg.interlaced=true</t>
  </si>
  <si>
    <t>Figuras Niño (Serie 20)</t>
  </si>
  <si>
    <t>¡12 sobres sorpresa con figuras de PLAYMOBIL! ¡Para montar, coleccionar o combinar cabezas, cuerpos, piernas y muchas otras piezas! Puedes desmontarlo una y otra vez, combínalos de manera diferente. ¡Diversión sin fin todos los días!</t>
  </si>
  <si>
    <t>FIGURES</t>
  </si>
  <si>
    <t>https://media.playmobil.com/i/playmobil/70148_product_box_front/PLAYMOBIL-Figuras%20Ni%C3%B1o%20(Serie%2020)?locale=es-MX,es,en,*&amp;$pdp_product_main_s$&amp;fmt=auto&amp;strip=true&amp;qlt=80&amp;fmt.jpeg.chroma=1,1,1&amp;unsharp=0,1,1,7&amp;fmt.jpeg.interlaced=true</t>
  </si>
  <si>
    <t>Isla pirata portátil</t>
  </si>
  <si>
    <t>Pirates</t>
  </si>
  <si>
    <t>https://legusplay.com/15911-large_default/playmobil-70113-isla-pirata-portatil.jpg</t>
  </si>
  <si>
    <t>Gran Hospital</t>
  </si>
  <si>
    <t>El quirófano está equipado con un monitor iluminado (necesita 1 pila x AAA), una luz giratoria y muchos otros accesorios. El ascensor te lleva directamente a la habitación de los pacientes y con un baño en la planta superior. Medidas: 70 x 31 x 34 cm (LxPxA).</t>
  </si>
  <si>
    <t>City Life</t>
  </si>
  <si>
    <t>https://media.playmobil.com/i/playmobil/70190_product_box_front/Gran%20Hospital?locale=es-MX,es,en,*&amp;$pdp_product_main_s$&amp;fmt=auto&amp;strip=true&amp;qlt=80&amp;fmt.jpeg.chroma=1,1,1&amp;unsharp=0,1,1,7&amp;fmt.jpeg.interlaced=true</t>
  </si>
  <si>
    <t>Gran Camping</t>
  </si>
  <si>
    <t>con recepción y quiosco. El baño está equipado con ducha que funciona. La tienda tiene espacio para toda la familia. Dimensiones del edificio de recepción: 18 x 17 x 17cm (LxPxA) Dimensiones del cuarto de baño: 28 x 21 x 17cm (LxPxA)</t>
  </si>
  <si>
    <t>Family Fun</t>
  </si>
  <si>
    <t>https://media.playmobil.com/i/playmobil/70087_product_box_front/Camping?locale=es-MX,es,en,*&amp;$pdp_product_main_s$&amp;fmt=auto&amp;strip=true&amp;qlt=80&amp;fmt.jpeg.chroma=1,1,1&amp;unsharp=0,1,1,7&amp;fmt.jpeg.interlaced=true</t>
  </si>
  <si>
    <t>Escuela Portátil</t>
  </si>
  <si>
    <t>https://media.playmobil.com/i/playmobil/5662_product_box_front/Take%20Along%20School%20House?locale=es-MX,es,en,*&amp;$pdp_product_main_s$&amp;fmt=auto&amp;strip=true&amp;qlt=80&amp;fmt.jpeg.chroma=1,1,1&amp;unsharp=0,1,1,7&amp;fmt.jpeg.interlaced=true</t>
  </si>
  <si>
    <t>Maletín Grande Pícnic Familiar</t>
  </si>
  <si>
    <t>https://media.playmobil.com/i/playmobil/9103_product_box_front/Malet%C3%ADn%20Grande%20P%C3%ADcnic%20Familiar%20?locale=es-MX,es,en,*&amp;$pdp_product_main_s$&amp;fmt=auto&amp;strip=true&amp;qlt=80&amp;fmt.jpeg.chroma=1,1,1&amp;unsharp=0,1,1,7&amp;fmt.jpeg.interlaced=true</t>
  </si>
  <si>
    <t>Casa Muñecas Maletín</t>
  </si>
  <si>
    <t>El set incluye dos figuras PLAYMOBIL y un bebé, un perrito, una casa de muñecas plegable con cuatro habitaciones amuebladas y muchos accesorios. La casa de muñecas es ligera y práctica y se puede llevar a cualquier parte gracias al asa de transporte.</t>
  </si>
  <si>
    <t>Dollhouse</t>
  </si>
  <si>
    <t>https://media.playmobil.com/i/playmobil/70985_product_box_front/Casa%20Mu%C3%B1ecas%20Malet%C3%ADn?locale=es-MX,es,en,*&amp;$pdp_product_main_s$&amp;fmt=auto&amp;strip=true&amp;qlt=80&amp;fmt.jpeg.chroma=1,1,1&amp;unsharp=0,1,1,7&amp;fmt.jpeg.interlaced=true</t>
  </si>
  <si>
    <t>Fire Rescue Carry Case</t>
  </si>
  <si>
    <t>https://media.playmobil.com/i/playmobil/70310_product_box_front/Fire%20Rescue%20Carry%20Case?locale=es-MX,es,en,*&amp;$pdp_product_main_s$&amp;fmt=auto&amp;strip=true&amp;qlt=80&amp;fmt.jpeg.chroma=1,1,1&amp;unsharp=0,1,1,7&amp;fmt.jpeg.interlaced=true</t>
  </si>
  <si>
    <t>Camión de Escuela</t>
  </si>
  <si>
    <t>https://playmobileros.com/1389-tm_cart_default/5680-autobus-escolar-esclusivo-eeuu-playmobil.jpg</t>
  </si>
  <si>
    <t>Ambulancia de Rescate</t>
  </si>
  <si>
    <t>https://m.media-amazon.com/images/I/91X3o50SEzL._AC_SL1500_.jpg</t>
  </si>
  <si>
    <t>Avión Summer Fun</t>
  </si>
  <si>
    <t>Summer Fun</t>
  </si>
  <si>
    <t>https://http2.mlstatic.com/D_NQ_NP_2X_852848-MLM44756089255_012021-F.webp</t>
  </si>
  <si>
    <t>Clase de deportes de agua</t>
  </si>
  <si>
    <t>https://lacajadelosclicks.com/wp-content/uploads/2020/04/playmobil-70090-clase-deportes-agua.png</t>
  </si>
  <si>
    <t>Volkswagen Beetle</t>
  </si>
  <si>
    <t>Por supuesto, el Beetle PLAYMOBIL tiene todos los rasgos característicos que lo hacen tan único, como los guardabarros curvos, el logo de VW, el parabrisas vertical, la pintura azul y el típico capó trasero con un motor boxer de 4 cilindros.</t>
  </si>
  <si>
    <t>Volkswagen</t>
  </si>
  <si>
    <t>https://m.media-amazon.com/images/I/71nVwW9rh-L._AC_SL1498_.jpg</t>
  </si>
  <si>
    <t>Niños con ternero</t>
  </si>
  <si>
    <t>Special PLUS</t>
  </si>
  <si>
    <t>https://http2.mlstatic.com/D_NQ_NP_2X_923367-MLM44856885967_022021-F.webp</t>
  </si>
  <si>
    <t>Pescador</t>
  </si>
  <si>
    <t>https://http2.mlstatic.com/D_NQ_NP_2X_752495-MLM41120566089_032020-F.webp</t>
  </si>
  <si>
    <t>Sirena</t>
  </si>
  <si>
    <t>https://http2.mlstatic.com/D_NQ_NP_2X_842213-MLM43183863572_082020-F.webp</t>
  </si>
  <si>
    <t>Hada del Sol Con Unicornio</t>
  </si>
  <si>
    <t>https://http2.mlstatic.com/D_NQ_NP_2X_943994-MLM40522557330_012020-F.webp</t>
  </si>
  <si>
    <t>Volkswagen T1 Camping Bus</t>
  </si>
  <si>
    <t xml:space="preserve"> Con un estilo auténtico, el interior de la T1 ofrece una mesa plegable con dos asientos y un lavabo con nevera. Los bancos con el típico diseño de cuadros de los años 60 pueden convertirse en un área de descanso para dos personas. Las puertas laterales también pueden abrirse, una puerta incluye un estante para la comida y la otra un estante con bisagras y un espejo. El Volkswagen T1 Camping Bus: ¡sube, conduce y disfruta de la libertad! </t>
  </si>
  <si>
    <t>https://media.playmobil.com/i/playmobil/70176_product_box_front/Volkswagen%20T1%20Camping%20Bus?locale=es-MX,es,en,*&amp;$pdp_product_main_s$&amp;fmt=auto&amp;strip=true&amp;qlt=80&amp;fmt.jpeg.chroma=1,1,1&amp;unsharp=0,1,1,7&amp;fmt.jpeg.interlaced=true</t>
  </si>
  <si>
    <t xml:space="preserve">Coche de Policía con Lancha
</t>
  </si>
  <si>
    <t>https://media.playmobil.com/i/playmobil/5187_product_box_front/Coche%20de%20Polic%C3%ADa%20con%20Lancha?locale=es-MX,es,en,*&amp;$pdp_product_main_s$&amp;fmt=auto&amp;strip=true&amp;qlt=80&amp;fmt.jpeg.chroma=1,1,1&amp;unsharp=0,1,1,7&amp;fmt.jpeg.interlaced=true</t>
  </si>
  <si>
    <t xml:space="preserve">Artista Callejero
</t>
  </si>
  <si>
    <t>https://media.playmobil.com/i/playmobil/70377_product_detail/Artista%20Callejero?locale=es-MX,es,en,*&amp;$pdp_product_main_s$&amp;fmt=auto&amp;strip=true&amp;qlt=80&amp;fmt.jpeg.chroma=1,1,1&amp;unsharp=0,1,1,7&amp;fmt.jpeg.interlaced=true</t>
  </si>
  <si>
    <t>PLAYMOBIL Color: Hot Rod</t>
  </si>
  <si>
    <t>COLOR</t>
  </si>
  <si>
    <t>https://media.playmobil.com/i/playmobil/71376_product_detail/PLAYMOBIL%20Color:%20Hot%20Rod?locale=es-MX,es,en,*&amp;$pdp_product_main_s$&amp;fmt=auto&amp;strip=true&amp;qlt=80&amp;fmt.jpeg.chroma=1,1,1&amp;unsharp=0,1,1,7&amp;fmt.jpeg.interlaced=true</t>
  </si>
  <si>
    <t>Duo Pack Bomberos</t>
  </si>
  <si>
    <t>https://media.playmobil.com/i/playmobil/70081_product_detail/Duo%20Pack%20Bomberos?locale=es-MX,es,en,*&amp;$pdp_product_main_s$&amp;fmt=auto&amp;strip=true&amp;qlt=80&amp;fmt.jpeg.chroma=1,1,1&amp;unsharp=0,1,1,7&amp;fmt.jpeg.interlaced=true</t>
  </si>
  <si>
    <t>Tigre Joven</t>
  </si>
  <si>
    <t>WILTOPIA</t>
  </si>
  <si>
    <t>https://media.playmobil.com/i/playmobil/71067_product_box_front/Wiltopia%20-%20Tigre%20Joven?locale=es-MX,es,en,*&amp;$pdp_product_main_s$&amp;fmt=auto&amp;strip=true&amp;qlt=80&amp;fmt.jpeg.chroma=1,1,1&amp;unsharp=0,1,1,7&amp;fmt.jpeg.interlaced=true</t>
  </si>
  <si>
    <t>Vikinga</t>
  </si>
  <si>
    <t>PLAYMO-FRIENDS</t>
  </si>
  <si>
    <t>https://media.playmobil.com/i/playmobil/70854_product_box_front/Vikinga?locale=es-MX,es,en,*&amp;$pdp_product_main_s$&amp;fmt=auto&amp;strip=true&amp;qlt=80&amp;fmt.jpeg.chroma=1,1,1&amp;unsharp=0,1,1,7&amp;fmt.jpeg.interlaced=true</t>
  </si>
  <si>
    <t>Heladería Movil</t>
  </si>
  <si>
    <t xml:space="preserve"> </t>
  </si>
  <si>
    <t>Friends</t>
  </si>
  <si>
    <t>LEGO</t>
  </si>
  <si>
    <t>https://encrypted-tbn0.gstatic.com/shopping?q=tbn:ANd9GcRAK2Q6UCNGQBeG0Dcat1CWdUvz3sUF0S-tAke3joLTUerO_fRak0SNTUHU7h2NmJsC4PjQCkPYr7fSVhm1CEC2dv1BzLFH</t>
  </si>
  <si>
    <t>Jinete del Oeste</t>
  </si>
  <si>
    <t>https://media.playmobil.com/i/playmobil/70602_product_box_front/Jinete%20del%20Oeste?locale=es-MX,es,en,*&amp;$pdp_product_main_s$&amp;fmt=auto&amp;strip=true&amp;qlt=80&amp;fmt.jpeg.chroma=1,1,1&amp;unsharp=0,1,1,7&amp;fmt.jpeg.interlaced=true</t>
  </si>
  <si>
    <t>Back to the Future Marty McFly y Dr. Emmet Brown</t>
  </si>
  <si>
    <t>BACK TO THE FUTURE</t>
  </si>
  <si>
    <t>https://media.playmobil.com/i/playmobil/70459_product_box_front/Back%20to%20the%20Future%20Marty%20McFly%20y%20Dr.%20Emmet%20Brown?locale=es-MX,es,en,*&amp;$pdp_product_main_s$&amp;fmt=auto&amp;strip=true&amp;qlt=80&amp;fmt.jpeg.chroma=1,1,1&amp;unsharp=0,1,1,7&amp;fmt.jpeg.interlaced=true</t>
  </si>
  <si>
    <t>César y Cleopatra</t>
  </si>
  <si>
    <t>Asterix</t>
  </si>
  <si>
    <t>https://media.playmobil.com/i/playmobil/71270_product_box_front/Ast%C3%A9rix:%20C%C3%A9sar%20y%20Cleopatra?locale=es-MX,es,en,*&amp;$pdp_product_main_s$&amp;fmt=auto&amp;strip=true&amp;qlt=80&amp;fmt.jpeg.chroma=1,1,1&amp;unsharp=0,1,1,7&amp;fmt.jpeg.interlaced=true</t>
  </si>
  <si>
    <t>Set de Figuras GhostbustersTM</t>
  </si>
  <si>
    <t>GHOSTBUSTERS</t>
  </si>
  <si>
    <t>https://media.playmobil.com/i/playmobil/70175_product_box_front/GhostbustersTM%20Set%20de%20Figuras%20GhostbustersTM?locale=es-MX,es,en,*&amp;$pdp_product_main_s$&amp;fmt=auto&amp;strip=true&amp;qlt=80&amp;fmt.jpeg.chroma=1,1,1&amp;unsharp=0,1,1,7&amp;fmt.jpeg.interlaced=true</t>
  </si>
  <si>
    <t>Técnica</t>
  </si>
  <si>
    <t>https://media.playmobil.com/i/playmobil/71196_product_box_front/T%C3%A9cnica?locale=es-MX,es,en,*&amp;$pdp_product_main_s$&amp;fmt=auto&amp;strip=true&amp;qlt=80&amp;fmt.jpeg.chroma=1,1,1&amp;unsharp=0,1,1,7&amp;fmt.jpeg.interlaced=true</t>
  </si>
  <si>
    <t>Ladrillos e ideas</t>
  </si>
  <si>
    <t>CLASSIC</t>
  </si>
  <si>
    <t>https://www.lego.com/cdn/cs/set/assets/blt822d7081cac3bd64/11001_alt1.jpg?format=webply&amp;fit=bounds&amp;quality=75&amp;width=640&amp;height=640&amp;dpr=1</t>
  </si>
  <si>
    <t>TEKNIQUE</t>
  </si>
  <si>
    <t>EPIC GAMES - FORTNITE</t>
  </si>
  <si>
    <t>Jazwares</t>
  </si>
  <si>
    <t>https://hebmx.vtexassets.com/arquivos/ids/664127-1200-1200?v=638218649660970000&amp;width=1200&amp;height=1200&amp;aspect=true</t>
  </si>
  <si>
    <t>Vendedor de Kebab</t>
  </si>
  <si>
    <t>https://m.media-amazon.com/images/I/61Ll7NMv-EL._AC_SL1000_.jpg</t>
  </si>
  <si>
    <t>Set construcción Playmobil Starter Adventures of Ayuma</t>
  </si>
  <si>
    <t>ADVENTURES OF AYUMA</t>
  </si>
  <si>
    <t>https://ss424.liverpool.com.mx/xl/1121788370.jpg</t>
  </si>
  <si>
    <t>Fauno</t>
  </si>
  <si>
    <t>https://media.playmobil.com/i/playmobil/70815_product_box_front/Fauno?locale=es-MX,es,en,*&amp;$pdp_product_zoom_xl$&amp;fmt=auto&amp;strip=true&amp;qlt=80&amp;fmt.jpeg.chroma=1,1,1&amp;unsharp=0,1,1,7&amp;fmt.jpeg.interlaced=true</t>
  </si>
  <si>
    <t>Domadora de Caballos</t>
  </si>
  <si>
    <t>https://media.playmobil.com/i/playmobil/70874_product_box_front/Doma%20de%20Caballos?locale=es-MX,es,en,*&amp;$pdp_product_zoom_xl$&amp;fmt=auto&amp;strip=true&amp;qlt=80&amp;fmt.jpeg.chroma=1,1,1&amp;unsharp=0,1,1,7&amp;fmt.jpeg.interlaced=true</t>
  </si>
  <si>
    <t>Pirata con balsas y tiburón martillo</t>
  </si>
  <si>
    <t>playmobil</t>
  </si>
  <si>
    <t>https://media.playmobil.com/i/playmobil/70598_product_box_front/Pirata%20con%20balsas%20y%20tibur%C3%B3n%20martillo?locale=es-MX,es,en,*&amp;$pdp_product_main_m$&amp;fmt=auto&amp;strip=true&amp;qlt=80&amp;fmt.jpeg.chroma=1,1,1&amp;unsharp=0,1,1,7&amp;fmt.jpeg.interlaced=true</t>
  </si>
  <si>
    <t>Puppy Playtime Carry Case</t>
  </si>
  <si>
    <t>CITy Life</t>
  </si>
  <si>
    <t>https://media.playmobil.com/i/playmobil/70530_product_box_front/Puppy%20Playtime%20Carry%20Case?locale=es-MX,es,en,*&amp;$pdp_product_main_m$&amp;fmt=auto&amp;strip=true&amp;qlt=80&amp;fmt.jpeg.chroma=1,1,1&amp;unsharp=0,1,1,7&amp;fmt.jpeg.interlaced=true</t>
  </si>
  <si>
    <t>https://www.facebook.com/ElMundoDelRegaloZacatlan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</si>
</sst>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80A]* #,##0.00_-;\-[$$-80A]* #,##0.00_-;_-[$$-80A]* &quot;-&quot;??_-;_-@_-"/>
  </numFmts>
  <fonts count="11">
    <font>
      <sz val="11"/>
      <color rgb="FF000000"/>
      <name val="Calibri"/>
    </font>
    <font>
      <sz val="11"/>
      <color rgb="FFFFFFFF"/>
      <name val="Calibri"/>
    </font>
    <font>
      <b/>
      <sz val="11"/>
      <color rgb="FF1461CC"/>
      <name val="Calibri"/>
    </font>
    <font>
      <sz val="11"/>
      <color rgb="FF000000"/>
      <name val="Calibri"/>
    </font>
    <font>
      <u/>
      <sz val="11"/>
      <color theme="10"/>
      <name val="Calibri"/>
    </font>
    <font>
      <sz val="8"/>
      <color theme="1" tint="0.499984740745262"/>
      <name val="Calibri"/>
      <family val="2"/>
      <scheme val="minor"/>
    </font>
    <font>
      <u/>
      <sz val="11"/>
      <color theme="10"/>
      <name val="Calibri"/>
      <family val="2"/>
      <scheme val="minor"/>
    </font>
    <font>
      <sz val="11"/>
      <color theme="1"/>
      <name val="Calibri"/>
      <charset val="1"/>
    </font>
    <font>
      <sz val="11"/>
      <color rgb="FF333333"/>
      <name val="Open Sans Regular"/>
      <charset val="1"/>
    </font>
    <font>
      <sz val="11"/>
      <color rgb="FF000000"/>
      <name val="Calibri"/>
      <charset val="1"/>
    </font>
    <font>
      <u/>
      <sz val="11"/>
      <color rgb="FF000000"/>
      <name val="Calibri"/>
      <family val="2"/>
    </font>
  </fonts>
  <fills count="5">
    <fill>
      <patternFill patternType="none"/>
    </fill>
    <fill>
      <patternFill patternType="gray125"/>
    </fill>
    <fill>
      <patternFill patternType="solid">
        <fgColor rgb="FF1877F2"/>
        <bgColor rgb="FF1877F2"/>
      </patternFill>
    </fill>
    <fill>
      <patternFill patternType="solid">
        <fgColor rgb="FFF2F2F2"/>
        <bgColor rgb="FFF2F2F2"/>
      </patternFill>
    </fill>
    <fill>
      <patternFill patternType="solid">
        <fgColor rgb="FFE8F1FE"/>
        <bgColor rgb="FFE8F1FE"/>
      </patternFill>
    </fill>
  </fills>
  <borders count="1">
    <border>
      <left/>
      <right/>
      <top/>
      <bottom/>
      <diagonal/>
    </border>
  </borders>
  <cellStyleXfs count="4">
    <xf numFmtId="0" fontId="0" fillId="0" borderId="0"/>
    <xf numFmtId="44" fontId="3" fillId="0" borderId="0" applyFont="0" applyFill="0" applyBorder="0" applyAlignment="0" applyProtection="0"/>
    <xf numFmtId="0" fontId="4" fillId="0" borderId="0" applyNumberFormat="0" applyFill="0" applyBorder="0" applyAlignment="0" applyProtection="0"/>
    <xf numFmtId="0" fontId="6" fillId="0" borderId="0" applyNumberFormat="0" applyFill="0" applyBorder="0" applyAlignment="0" applyProtection="0"/>
  </cellStyleXfs>
  <cellXfs count="23">
    <xf numFmtId="0" fontId="0" fillId="0" borderId="0" xfId="0"/>
    <xf numFmtId="0" fontId="0" fillId="0" borderId="0" xfId="0" applyAlignment="1">
      <alignment wrapText="1"/>
    </xf>
    <xf numFmtId="0" fontId="2" fillId="4" borderId="0" xfId="0" applyFont="1" applyFill="1" applyAlignment="1">
      <alignment wrapText="1"/>
    </xf>
    <xf numFmtId="0" fontId="1" fillId="2" borderId="0" xfId="0" applyFont="1" applyFill="1" applyAlignment="1"/>
    <xf numFmtId="0" fontId="0" fillId="3" borderId="0" xfId="0" applyFill="1" applyAlignment="1"/>
    <xf numFmtId="0" fontId="0" fillId="0" borderId="0" xfId="0" applyAlignment="1"/>
    <xf numFmtId="0" fontId="0" fillId="0" borderId="0" xfId="0" applyAlignment="1">
      <alignment horizontal="center" vertical="center"/>
    </xf>
    <xf numFmtId="0" fontId="0" fillId="0" borderId="0" xfId="0"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1" fontId="0" fillId="0" borderId="0" xfId="0" applyNumberFormat="1" applyAlignment="1">
      <alignment horizontal="center" vertical="center"/>
    </xf>
    <xf numFmtId="164" fontId="0" fillId="0" borderId="0" xfId="1" applyNumberFormat="1" applyFont="1" applyAlignment="1">
      <alignment horizontal="center" vertical="center"/>
    </xf>
    <xf numFmtId="0" fontId="4" fillId="0" borderId="0" xfId="2" applyAlignment="1">
      <alignment horizontal="center" vertical="center"/>
    </xf>
    <xf numFmtId="0" fontId="7" fillId="0" borderId="0" xfId="0" applyFont="1" applyAlignment="1">
      <alignment horizontal="center"/>
    </xf>
    <xf numFmtId="0" fontId="8" fillId="0" borderId="0" xfId="0" applyFont="1" applyAlignment="1">
      <alignment horizontal="center"/>
    </xf>
    <xf numFmtId="0" fontId="4" fillId="0" borderId="0" xfId="2" applyAlignment="1">
      <alignment horizontal="center"/>
    </xf>
    <xf numFmtId="0" fontId="7" fillId="0" borderId="0" xfId="0" applyFont="1"/>
    <xf numFmtId="0" fontId="8" fillId="0" borderId="0" xfId="0" applyFont="1"/>
    <xf numFmtId="0" fontId="9" fillId="0" borderId="0" xfId="0" applyFont="1"/>
    <xf numFmtId="0" fontId="6" fillId="0" borderId="0" xfId="3" applyAlignment="1">
      <alignment horizontal="center" vertical="center"/>
    </xf>
    <xf numFmtId="2" fontId="0" fillId="0" borderId="0" xfId="0" applyNumberFormat="1" applyAlignment="1">
      <alignment horizontal="center" vertical="center"/>
    </xf>
    <xf numFmtId="0" fontId="4" fillId="0" borderId="0" xfId="2"/>
    <xf numFmtId="0" fontId="10" fillId="0" borderId="0" xfId="0" applyFont="1" applyAlignment="1">
      <alignment wrapText="1"/>
    </xf>
  </cellXfs>
  <cellStyles count="4">
    <cellStyle name="Hipervínculo" xfId="2" builtinId="8"/>
    <cellStyle name="Hyperlink" xfId="3" xr:uid="{6897262C-B6E4-4ECB-99A8-A162DB5DE87B}"/>
    <cellStyle name="Moneda" xfId="1" builtinId="4"/>
    <cellStyle name="Normal" xfId="0" builtinId="0"/>
  </cellStyles>
  <dxfs count="9">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
      <numFmt numFmtId="0" formatCode="General"/>
      <fill>
        <patternFill patternType="solid">
          <fgColor rgb="FFFFF1CC"/>
          <bgColor rgb="FFFFF1CC"/>
        </patternFill>
      </fill>
      <border>
        <left style="thin">
          <color rgb="FFFFBA00"/>
        </left>
        <right style="thin">
          <color rgb="FFFFBA00"/>
        </right>
        <top style="thin">
          <color rgb="FFFFBA00"/>
        </top>
        <bottom style="thin">
          <color rgb="FFFFBA00"/>
        </bottom>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media.playmobil.com/i/playmobil/70459_product_box_front/Back%20to%20the%20Future%20Marty%20McFly%20y%20Dr.%20Emmet%20Brown?locale=es-MX,es,en,*&amp;$pdp_product_main_s$&amp;fmt=auto&amp;strip=true&amp;qlt=80&amp;fmt.jpeg.chroma=1,1,1&amp;unsharp=0,1,1,7&amp;fmt.jpeg.interlaced=true" TargetMode="External"/><Relationship Id="rId21" Type="http://schemas.openxmlformats.org/officeDocument/2006/relationships/hyperlink" Target="https://media.playmobil.com/i/playmobil/70377_product_detail/Artista%20Callejero?locale=es-MX,es,en,*&amp;$pdp_product_main_s$&amp;fmt=auto&amp;strip=true&amp;qlt=80&amp;fmt.jpeg.chroma=1,1,1&amp;unsharp=0,1,1,7&amp;fmt.jpeg.interlaced=true" TargetMode="External"/><Relationship Id="rId42" Type="http://schemas.openxmlformats.org/officeDocument/2006/relationships/hyperlink" Target="https://www.facebook.com/ElMundoDelRegaloZacatlan" TargetMode="External"/><Relationship Id="rId47" Type="http://schemas.openxmlformats.org/officeDocument/2006/relationships/hyperlink" Target="https://www.facebook.com/ElMundoDelRegaloZacatlan" TargetMode="External"/><Relationship Id="rId63" Type="http://schemas.openxmlformats.org/officeDocument/2006/relationships/hyperlink" Target="https://www.facebook.com/ElMundoDelRegaloZacatlan" TargetMode="External"/><Relationship Id="rId68" Type="http://schemas.openxmlformats.org/officeDocument/2006/relationships/hyperlink" Target="https://www.facebook.com/ElMundoDelRegaloZacatlan" TargetMode="External"/><Relationship Id="rId16" Type="http://schemas.openxmlformats.org/officeDocument/2006/relationships/hyperlink" Target="https://http2.mlstatic.com/D_NQ_NP_2X_752495-MLM41120566089_032020-F.webp" TargetMode="External"/><Relationship Id="rId11" Type="http://schemas.openxmlformats.org/officeDocument/2006/relationships/hyperlink" Target="https://http2.mlstatic.com/D_NQ_NP_2X_852848-MLM44756089255_012021-F.webp" TargetMode="External"/><Relationship Id="rId24" Type="http://schemas.openxmlformats.org/officeDocument/2006/relationships/hyperlink" Target="https://media.playmobil.com/i/playmobil/71067_product_box_front/Wiltopia%20-%20Tigre%20Joven?locale=es-MX,es,en,*&amp;$pdp_product_main_s$&amp;fmt=auto&amp;strip=true&amp;qlt=80&amp;fmt.jpeg.chroma=1,1,1&amp;unsharp=0,1,1,7&amp;fmt.jpeg.interlaced=true" TargetMode="External"/><Relationship Id="rId32" Type="http://schemas.openxmlformats.org/officeDocument/2006/relationships/hyperlink" Target="https://encrypted-tbn0.gstatic.com/shopping?q=tbn:ANd9GcRAK2Q6UCNGQBeG0Dcat1CWdUvz3sUF0S-tAke3joLTUerO_fRak0SNTUHU7h2NmJsC4PjQCkPYr7fSVhm1CEC2dv1BzLFH" TargetMode="External"/><Relationship Id="rId37" Type="http://schemas.openxmlformats.org/officeDocument/2006/relationships/hyperlink" Target="https://media.playmobil.com/i/playmobil/70598_product_box_front/Pirata%20con%20balsas%20y%20tibur%C3%B3n%20martillo?locale=es-MX,es,en,*&amp;$pdp_product_main_m$&amp;fmt=auto&amp;strip=true&amp;qlt=80&amp;fmt.jpeg.chroma=1,1,1&amp;unsharp=0,1,1,7&amp;fmt.jpeg.interlaced=true" TargetMode="External"/><Relationship Id="rId40" Type="http://schemas.openxmlformats.org/officeDocument/2006/relationships/hyperlink" Target="https://www.facebook.com/ElMundoDelRegaloZacatlan" TargetMode="External"/><Relationship Id="rId45" Type="http://schemas.openxmlformats.org/officeDocument/2006/relationships/hyperlink" Target="https://www.facebook.com/ElMundoDelRegaloZacatlan" TargetMode="External"/><Relationship Id="rId53" Type="http://schemas.openxmlformats.org/officeDocument/2006/relationships/hyperlink" Target="https://www.facebook.com/ElMundoDelRegaloZacatlan" TargetMode="External"/><Relationship Id="rId58" Type="http://schemas.openxmlformats.org/officeDocument/2006/relationships/hyperlink" Target="https://www.facebook.com/ElMundoDelRegaloZacatlan" TargetMode="External"/><Relationship Id="rId66" Type="http://schemas.openxmlformats.org/officeDocument/2006/relationships/hyperlink" Target="https://www.facebook.com/ElMundoDelRegaloZacatlan" TargetMode="External"/><Relationship Id="rId74" Type="http://schemas.openxmlformats.org/officeDocument/2006/relationships/hyperlink" Target="https://www.facebook.com/ElMundoDelRegaloZacatlan" TargetMode="External"/><Relationship Id="rId79" Type="http://schemas.openxmlformats.org/officeDocument/2006/relationships/hyperlink" Target="https://www.facebook.com/ElMundoDelRegaloZacatlan" TargetMode="External"/><Relationship Id="rId5" Type="http://schemas.openxmlformats.org/officeDocument/2006/relationships/hyperlink" Target="https://media.playmobil.com/i/playmobil/70087_product_box_front/Camping?locale=es-MX,es,en,*&amp;$pdp_product_main_s$&amp;fmt=auto&amp;strip=true&amp;qlt=80&amp;fmt.jpeg.chroma=1,1,1&amp;unsharp=0,1,1,7&amp;fmt.jpeg.interlaced=true" TargetMode="External"/><Relationship Id="rId61" Type="http://schemas.openxmlformats.org/officeDocument/2006/relationships/hyperlink" Target="https://www.facebook.com/ElMundoDelRegaloZacatlan" TargetMode="External"/><Relationship Id="rId19" Type="http://schemas.openxmlformats.org/officeDocument/2006/relationships/hyperlink" Target="https://media.playmobil.com/i/playmobil/70176_product_box_front/Volkswagen%20T1%20Camping%20Bus?locale=es-MX,es,en,*&amp;$pdp_product_main_s$&amp;fmt=auto&amp;strip=true&amp;qlt=80&amp;fmt.jpeg.chroma=1,1,1&amp;unsharp=0,1,1,7&amp;fmt.jpeg.interlaced=true" TargetMode="External"/><Relationship Id="rId14" Type="http://schemas.openxmlformats.org/officeDocument/2006/relationships/hyperlink" Target="https://m.media-amazon.com/images/I/71nVwW9rh-L._AC_SL1498_.jpg" TargetMode="External"/><Relationship Id="rId22" Type="http://schemas.openxmlformats.org/officeDocument/2006/relationships/hyperlink" Target="https://media.playmobil.com/i/playmobil/71376_product_detail/PLAYMOBIL%20Color:%20Hot%20Rod?locale=es-MX,es,en,*&amp;$pdp_product_main_s$&amp;fmt=auto&amp;strip=true&amp;qlt=80&amp;fmt.jpeg.chroma=1,1,1&amp;unsharp=0,1,1,7&amp;fmt.jpeg.interlaced=true" TargetMode="External"/><Relationship Id="rId27" Type="http://schemas.openxmlformats.org/officeDocument/2006/relationships/hyperlink" Target="https://media.playmobil.com/i/playmobil/70854_product_box_front/Vikinga?locale=es-MX,es,en,*&amp;$pdp_product_main_s$&amp;fmt=auto&amp;strip=true&amp;qlt=80&amp;fmt.jpeg.chroma=1,1,1&amp;unsharp=0,1,1,7&amp;fmt.jpeg.interlaced=true" TargetMode="External"/><Relationship Id="rId30" Type="http://schemas.openxmlformats.org/officeDocument/2006/relationships/hyperlink" Target="https://media.playmobil.com/i/playmobil/71196_product_box_front/T%C3%A9cnica?locale=es-MX,es,en,*&amp;$pdp_product_main_s$&amp;fmt=auto&amp;strip=true&amp;qlt=80&amp;fmt.jpeg.chroma=1,1,1&amp;unsharp=0,1,1,7&amp;fmt.jpeg.interlaced=true" TargetMode="External"/><Relationship Id="rId35" Type="http://schemas.openxmlformats.org/officeDocument/2006/relationships/hyperlink" Target="https://media.playmobil.com/i/playmobil/70815_product_box_front/Fauno?locale=es-MX,es,en,*&amp;$pdp_product_zoom_xl$&amp;fmt=auto&amp;strip=true&amp;qlt=80&amp;fmt.jpeg.chroma=1,1,1&amp;unsharp=0,1,1,7&amp;fmt.jpeg.interlaced=true" TargetMode="External"/><Relationship Id="rId43" Type="http://schemas.openxmlformats.org/officeDocument/2006/relationships/hyperlink" Target="https://www.facebook.com/ElMundoDelRegaloZacatlan" TargetMode="External"/><Relationship Id="rId48" Type="http://schemas.openxmlformats.org/officeDocument/2006/relationships/hyperlink" Target="https://www.facebook.com/ElMundoDelRegaloZacatlan" TargetMode="External"/><Relationship Id="rId56" Type="http://schemas.openxmlformats.org/officeDocument/2006/relationships/hyperlink" Target="https://www.facebook.com/ElMundoDelRegaloZacatlan" TargetMode="External"/><Relationship Id="rId64" Type="http://schemas.openxmlformats.org/officeDocument/2006/relationships/hyperlink" Target="https://www.facebook.com/ElMundoDelRegaloZacatlan" TargetMode="External"/><Relationship Id="rId69" Type="http://schemas.openxmlformats.org/officeDocument/2006/relationships/hyperlink" Target="https://www.facebook.com/ElMundoDelRegaloZacatlan" TargetMode="External"/><Relationship Id="rId77" Type="http://schemas.openxmlformats.org/officeDocument/2006/relationships/hyperlink" Target="https://www.facebook.com/ElMundoDelRegaloZacatlan" TargetMode="External"/><Relationship Id="rId8" Type="http://schemas.openxmlformats.org/officeDocument/2006/relationships/hyperlink" Target="https://media.playmobil.com/i/playmobil/70985_product_box_front/Casa%20Mu%C3%B1ecas%20Malet%C3%ADn?locale=es-MX,es,en,*&amp;$pdp_product_main_s$&amp;fmt=auto&amp;strip=true&amp;qlt=80&amp;fmt.jpeg.chroma=1,1,1&amp;unsharp=0,1,1,7&amp;fmt.jpeg.interlaced=true" TargetMode="External"/><Relationship Id="rId51" Type="http://schemas.openxmlformats.org/officeDocument/2006/relationships/hyperlink" Target="https://www.facebook.com/ElMundoDelRegaloZacatlan" TargetMode="External"/><Relationship Id="rId72" Type="http://schemas.openxmlformats.org/officeDocument/2006/relationships/hyperlink" Target="https://www.facebook.com/ElMundoDelRegaloZacatlan" TargetMode="External"/><Relationship Id="rId3" Type="http://schemas.openxmlformats.org/officeDocument/2006/relationships/hyperlink" Target="https://legusplay.com/15911-large_default/playmobil-70113-isla-pirata-portatil.jpg" TargetMode="External"/><Relationship Id="rId12" Type="http://schemas.openxmlformats.org/officeDocument/2006/relationships/hyperlink" Target="https://m.media-amazon.com/images/I/91X3o50SEzL._AC_SL1500_.jpg" TargetMode="External"/><Relationship Id="rId17" Type="http://schemas.openxmlformats.org/officeDocument/2006/relationships/hyperlink" Target="https://http2.mlstatic.com/D_NQ_NP_2X_842213-MLM43183863572_082020-F.webp" TargetMode="External"/><Relationship Id="rId25" Type="http://schemas.openxmlformats.org/officeDocument/2006/relationships/hyperlink" Target="https://media.playmobil.com/i/playmobil/70602_product_box_front/Jinete%20del%20Oeste?locale=es-MX,es,en,*&amp;$pdp_product_main_s$&amp;fmt=auto&amp;strip=true&amp;qlt=80&amp;fmt.jpeg.chroma=1,1,1&amp;unsharp=0,1,1,7&amp;fmt.jpeg.interlaced=true" TargetMode="External"/><Relationship Id="rId33" Type="http://schemas.openxmlformats.org/officeDocument/2006/relationships/hyperlink" Target="https://hebmx.vtexassets.com/arquivos/ids/664127-1200-1200?v=638218649660970000&amp;width=1200&amp;height=1200&amp;aspect=true" TargetMode="External"/><Relationship Id="rId38" Type="http://schemas.openxmlformats.org/officeDocument/2006/relationships/hyperlink" Target="https://media.playmobil.com/i/playmobil/70530_product_box_front/Puppy%20Playtime%20Carry%20Case?locale=es-MX,es,en,*&amp;$pdp_product_main_m$&amp;fmt=auto&amp;strip=true&amp;qlt=80&amp;fmt.jpeg.chroma=1,1,1&amp;unsharp=0,1,1,7&amp;fmt.jpeg.interlaced=true" TargetMode="External"/><Relationship Id="rId46" Type="http://schemas.openxmlformats.org/officeDocument/2006/relationships/hyperlink" Target="https://www.facebook.com/ElMundoDelRegaloZacatlan" TargetMode="External"/><Relationship Id="rId59" Type="http://schemas.openxmlformats.org/officeDocument/2006/relationships/hyperlink" Target="https://www.facebook.com/ElMundoDelRegaloZacatlan" TargetMode="External"/><Relationship Id="rId67" Type="http://schemas.openxmlformats.org/officeDocument/2006/relationships/hyperlink" Target="https://www.facebook.com/ElMundoDelRegaloZacatlan" TargetMode="External"/><Relationship Id="rId20" Type="http://schemas.openxmlformats.org/officeDocument/2006/relationships/hyperlink" Target="https://media.playmobil.com/i/playmobil/5187_product_box_front/Coche%20de%20Polic%C3%ADa%20con%20Lancha?locale=es-MX,es,en,*&amp;$pdp_product_main_s$&amp;fmt=auto&amp;strip=true&amp;qlt=80&amp;fmt.jpeg.chroma=1,1,1&amp;unsharp=0,1,1,7&amp;fmt.jpeg.interlaced=true" TargetMode="External"/><Relationship Id="rId41" Type="http://schemas.openxmlformats.org/officeDocument/2006/relationships/hyperlink" Target="https://www.facebook.com/ElMundoDelRegaloZacatlan" TargetMode="External"/><Relationship Id="rId54" Type="http://schemas.openxmlformats.org/officeDocument/2006/relationships/hyperlink" Target="https://www.facebook.com/ElMundoDelRegaloZacatlan" TargetMode="External"/><Relationship Id="rId62" Type="http://schemas.openxmlformats.org/officeDocument/2006/relationships/hyperlink" Target="https://www.facebook.com/ElMundoDelRegaloZacatlan" TargetMode="External"/><Relationship Id="rId70" Type="http://schemas.openxmlformats.org/officeDocument/2006/relationships/hyperlink" Target="https://www.facebook.com/ElMundoDelRegaloZacatlan" TargetMode="External"/><Relationship Id="rId75" Type="http://schemas.openxmlformats.org/officeDocument/2006/relationships/hyperlink" Target="https://www.facebook.com/ElMundoDelRegaloZacatlan" TargetMode="External"/><Relationship Id="rId1" Type="http://schemas.openxmlformats.org/officeDocument/2006/relationships/hyperlink" Target="https://http2.mlstatic.com/D_NQ_NP_910605-MLA70633984736_072023-O.webp" TargetMode="External"/><Relationship Id="rId6" Type="http://schemas.openxmlformats.org/officeDocument/2006/relationships/hyperlink" Target="https://media.playmobil.com/i/playmobil/5662_product_box_front/Take%20Along%20School%20House?locale=es-MX,es,en,*&amp;$pdp_product_main_s$&amp;fmt=auto&amp;strip=true&amp;qlt=80&amp;fmt.jpeg.chroma=1,1,1&amp;unsharp=0,1,1,7&amp;fmt.jpeg.interlaced=true" TargetMode="External"/><Relationship Id="rId15" Type="http://schemas.openxmlformats.org/officeDocument/2006/relationships/hyperlink" Target="https://http2.mlstatic.com/D_NQ_NP_2X_923367-MLM44856885967_022021-F.webp" TargetMode="External"/><Relationship Id="rId23" Type="http://schemas.openxmlformats.org/officeDocument/2006/relationships/hyperlink" Target="https://media.playmobil.com/i/playmobil/70081_product_detail/Duo%20Pack%20Bomberos?locale=es-MX,es,en,*&amp;$pdp_product_main_s$&amp;fmt=auto&amp;strip=true&amp;qlt=80&amp;fmt.jpeg.chroma=1,1,1&amp;unsharp=0,1,1,7&amp;fmt.jpeg.interlaced=true" TargetMode="External"/><Relationship Id="rId28" Type="http://schemas.openxmlformats.org/officeDocument/2006/relationships/hyperlink" Target="https://media.playmobil.com/i/playmobil/71270_product_box_front/Ast%C3%A9rix:%20C%C3%A9sar%20y%20Cleopatra?locale=es-MX,es,en,*&amp;$pdp_product_main_s$&amp;fmt=auto&amp;strip=true&amp;qlt=80&amp;fmt.jpeg.chroma=1,1,1&amp;unsharp=0,1,1,7&amp;fmt.jpeg.interlaced=true" TargetMode="External"/><Relationship Id="rId36" Type="http://schemas.openxmlformats.org/officeDocument/2006/relationships/hyperlink" Target="https://media.playmobil.com/i/playmobil/70874_product_box_front/Doma%20de%20Caballos?locale=es-MX,es,en,*&amp;$pdp_product_zoom_xl$&amp;fmt=auto&amp;strip=true&amp;qlt=80&amp;fmt.jpeg.chroma=1,1,1&amp;unsharp=0,1,1,7&amp;fmt.jpeg.interlaced=true" TargetMode="External"/><Relationship Id="rId49" Type="http://schemas.openxmlformats.org/officeDocument/2006/relationships/hyperlink" Target="https://www.facebook.com/ElMundoDelRegaloZacatlan" TargetMode="External"/><Relationship Id="rId57" Type="http://schemas.openxmlformats.org/officeDocument/2006/relationships/hyperlink" Target="https://www.facebook.com/ElMundoDelRegaloZacatlan" TargetMode="External"/><Relationship Id="rId10" Type="http://schemas.openxmlformats.org/officeDocument/2006/relationships/hyperlink" Target="https://playmobileros.com/1389-tm_cart_default/5680-autobus-escolar-esclusivo-eeuu-playmobil.jpg" TargetMode="External"/><Relationship Id="rId31" Type="http://schemas.openxmlformats.org/officeDocument/2006/relationships/hyperlink" Target="https://www.lego.com/cdn/cs/set/assets/blt822d7081cac3bd64/11001_alt1.jpg?format=webply&amp;fit=bounds&amp;quality=75&amp;width=640&amp;height=640&amp;dpr=1" TargetMode="External"/><Relationship Id="rId44" Type="http://schemas.openxmlformats.org/officeDocument/2006/relationships/hyperlink" Target="https://www.facebook.com/ElMundoDelRegaloZacatlan" TargetMode="External"/><Relationship Id="rId52" Type="http://schemas.openxmlformats.org/officeDocument/2006/relationships/hyperlink" Target="https://www.facebook.com/ElMundoDelRegaloZacatlan" TargetMode="External"/><Relationship Id="rId60" Type="http://schemas.openxmlformats.org/officeDocument/2006/relationships/hyperlink" Target="https://www.facebook.com/ElMundoDelRegaloZacatlan" TargetMode="External"/><Relationship Id="rId65" Type="http://schemas.openxmlformats.org/officeDocument/2006/relationships/hyperlink" Target="https://www.facebook.com/ElMundoDelRegaloZacatlan" TargetMode="External"/><Relationship Id="rId73" Type="http://schemas.openxmlformats.org/officeDocument/2006/relationships/hyperlink" Target="https://www.facebook.com/ElMundoDelRegaloZacatlan" TargetMode="External"/><Relationship Id="rId78" Type="http://schemas.openxmlformats.org/officeDocument/2006/relationships/hyperlink" Target="https://www.facebook.com/ElMundoDelRegaloZacatlan" TargetMode="External"/><Relationship Id="rId4" Type="http://schemas.openxmlformats.org/officeDocument/2006/relationships/hyperlink" Target="https://media.playmobil.com/i/playmobil/70190_product_box_front/Gran%20Hospital?locale=es-MX,es,en,*&amp;$pdp_product_main_s$&amp;fmt=auto&amp;strip=true&amp;qlt=80&amp;fmt.jpeg.chroma=1,1,1&amp;unsharp=0,1,1,7&amp;fmt.jpeg.interlaced=true" TargetMode="External"/><Relationship Id="rId9" Type="http://schemas.openxmlformats.org/officeDocument/2006/relationships/hyperlink" Target="https://media.playmobil.com/i/playmobil/70310_product_box_front/Fire%20Rescue%20Carry%20Case?locale=es-MX,es,en,*&amp;$pdp_product_main_s$&amp;fmt=auto&amp;strip=true&amp;qlt=80&amp;fmt.jpeg.chroma=1,1,1&amp;unsharp=0,1,1,7&amp;fmt.jpeg.interlaced=true" TargetMode="External"/><Relationship Id="rId13" Type="http://schemas.openxmlformats.org/officeDocument/2006/relationships/hyperlink" Target="https://lacajadelosclicks.com/wp-content/uploads/2020/04/playmobil-70090-clase-deportes-agua.png" TargetMode="External"/><Relationship Id="rId18" Type="http://schemas.openxmlformats.org/officeDocument/2006/relationships/hyperlink" Target="https://http2.mlstatic.com/D_NQ_NP_2X_943994-MLM40522557330_012020-F.webp" TargetMode="External"/><Relationship Id="rId39" Type="http://schemas.openxmlformats.org/officeDocument/2006/relationships/hyperlink" Target="https://ss424.liverpool.com.mx/xl/1121788370.jpg" TargetMode="External"/><Relationship Id="rId34" Type="http://schemas.openxmlformats.org/officeDocument/2006/relationships/hyperlink" Target="https://m.media-amazon.com/images/I/61Ll7NMv-EL._AC_SL1000_.jpg" TargetMode="External"/><Relationship Id="rId50" Type="http://schemas.openxmlformats.org/officeDocument/2006/relationships/hyperlink" Target="https://www.facebook.com/ElMundoDelRegaloZacatlan" TargetMode="External"/><Relationship Id="rId55" Type="http://schemas.openxmlformats.org/officeDocument/2006/relationships/hyperlink" Target="https://www.facebook.com/ElMundoDelRegaloZacatlan" TargetMode="External"/><Relationship Id="rId76" Type="http://schemas.openxmlformats.org/officeDocument/2006/relationships/hyperlink" Target="https://www.facebook.com/ElMundoDelRegaloZacatlan" TargetMode="External"/><Relationship Id="rId7" Type="http://schemas.openxmlformats.org/officeDocument/2006/relationships/hyperlink" Target="https://media.playmobil.com/i/playmobil/9103_product_box_front/Malet%C3%ADn%20Grande%20P%C3%ADcnic%20Familiar%20?locale=es-MX,es,en,*&amp;$pdp_product_main_s$&amp;fmt=auto&amp;strip=true&amp;qlt=80&amp;fmt.jpeg.chroma=1,1,1&amp;unsharp=0,1,1,7&amp;fmt.jpeg.interlaced=true" TargetMode="External"/><Relationship Id="rId71" Type="http://schemas.openxmlformats.org/officeDocument/2006/relationships/hyperlink" Target="https://www.facebook.com/ElMundoDelRegaloZacatlan" TargetMode="External"/><Relationship Id="rId2" Type="http://schemas.openxmlformats.org/officeDocument/2006/relationships/hyperlink" Target="https://media.playmobil.com/i/playmobil/70148_product_box_front/PLAYMOBIL-Figuras%20Ni%C3%B1o%20(Serie%2020)?locale=es-MX,es,en,*&amp;$pdp_product_main_s$&amp;fmt=auto&amp;strip=true&amp;qlt=80&amp;fmt.jpeg.chroma=1,1,1&amp;unsharp=0,1,1,7&amp;fmt.jpeg.interlaced=true" TargetMode="External"/><Relationship Id="rId29" Type="http://schemas.openxmlformats.org/officeDocument/2006/relationships/hyperlink" Target="https://media.playmobil.com/i/playmobil/70175_product_box_front/GhostbustersTM%20Set%20de%20Figuras%20GhostbustersTM?locale=es-MX,es,en,*&amp;$pdp_product_main_s$&amp;fmt=auto&amp;strip=true&amp;qlt=80&amp;fmt.jpeg.chroma=1,1,1&amp;unsharp=0,1,1,7&amp;fmt.jpeg.interlaced=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2"/>
  <sheetViews>
    <sheetView tabSelected="1" workbookViewId="0">
      <selection activeCell="B3" sqref="B3"/>
    </sheetView>
  </sheetViews>
  <sheetFormatPr baseColWidth="10" defaultColWidth="12" defaultRowHeight="15"/>
  <cols>
    <col min="1" max="1" width="5.140625" style="1" customWidth="1"/>
    <col min="2" max="2" width="28.5703125" style="1" customWidth="1"/>
    <col min="3" max="9" width="12" style="1"/>
    <col min="10" max="11" width="0" style="1" hidden="1" customWidth="1"/>
    <col min="12" max="13" width="12" style="1"/>
    <col min="14" max="23" width="0" style="1" hidden="1" customWidth="1"/>
    <col min="24" max="28" width="12" style="1"/>
    <col min="29" max="29" width="24.85546875" style="1" customWidth="1"/>
    <col min="30" max="16384" width="12" style="1"/>
  </cols>
  <sheetData>
    <row r="1" spans="1:36" s="5" customFormat="1">
      <c r="A1" s="3" t="s">
        <v>0</v>
      </c>
      <c r="B1" s="3" t="s">
        <v>1</v>
      </c>
      <c r="C1" s="3" t="s">
        <v>2</v>
      </c>
      <c r="D1" s="3" t="s">
        <v>3</v>
      </c>
      <c r="E1" s="3" t="s">
        <v>4</v>
      </c>
      <c r="F1" s="3" t="s">
        <v>5</v>
      </c>
      <c r="G1" s="3" t="s">
        <v>6</v>
      </c>
      <c r="H1" s="3" t="s">
        <v>7</v>
      </c>
      <c r="I1" s="3" t="s">
        <v>8</v>
      </c>
      <c r="J1" s="4" t="s">
        <v>9</v>
      </c>
      <c r="K1" s="4" t="s">
        <v>10</v>
      </c>
      <c r="L1" s="4" t="s">
        <v>11</v>
      </c>
      <c r="M1" s="4" t="s">
        <v>12</v>
      </c>
      <c r="N1" s="4" t="s">
        <v>13</v>
      </c>
      <c r="O1" s="4" t="s">
        <v>14</v>
      </c>
      <c r="P1" s="4" t="s">
        <v>15</v>
      </c>
      <c r="Q1" s="4" t="s">
        <v>16</v>
      </c>
      <c r="R1" s="4" t="s">
        <v>17</v>
      </c>
      <c r="S1" s="4" t="s">
        <v>18</v>
      </c>
      <c r="T1" s="4" t="s">
        <v>19</v>
      </c>
      <c r="U1" s="4" t="s">
        <v>20</v>
      </c>
      <c r="V1" s="4" t="s">
        <v>21</v>
      </c>
      <c r="W1" s="4" t="s">
        <v>22</v>
      </c>
      <c r="Y1" s="6"/>
      <c r="Z1" s="7"/>
      <c r="AA1" s="6"/>
      <c r="AB1" s="6"/>
      <c r="AC1" s="6"/>
      <c r="AD1" s="6"/>
      <c r="AE1" s="6"/>
      <c r="AF1" s="6"/>
      <c r="AG1" s="6"/>
      <c r="AH1" s="6"/>
      <c r="AI1" s="6"/>
      <c r="AJ1" s="6"/>
    </row>
    <row r="2" spans="1:36" ht="45">
      <c r="A2" s="2" t="s">
        <v>23</v>
      </c>
      <c r="B2" s="2" t="s">
        <v>24</v>
      </c>
      <c r="C2" s="2" t="s">
        <v>25</v>
      </c>
      <c r="D2" s="2" t="s">
        <v>26</v>
      </c>
      <c r="E2" s="2" t="s">
        <v>27</v>
      </c>
      <c r="F2" s="2" t="s">
        <v>28</v>
      </c>
      <c r="G2" s="2" t="s">
        <v>29</v>
      </c>
      <c r="H2" s="2" t="s">
        <v>30</v>
      </c>
      <c r="I2" s="2" t="s">
        <v>31</v>
      </c>
      <c r="J2" s="1" t="s">
        <v>32</v>
      </c>
      <c r="K2" s="1" t="s">
        <v>33</v>
      </c>
      <c r="L2" s="1" t="s">
        <v>34</v>
      </c>
      <c r="M2" s="1" t="s">
        <v>35</v>
      </c>
      <c r="N2" s="1" t="s">
        <v>36</v>
      </c>
      <c r="O2" s="1" t="s">
        <v>37</v>
      </c>
      <c r="P2" s="1" t="s">
        <v>38</v>
      </c>
      <c r="Q2" s="1" t="s">
        <v>39</v>
      </c>
      <c r="R2" s="1" t="s">
        <v>40</v>
      </c>
      <c r="S2" s="1" t="s">
        <v>41</v>
      </c>
      <c r="T2" s="1" t="s">
        <v>42</v>
      </c>
      <c r="U2" s="1" t="s">
        <v>43</v>
      </c>
      <c r="V2" s="1" t="s">
        <v>44</v>
      </c>
      <c r="W2" s="1" t="s">
        <v>45</v>
      </c>
      <c r="Y2" s="8"/>
      <c r="Z2" s="9"/>
      <c r="AA2" s="8"/>
      <c r="AB2" s="8"/>
      <c r="AC2" s="8"/>
      <c r="AD2" s="8"/>
      <c r="AE2" s="8"/>
      <c r="AF2" s="8"/>
      <c r="AG2" s="8"/>
      <c r="AH2" s="8"/>
      <c r="AI2" s="8"/>
      <c r="AJ2" s="8"/>
    </row>
    <row r="3" spans="1:36" ht="105">
      <c r="A3" s="1">
        <f>1</f>
        <v>1</v>
      </c>
      <c r="B3" s="1" t="str">
        <f>Z3</f>
        <v>Rescate Marítimo, Operación Medio Ambiente con Bote de Buceo</v>
      </c>
      <c r="C3" s="1" t="str">
        <f>IF(AA3="", "Nuevo original y sellado.", AA3)</f>
        <v>Nuevo original y sellado.</v>
      </c>
      <c r="D3" s="1" t="str">
        <f>IF(AG3&gt;0, "in stock", "out of stock")</f>
        <v>in stock</v>
      </c>
      <c r="E3" s="1" t="s">
        <v>46</v>
      </c>
      <c r="F3" s="1" t="str">
        <f>CONCATENATE(AH3, " MXN")</f>
        <v>299 MXN</v>
      </c>
      <c r="G3" s="21" t="s">
        <v>160</v>
      </c>
      <c r="H3" s="1" t="str">
        <f>AI3</f>
        <v>https://http2.mlstatic.com/D_NQ_NP_910605-MLA70633984736_072023-O.webp</v>
      </c>
      <c r="I3" s="1" t="s">
        <v>47</v>
      </c>
      <c r="L3" s="1">
        <f>AG3</f>
        <v>1</v>
      </c>
      <c r="M3" s="1" t="str">
        <f>F3</f>
        <v>299 MXN</v>
      </c>
      <c r="Y3" s="6" t="str">
        <f>IF(Y2="id_toy",1,IF(Y2="","",Y2+1))</f>
        <v/>
      </c>
      <c r="Z3" s="7" t="s">
        <v>48</v>
      </c>
      <c r="AA3" s="6"/>
      <c r="AB3" s="6">
        <v>70142</v>
      </c>
      <c r="AC3" s="10">
        <v>4008789701428</v>
      </c>
      <c r="AD3" s="6" t="s">
        <v>49</v>
      </c>
      <c r="AE3" s="6" t="s">
        <v>50</v>
      </c>
      <c r="AF3" s="6">
        <v>58</v>
      </c>
      <c r="AG3" s="6">
        <v>1</v>
      </c>
      <c r="AH3" s="11">
        <v>299</v>
      </c>
      <c r="AI3" s="12" t="s">
        <v>51</v>
      </c>
      <c r="AJ3" s="6">
        <f>IF(AI3&lt;&gt;"",(LEN(AI3)-LEN(SUBSTITUTE(AI3,", ",""))+1), "")</f>
        <v>1</v>
      </c>
    </row>
    <row r="4" spans="1:36" ht="315">
      <c r="A4" s="1">
        <v>2</v>
      </c>
      <c r="B4" s="1" t="str">
        <f t="shared" ref="B4:B42" si="0">Z4</f>
        <v>Policía con perro rastreador y botín oculto</v>
      </c>
      <c r="C4" s="1" t="str">
        <f t="shared" ref="C4:C42" si="1">IF(AA4="", "Nuevo original y sellado.", AA4)</f>
        <v>Nuevo original y sellado.</v>
      </c>
      <c r="D4" s="1" t="str">
        <f t="shared" ref="D4:D42" si="2">IF(AG4&gt;0, "in stock", "out of stock")</f>
        <v>in stock</v>
      </c>
      <c r="E4" s="1" t="s">
        <v>46</v>
      </c>
      <c r="F4" s="1" t="str">
        <f t="shared" ref="F4:F42" si="3">CONCATENATE(AH4, " MXN")</f>
        <v>150 MXN</v>
      </c>
      <c r="G4" s="21" t="s">
        <v>160</v>
      </c>
      <c r="H4" s="1" t="str">
        <f t="shared" ref="H4:H42" si="4">AI4</f>
        <v>https://media.playmobil.com/i/playmobil/71162_product_box_front/Policía%20con%20Perro?locale=es-MX,es,en,*&amp;$pdp_product_main_xl$&amp;fmt=auto&amp;strip=true&amp;qlt=80&amp;fmt.jpeg.chroma=1,1,1&amp;unsharp=0,1,1,7&amp;fmt.jpeg.interlaced=true</v>
      </c>
      <c r="I4" s="1" t="s">
        <v>47</v>
      </c>
      <c r="L4" s="1">
        <f t="shared" ref="L4:L42" si="5">AG4</f>
        <v>2</v>
      </c>
      <c r="M4" s="1" t="str">
        <f t="shared" ref="M4:M42" si="6">F4</f>
        <v>150 MXN</v>
      </c>
      <c r="Y4" s="6" t="str">
        <f t="shared" ref="Y4:Y42" si="7">IF(Y3="id_toy",1,IF(Y3="","",Y3+1))</f>
        <v/>
      </c>
      <c r="Z4" s="7" t="s">
        <v>52</v>
      </c>
      <c r="AA4" s="6"/>
      <c r="AB4" s="6">
        <v>71162</v>
      </c>
      <c r="AC4" s="10">
        <v>4008789706003</v>
      </c>
      <c r="AD4" s="6" t="s">
        <v>53</v>
      </c>
      <c r="AE4" s="6" t="s">
        <v>50</v>
      </c>
      <c r="AF4" s="6">
        <v>10</v>
      </c>
      <c r="AG4" s="6">
        <v>2</v>
      </c>
      <c r="AH4" s="11">
        <v>150</v>
      </c>
      <c r="AI4" s="6" t="s">
        <v>54</v>
      </c>
      <c r="AJ4" s="6">
        <f t="shared" ref="AJ4:AJ42" si="8">IF(AI4&lt;&gt;"",(LEN(AI4)-LEN(SUBSTITUTE(AI4,", ",""))+1), "")</f>
        <v>1</v>
      </c>
    </row>
    <row r="5" spans="1:36" ht="375">
      <c r="A5" s="1">
        <v>3</v>
      </c>
      <c r="B5" s="1" t="str">
        <f t="shared" si="0"/>
        <v>Figuras Niño (Serie 20)</v>
      </c>
      <c r="C5" s="1" t="str">
        <f t="shared" si="1"/>
        <v>¡12 sobres sorpresa con figuras de PLAYMOBIL! ¡Para montar, coleccionar o combinar cabezas, cuerpos, piernas y muchas otras piezas! Puedes desmontarlo una y otra vez, combínalos de manera diferente. ¡Diversión sin fin todos los días!</v>
      </c>
      <c r="D5" s="1" t="str">
        <f t="shared" si="2"/>
        <v>in stock</v>
      </c>
      <c r="E5" s="1" t="s">
        <v>46</v>
      </c>
      <c r="F5" s="1" t="str">
        <f t="shared" si="3"/>
        <v>150 MXN</v>
      </c>
      <c r="G5" s="21" t="s">
        <v>160</v>
      </c>
      <c r="H5" s="1" t="str">
        <f t="shared" si="4"/>
        <v>https://media.playmobil.com/i/playmobil/70148_product_box_front/PLAYMOBIL-Figuras%20Ni%C3%B1o%20(Serie%2020)?locale=es-MX,es,en,*&amp;$pdp_product_main_s$&amp;fmt=auto&amp;strip=true&amp;qlt=80&amp;fmt.jpeg.chroma=1,1,1&amp;unsharp=0,1,1,7&amp;fmt.jpeg.interlaced=true</v>
      </c>
      <c r="I5" s="1" t="s">
        <v>47</v>
      </c>
      <c r="L5" s="1">
        <f t="shared" si="5"/>
        <v>3</v>
      </c>
      <c r="M5" s="1" t="str">
        <f t="shared" si="6"/>
        <v>150 MXN</v>
      </c>
      <c r="Y5" s="6" t="str">
        <f t="shared" si="7"/>
        <v/>
      </c>
      <c r="Z5" s="13" t="s">
        <v>55</v>
      </c>
      <c r="AA5" s="14" t="s">
        <v>56</v>
      </c>
      <c r="AB5" s="6">
        <v>70148</v>
      </c>
      <c r="AC5" s="10">
        <v>4008789701480</v>
      </c>
      <c r="AD5" s="6" t="s">
        <v>57</v>
      </c>
      <c r="AE5" s="6" t="s">
        <v>50</v>
      </c>
      <c r="AF5" s="6">
        <v>1</v>
      </c>
      <c r="AG5" s="6">
        <v>3</v>
      </c>
      <c r="AH5" s="11">
        <v>150</v>
      </c>
      <c r="AI5" s="15" t="s">
        <v>58</v>
      </c>
      <c r="AJ5" s="6">
        <f t="shared" si="8"/>
        <v>1</v>
      </c>
    </row>
    <row r="6" spans="1:36" ht="120">
      <c r="A6" s="1">
        <v>4</v>
      </c>
      <c r="B6" s="1" t="str">
        <f t="shared" si="0"/>
        <v>Isla pirata portátil</v>
      </c>
      <c r="C6" s="1" t="str">
        <f t="shared" si="1"/>
        <v>Nuevo original y sellado.</v>
      </c>
      <c r="D6" s="1" t="str">
        <f t="shared" si="2"/>
        <v>in stock</v>
      </c>
      <c r="E6" s="1" t="s">
        <v>46</v>
      </c>
      <c r="F6" s="1" t="str">
        <f t="shared" si="3"/>
        <v>899 MXN</v>
      </c>
      <c r="G6" s="21" t="s">
        <v>160</v>
      </c>
      <c r="H6" s="1" t="str">
        <f t="shared" si="4"/>
        <v>https://legusplay.com/15911-large_default/playmobil-70113-isla-pirata-portatil.jpg</v>
      </c>
      <c r="I6" s="1" t="s">
        <v>47</v>
      </c>
      <c r="L6" s="1">
        <f t="shared" si="5"/>
        <v>2</v>
      </c>
      <c r="M6" s="1" t="str">
        <f t="shared" si="6"/>
        <v>899 MXN</v>
      </c>
      <c r="Y6" s="6" t="str">
        <f t="shared" si="7"/>
        <v/>
      </c>
      <c r="Z6" s="16" t="s">
        <v>59</v>
      </c>
      <c r="AA6" s="6"/>
      <c r="AB6" s="6">
        <v>70113</v>
      </c>
      <c r="AC6" s="10">
        <v>4008789701138</v>
      </c>
      <c r="AD6" s="6" t="s">
        <v>60</v>
      </c>
      <c r="AE6" s="6" t="s">
        <v>50</v>
      </c>
      <c r="AF6" s="6">
        <v>91</v>
      </c>
      <c r="AG6" s="6">
        <v>2</v>
      </c>
      <c r="AH6" s="11">
        <v>899</v>
      </c>
      <c r="AI6" s="12" t="s">
        <v>61</v>
      </c>
      <c r="AJ6" s="6">
        <f t="shared" si="8"/>
        <v>1</v>
      </c>
    </row>
    <row r="7" spans="1:36" ht="390">
      <c r="A7" s="1">
        <f>1</f>
        <v>1</v>
      </c>
      <c r="B7" s="1" t="str">
        <f t="shared" si="0"/>
        <v>Gran Hospital</v>
      </c>
      <c r="C7" s="1" t="str">
        <f t="shared" si="1"/>
        <v>El quirófano está equipado con un monitor iluminado (necesita 1 pila x AAA), una luz giratoria y muchos otros accesorios. El ascensor te lleva directamente a la habitación de los pacientes y con un baño en la planta superior. Medidas: 70 x 31 x 34 cm (LxPxA).</v>
      </c>
      <c r="D7" s="1" t="str">
        <f t="shared" si="2"/>
        <v>in stock</v>
      </c>
      <c r="E7" s="1" t="s">
        <v>46</v>
      </c>
      <c r="F7" s="1" t="str">
        <f t="shared" si="3"/>
        <v>3800 MXN</v>
      </c>
      <c r="G7" s="21" t="s">
        <v>160</v>
      </c>
      <c r="H7" s="1" t="str">
        <f t="shared" si="4"/>
        <v>https://media.playmobil.com/i/playmobil/70190_product_box_front/Gran%20Hospital?locale=es-MX,es,en,*&amp;$pdp_product_main_s$&amp;fmt=auto&amp;strip=true&amp;qlt=80&amp;fmt.jpeg.chroma=1,1,1&amp;unsharp=0,1,1,7&amp;fmt.jpeg.interlaced=true</v>
      </c>
      <c r="I7" s="1" t="s">
        <v>47</v>
      </c>
      <c r="L7" s="1">
        <f t="shared" si="5"/>
        <v>1</v>
      </c>
      <c r="M7" s="1" t="str">
        <f t="shared" si="6"/>
        <v>3800 MXN</v>
      </c>
      <c r="Y7" s="6" t="str">
        <f t="shared" si="7"/>
        <v/>
      </c>
      <c r="Z7" s="7" t="s">
        <v>62</v>
      </c>
      <c r="AA7" s="17" t="s">
        <v>63</v>
      </c>
      <c r="AB7" s="6">
        <v>70190</v>
      </c>
      <c r="AC7" s="10">
        <v>4008789701909</v>
      </c>
      <c r="AD7" s="6" t="s">
        <v>64</v>
      </c>
      <c r="AE7" s="6" t="s">
        <v>50</v>
      </c>
      <c r="AF7" s="6">
        <v>512</v>
      </c>
      <c r="AG7" s="6">
        <v>1</v>
      </c>
      <c r="AH7" s="11">
        <v>3800</v>
      </c>
      <c r="AI7" s="12" t="s">
        <v>65</v>
      </c>
      <c r="AJ7" s="6">
        <f t="shared" si="8"/>
        <v>1</v>
      </c>
    </row>
    <row r="8" spans="1:36" ht="360">
      <c r="A8" s="1">
        <v>5</v>
      </c>
      <c r="B8" s="1" t="str">
        <f t="shared" si="0"/>
        <v>Gran Camping</v>
      </c>
      <c r="C8" s="1" t="str">
        <f t="shared" si="1"/>
        <v>con recepción y quiosco. El baño está equipado con ducha que funciona. La tienda tiene espacio para toda la familia. Dimensiones del edificio de recepción: 18 x 17 x 17cm (LxPxA) Dimensiones del cuarto de baño: 28 x 21 x 17cm (LxPxA)</v>
      </c>
      <c r="D8" s="1" t="str">
        <f t="shared" si="2"/>
        <v>in stock</v>
      </c>
      <c r="E8" s="1" t="s">
        <v>46</v>
      </c>
      <c r="F8" s="1" t="str">
        <f t="shared" si="3"/>
        <v>1799 MXN</v>
      </c>
      <c r="G8" s="21" t="s">
        <v>160</v>
      </c>
      <c r="H8" s="1" t="str">
        <f t="shared" si="4"/>
        <v>https://media.playmobil.com/i/playmobil/70087_product_box_front/Camping?locale=es-MX,es,en,*&amp;$pdp_product_main_s$&amp;fmt=auto&amp;strip=true&amp;qlt=80&amp;fmt.jpeg.chroma=1,1,1&amp;unsharp=0,1,1,7&amp;fmt.jpeg.interlaced=true</v>
      </c>
      <c r="I8" s="1" t="s">
        <v>47</v>
      </c>
      <c r="L8" s="1">
        <f t="shared" si="5"/>
        <v>1</v>
      </c>
      <c r="M8" s="1" t="str">
        <f t="shared" si="6"/>
        <v>1799 MXN</v>
      </c>
      <c r="Y8" s="6" t="str">
        <f t="shared" si="7"/>
        <v/>
      </c>
      <c r="Z8" s="7" t="s">
        <v>66</v>
      </c>
      <c r="AA8" s="17" t="s">
        <v>67</v>
      </c>
      <c r="AB8" s="6">
        <v>70087</v>
      </c>
      <c r="AC8" s="10">
        <v>4008789700872</v>
      </c>
      <c r="AD8" s="6" t="s">
        <v>68</v>
      </c>
      <c r="AE8" s="6" t="s">
        <v>50</v>
      </c>
      <c r="AF8" s="6">
        <v>222</v>
      </c>
      <c r="AG8" s="6">
        <v>1</v>
      </c>
      <c r="AH8" s="11">
        <v>1799</v>
      </c>
      <c r="AI8" s="12" t="s">
        <v>69</v>
      </c>
      <c r="AJ8" s="6">
        <f t="shared" si="8"/>
        <v>1</v>
      </c>
    </row>
    <row r="9" spans="1:36" ht="330">
      <c r="A9" s="1">
        <v>6</v>
      </c>
      <c r="B9" s="1" t="str">
        <f t="shared" si="0"/>
        <v>Escuela Portátil</v>
      </c>
      <c r="C9" s="1" t="str">
        <f t="shared" si="1"/>
        <v>Nuevo original y sellado.</v>
      </c>
      <c r="D9" s="1" t="str">
        <f t="shared" si="2"/>
        <v>in stock</v>
      </c>
      <c r="E9" s="1" t="s">
        <v>46</v>
      </c>
      <c r="F9" s="1" t="str">
        <f t="shared" si="3"/>
        <v>0 MXN</v>
      </c>
      <c r="G9" s="21" t="s">
        <v>160</v>
      </c>
      <c r="H9" s="1" t="str">
        <f t="shared" si="4"/>
        <v>https://media.playmobil.com/i/playmobil/5662_product_box_front/Take%20Along%20School%20House?locale=es-MX,es,en,*&amp;$pdp_product_main_s$&amp;fmt=auto&amp;strip=true&amp;qlt=80&amp;fmt.jpeg.chroma=1,1,1&amp;unsharp=0,1,1,7&amp;fmt.jpeg.interlaced=true</v>
      </c>
      <c r="I9" s="1" t="s">
        <v>47</v>
      </c>
      <c r="L9" s="1">
        <f t="shared" si="5"/>
        <v>1</v>
      </c>
      <c r="M9" s="1" t="str">
        <f t="shared" si="6"/>
        <v>0 MXN</v>
      </c>
      <c r="Y9" s="6" t="str">
        <f t="shared" si="7"/>
        <v/>
      </c>
      <c r="Z9" s="16" t="s">
        <v>70</v>
      </c>
      <c r="AA9" s="6"/>
      <c r="AB9" s="6">
        <v>5662</v>
      </c>
      <c r="AC9" s="10">
        <v>4008789056627</v>
      </c>
      <c r="AD9" s="6" t="s">
        <v>64</v>
      </c>
      <c r="AE9" s="6" t="s">
        <v>50</v>
      </c>
      <c r="AF9" s="6">
        <v>68</v>
      </c>
      <c r="AG9" s="6">
        <v>1</v>
      </c>
      <c r="AH9" s="11">
        <v>0</v>
      </c>
      <c r="AI9" s="12" t="s">
        <v>71</v>
      </c>
      <c r="AJ9" s="6">
        <f t="shared" si="8"/>
        <v>1</v>
      </c>
    </row>
    <row r="10" spans="1:36" ht="360">
      <c r="A10" s="1">
        <v>7</v>
      </c>
      <c r="B10" s="1" t="str">
        <f t="shared" si="0"/>
        <v>Maletín Grande Pícnic Familiar</v>
      </c>
      <c r="C10" s="1" t="str">
        <f t="shared" si="1"/>
        <v>Nuevo original y sellado.</v>
      </c>
      <c r="D10" s="1" t="str">
        <f t="shared" si="2"/>
        <v>in stock</v>
      </c>
      <c r="E10" s="1" t="s">
        <v>46</v>
      </c>
      <c r="F10" s="1" t="str">
        <f t="shared" si="3"/>
        <v>380 MXN</v>
      </c>
      <c r="G10" s="21" t="s">
        <v>160</v>
      </c>
      <c r="H10" s="1" t="str">
        <f t="shared" si="4"/>
        <v>https://media.playmobil.com/i/playmobil/9103_product_box_front/Malet%C3%ADn%20Grande%20P%C3%ADcnic%20Familiar%20?locale=es-MX,es,en,*&amp;$pdp_product_main_s$&amp;fmt=auto&amp;strip=true&amp;qlt=80&amp;fmt.jpeg.chroma=1,1,1&amp;unsharp=0,1,1,7&amp;fmt.jpeg.interlaced=true</v>
      </c>
      <c r="I10" s="1" t="s">
        <v>47</v>
      </c>
      <c r="L10" s="1">
        <f t="shared" si="5"/>
        <v>2</v>
      </c>
      <c r="M10" s="1" t="str">
        <f t="shared" si="6"/>
        <v>380 MXN</v>
      </c>
      <c r="Y10" s="6" t="str">
        <f t="shared" si="7"/>
        <v/>
      </c>
      <c r="Z10" s="16" t="s">
        <v>72</v>
      </c>
      <c r="AA10" s="6"/>
      <c r="AB10" s="6">
        <v>9103</v>
      </c>
      <c r="AC10" s="10">
        <v>4008789091031</v>
      </c>
      <c r="AD10" s="6" t="s">
        <v>68</v>
      </c>
      <c r="AE10" s="6" t="s">
        <v>50</v>
      </c>
      <c r="AF10" s="6">
        <v>62</v>
      </c>
      <c r="AG10" s="6">
        <v>2</v>
      </c>
      <c r="AH10" s="11">
        <v>380</v>
      </c>
      <c r="AI10" s="12" t="s">
        <v>73</v>
      </c>
      <c r="AJ10" s="6">
        <f t="shared" si="8"/>
        <v>1</v>
      </c>
    </row>
    <row r="11" spans="1:36" ht="390">
      <c r="A11" s="1">
        <f>1</f>
        <v>1</v>
      </c>
      <c r="B11" s="1" t="str">
        <f t="shared" si="0"/>
        <v>Casa Muñecas Maletín</v>
      </c>
      <c r="C11" s="1" t="str">
        <f t="shared" si="1"/>
        <v>El set incluye dos figuras PLAYMOBIL y un bebé, un perrito, una casa de muñecas plegable con cuatro habitaciones amuebladas y muchos accesorios. La casa de muñecas es ligera y práctica y se puede llevar a cualquier parte gracias al asa de transporte.</v>
      </c>
      <c r="D11" s="1" t="str">
        <f t="shared" si="2"/>
        <v>in stock</v>
      </c>
      <c r="E11" s="1" t="s">
        <v>46</v>
      </c>
      <c r="F11" s="1" t="str">
        <f t="shared" si="3"/>
        <v>0 MXN</v>
      </c>
      <c r="G11" s="21" t="s">
        <v>160</v>
      </c>
      <c r="H11" s="1" t="str">
        <f t="shared" si="4"/>
        <v>https://media.playmobil.com/i/playmobil/70985_product_box_front/Casa%20Mu%C3%B1ecas%20Malet%C3%ADn?locale=es-MX,es,en,*&amp;$pdp_product_main_s$&amp;fmt=auto&amp;strip=true&amp;qlt=80&amp;fmt.jpeg.chroma=1,1,1&amp;unsharp=0,1,1,7&amp;fmt.jpeg.interlaced=true</v>
      </c>
      <c r="I11" s="1" t="s">
        <v>47</v>
      </c>
      <c r="L11" s="1">
        <f t="shared" si="5"/>
        <v>2</v>
      </c>
      <c r="M11" s="1" t="str">
        <f t="shared" si="6"/>
        <v>0 MXN</v>
      </c>
      <c r="Y11" s="6" t="str">
        <f t="shared" si="7"/>
        <v/>
      </c>
      <c r="Z11" s="7" t="s">
        <v>74</v>
      </c>
      <c r="AA11" s="6" t="s">
        <v>75</v>
      </c>
      <c r="AB11" s="6">
        <v>70985</v>
      </c>
      <c r="AC11" s="10">
        <v>4008789709851</v>
      </c>
      <c r="AD11" s="6" t="s">
        <v>76</v>
      </c>
      <c r="AE11" s="6" t="s">
        <v>50</v>
      </c>
      <c r="AF11" s="6">
        <v>64</v>
      </c>
      <c r="AG11" s="6">
        <v>2</v>
      </c>
      <c r="AH11" s="11">
        <v>0</v>
      </c>
      <c r="AI11" s="12" t="s">
        <v>77</v>
      </c>
      <c r="AJ11" s="6">
        <f t="shared" si="8"/>
        <v>1</v>
      </c>
    </row>
    <row r="12" spans="1:36" ht="330">
      <c r="A12" s="1">
        <v>8</v>
      </c>
      <c r="B12" s="1" t="str">
        <f t="shared" si="0"/>
        <v>Fire Rescue Carry Case</v>
      </c>
      <c r="C12" s="1" t="str">
        <f t="shared" si="1"/>
        <v>Nuevo original y sellado.</v>
      </c>
      <c r="D12" s="1" t="str">
        <f t="shared" si="2"/>
        <v>in stock</v>
      </c>
      <c r="E12" s="1" t="s">
        <v>46</v>
      </c>
      <c r="F12" s="1" t="str">
        <f t="shared" si="3"/>
        <v>250 MXN</v>
      </c>
      <c r="G12" s="21" t="s">
        <v>160</v>
      </c>
      <c r="H12" s="1" t="str">
        <f t="shared" si="4"/>
        <v>https://media.playmobil.com/i/playmobil/70310_product_box_front/Fire%20Rescue%20Carry%20Case?locale=es-MX,es,en,*&amp;$pdp_product_main_s$&amp;fmt=auto&amp;strip=true&amp;qlt=80&amp;fmt.jpeg.chroma=1,1,1&amp;unsharp=0,1,1,7&amp;fmt.jpeg.interlaced=true</v>
      </c>
      <c r="I12" s="1" t="s">
        <v>47</v>
      </c>
      <c r="L12" s="1">
        <f t="shared" si="5"/>
        <v>2</v>
      </c>
      <c r="M12" s="1" t="str">
        <f t="shared" si="6"/>
        <v>250 MXN</v>
      </c>
      <c r="Y12" s="6" t="str">
        <f t="shared" si="7"/>
        <v/>
      </c>
      <c r="Z12" s="7" t="s">
        <v>78</v>
      </c>
      <c r="AA12" s="6"/>
      <c r="AB12" s="6">
        <v>70310</v>
      </c>
      <c r="AC12" s="10">
        <v>4008789703101</v>
      </c>
      <c r="AD12" s="6" t="s">
        <v>49</v>
      </c>
      <c r="AE12" s="6" t="s">
        <v>50</v>
      </c>
      <c r="AF12" s="6">
        <v>24</v>
      </c>
      <c r="AG12" s="6">
        <v>2</v>
      </c>
      <c r="AH12" s="11">
        <v>250</v>
      </c>
      <c r="AI12" s="12" t="s">
        <v>79</v>
      </c>
      <c r="AJ12" s="6">
        <f t="shared" si="8"/>
        <v>1</v>
      </c>
    </row>
    <row r="13" spans="1:36" ht="165">
      <c r="A13" s="1">
        <v>9</v>
      </c>
      <c r="B13" s="1" t="str">
        <f t="shared" si="0"/>
        <v>Camión de Escuela</v>
      </c>
      <c r="C13" s="1" t="str">
        <f t="shared" si="1"/>
        <v>Nuevo original y sellado.</v>
      </c>
      <c r="D13" s="1" t="str">
        <f t="shared" si="2"/>
        <v>in stock</v>
      </c>
      <c r="E13" s="1" t="s">
        <v>46</v>
      </c>
      <c r="F13" s="1" t="str">
        <f t="shared" si="3"/>
        <v>990 MXN</v>
      </c>
      <c r="G13" s="21" t="s">
        <v>160</v>
      </c>
      <c r="H13" s="1" t="str">
        <f t="shared" si="4"/>
        <v>https://playmobileros.com/1389-tm_cart_default/5680-autobus-escolar-esclusivo-eeuu-playmobil.jpg</v>
      </c>
      <c r="I13" s="1" t="s">
        <v>47</v>
      </c>
      <c r="L13" s="1">
        <f t="shared" si="5"/>
        <v>2</v>
      </c>
      <c r="M13" s="1" t="str">
        <f t="shared" si="6"/>
        <v>990 MXN</v>
      </c>
      <c r="Y13" s="6" t="str">
        <f t="shared" si="7"/>
        <v/>
      </c>
      <c r="Z13" s="7" t="s">
        <v>80</v>
      </c>
      <c r="AA13" s="6"/>
      <c r="AB13" s="6">
        <v>5680</v>
      </c>
      <c r="AC13" s="10">
        <v>4008789056801</v>
      </c>
      <c r="AD13" s="6" t="s">
        <v>64</v>
      </c>
      <c r="AE13" s="6" t="s">
        <v>50</v>
      </c>
      <c r="AF13" s="6">
        <v>12</v>
      </c>
      <c r="AG13" s="6">
        <v>2</v>
      </c>
      <c r="AH13" s="11">
        <v>990</v>
      </c>
      <c r="AI13" s="12" t="s">
        <v>81</v>
      </c>
      <c r="AJ13" s="6">
        <f t="shared" si="8"/>
        <v>1</v>
      </c>
    </row>
    <row r="14" spans="1:36" ht="105">
      <c r="A14" s="1">
        <v>10</v>
      </c>
      <c r="B14" s="1" t="str">
        <f t="shared" si="0"/>
        <v>Ambulancia de Rescate</v>
      </c>
      <c r="C14" s="1" t="str">
        <f t="shared" si="1"/>
        <v>Nuevo original y sellado.</v>
      </c>
      <c r="D14" s="1" t="str">
        <f t="shared" si="2"/>
        <v>in stock</v>
      </c>
      <c r="E14" s="1" t="s">
        <v>46</v>
      </c>
      <c r="F14" s="1" t="str">
        <f t="shared" si="3"/>
        <v>990 MXN</v>
      </c>
      <c r="G14" s="21" t="s">
        <v>160</v>
      </c>
      <c r="H14" s="1" t="str">
        <f t="shared" si="4"/>
        <v>https://m.media-amazon.com/images/I/91X3o50SEzL._AC_SL1500_.jpg</v>
      </c>
      <c r="I14" s="1" t="s">
        <v>47</v>
      </c>
      <c r="L14" s="1">
        <f t="shared" si="5"/>
        <v>2</v>
      </c>
      <c r="M14" s="1" t="str">
        <f t="shared" si="6"/>
        <v>990 MXN</v>
      </c>
      <c r="Y14" s="6" t="str">
        <f t="shared" si="7"/>
        <v/>
      </c>
      <c r="Z14" s="7" t="s">
        <v>82</v>
      </c>
      <c r="AA14" s="6"/>
      <c r="AB14" s="6">
        <v>5681</v>
      </c>
      <c r="AC14" s="10">
        <v>4008789056818</v>
      </c>
      <c r="AD14" s="6" t="s">
        <v>49</v>
      </c>
      <c r="AE14" s="6" t="s">
        <v>50</v>
      </c>
      <c r="AF14" s="6">
        <v>20</v>
      </c>
      <c r="AG14" s="6">
        <v>2</v>
      </c>
      <c r="AH14" s="11">
        <v>990</v>
      </c>
      <c r="AI14" s="12" t="s">
        <v>83</v>
      </c>
      <c r="AJ14" s="6">
        <f t="shared" si="8"/>
        <v>1</v>
      </c>
    </row>
    <row r="15" spans="1:36" ht="120">
      <c r="A15" s="1">
        <f>1</f>
        <v>1</v>
      </c>
      <c r="B15" s="1" t="str">
        <f t="shared" si="0"/>
        <v>Avión Summer Fun</v>
      </c>
      <c r="C15" s="1" t="str">
        <f t="shared" si="1"/>
        <v>Nuevo original y sellado.</v>
      </c>
      <c r="D15" s="1" t="str">
        <f t="shared" si="2"/>
        <v>in stock</v>
      </c>
      <c r="E15" s="1" t="s">
        <v>46</v>
      </c>
      <c r="F15" s="1" t="str">
        <f t="shared" si="3"/>
        <v>950 MXN</v>
      </c>
      <c r="G15" s="21" t="s">
        <v>160</v>
      </c>
      <c r="H15" s="1" t="str">
        <f t="shared" si="4"/>
        <v>https://http2.mlstatic.com/D_NQ_NP_2X_852848-MLM44756089255_012021-F.webp</v>
      </c>
      <c r="I15" s="1" t="s">
        <v>47</v>
      </c>
      <c r="L15" s="1">
        <f t="shared" si="5"/>
        <v>2</v>
      </c>
      <c r="M15" s="1" t="str">
        <f t="shared" si="6"/>
        <v>950 MXN</v>
      </c>
      <c r="Y15" s="6" t="str">
        <f t="shared" si="7"/>
        <v/>
      </c>
      <c r="Z15" s="7" t="s">
        <v>84</v>
      </c>
      <c r="AA15" s="6"/>
      <c r="AB15" s="6">
        <v>6081</v>
      </c>
      <c r="AC15" s="10">
        <v>4008789060815</v>
      </c>
      <c r="AD15" s="6" t="s">
        <v>85</v>
      </c>
      <c r="AE15" s="6" t="s">
        <v>50</v>
      </c>
      <c r="AF15" s="6">
        <v>42</v>
      </c>
      <c r="AG15" s="6">
        <v>2</v>
      </c>
      <c r="AH15" s="11">
        <v>950</v>
      </c>
      <c r="AI15" s="12" t="s">
        <v>86</v>
      </c>
      <c r="AJ15" s="6">
        <f t="shared" si="8"/>
        <v>1</v>
      </c>
    </row>
    <row r="16" spans="1:36" ht="135">
      <c r="A16" s="1">
        <v>11</v>
      </c>
      <c r="B16" s="1" t="str">
        <f t="shared" si="0"/>
        <v>Clase de deportes de agua</v>
      </c>
      <c r="C16" s="1" t="str">
        <f t="shared" si="1"/>
        <v>Nuevo original y sellado.</v>
      </c>
      <c r="D16" s="1" t="str">
        <f t="shared" si="2"/>
        <v>in stock</v>
      </c>
      <c r="E16" s="1" t="s">
        <v>46</v>
      </c>
      <c r="F16" s="1" t="str">
        <f t="shared" si="3"/>
        <v>720 MXN</v>
      </c>
      <c r="G16" s="21" t="s">
        <v>160</v>
      </c>
      <c r="H16" s="1" t="str">
        <f t="shared" si="4"/>
        <v>https://lacajadelosclicks.com/wp-content/uploads/2020/04/playmobil-70090-clase-deportes-agua.png</v>
      </c>
      <c r="I16" s="1" t="s">
        <v>47</v>
      </c>
      <c r="L16" s="1">
        <f t="shared" si="5"/>
        <v>1</v>
      </c>
      <c r="M16" s="1" t="str">
        <f t="shared" si="6"/>
        <v>720 MXN</v>
      </c>
      <c r="Y16" s="6" t="str">
        <f t="shared" si="7"/>
        <v/>
      </c>
      <c r="Z16" s="7" t="s">
        <v>87</v>
      </c>
      <c r="AA16" s="6"/>
      <c r="AB16" s="6">
        <v>70090</v>
      </c>
      <c r="AC16" s="10">
        <v>4008789700902</v>
      </c>
      <c r="AD16" s="6" t="s">
        <v>68</v>
      </c>
      <c r="AE16" s="6" t="s">
        <v>50</v>
      </c>
      <c r="AF16" s="6">
        <v>73</v>
      </c>
      <c r="AG16" s="6">
        <v>1</v>
      </c>
      <c r="AH16" s="11">
        <v>720</v>
      </c>
      <c r="AI16" s="12" t="s">
        <v>88</v>
      </c>
      <c r="AJ16" s="6">
        <f t="shared" si="8"/>
        <v>1</v>
      </c>
    </row>
    <row r="17" spans="1:36" ht="360">
      <c r="A17" s="1">
        <v>12</v>
      </c>
      <c r="B17" s="1" t="str">
        <f t="shared" si="0"/>
        <v>Volkswagen Beetle</v>
      </c>
      <c r="C17" s="1" t="str">
        <f t="shared" si="1"/>
        <v>Por supuesto, el Beetle PLAYMOBIL tiene todos los rasgos característicos que lo hacen tan único, como los guardabarros curvos, el logo de VW, el parabrisas vertical, la pintura azul y el típico capó trasero con un motor boxer de 4 cilindros.</v>
      </c>
      <c r="D17" s="1" t="str">
        <f t="shared" si="2"/>
        <v>in stock</v>
      </c>
      <c r="E17" s="1" t="s">
        <v>46</v>
      </c>
      <c r="F17" s="1" t="str">
        <f t="shared" si="3"/>
        <v>1250 MXN</v>
      </c>
      <c r="G17" s="21" t="s">
        <v>160</v>
      </c>
      <c r="H17" s="1" t="str">
        <f t="shared" si="4"/>
        <v>https://m.media-amazon.com/images/I/71nVwW9rh-L._AC_SL1498_.jpg</v>
      </c>
      <c r="I17" s="1" t="s">
        <v>47</v>
      </c>
      <c r="L17" s="1">
        <f t="shared" si="5"/>
        <v>2</v>
      </c>
      <c r="M17" s="1" t="str">
        <f t="shared" si="6"/>
        <v>1250 MXN</v>
      </c>
      <c r="Y17" s="6" t="str">
        <f t="shared" si="7"/>
        <v/>
      </c>
      <c r="Z17" s="7" t="s">
        <v>89</v>
      </c>
      <c r="AA17" s="6" t="s">
        <v>90</v>
      </c>
      <c r="AB17" s="6">
        <v>70177</v>
      </c>
      <c r="AC17" s="10">
        <v>4008789701770</v>
      </c>
      <c r="AD17" s="18" t="s">
        <v>91</v>
      </c>
      <c r="AE17" s="6" t="s">
        <v>50</v>
      </c>
      <c r="AF17" s="6">
        <v>52</v>
      </c>
      <c r="AG17" s="6">
        <v>2</v>
      </c>
      <c r="AH17" s="11">
        <v>1250</v>
      </c>
      <c r="AI17" s="12" t="s">
        <v>92</v>
      </c>
      <c r="AJ17" s="6">
        <f t="shared" si="8"/>
        <v>1</v>
      </c>
    </row>
    <row r="18" spans="1:36" ht="120">
      <c r="A18" s="1">
        <v>13</v>
      </c>
      <c r="B18" s="1" t="str">
        <f t="shared" si="0"/>
        <v>Niños con ternero</v>
      </c>
      <c r="C18" s="1" t="str">
        <f t="shared" si="1"/>
        <v>Nuevo original y sellado.</v>
      </c>
      <c r="D18" s="1" t="str">
        <f t="shared" si="2"/>
        <v>in stock</v>
      </c>
      <c r="E18" s="1" t="s">
        <v>46</v>
      </c>
      <c r="F18" s="1" t="str">
        <f t="shared" si="3"/>
        <v>200 MXN</v>
      </c>
      <c r="G18" s="21" t="s">
        <v>160</v>
      </c>
      <c r="H18" s="1" t="str">
        <f t="shared" si="4"/>
        <v>https://http2.mlstatic.com/D_NQ_NP_2X_923367-MLM44856885967_022021-F.webp</v>
      </c>
      <c r="I18" s="1" t="s">
        <v>47</v>
      </c>
      <c r="L18" s="1">
        <f t="shared" si="5"/>
        <v>1</v>
      </c>
      <c r="M18" s="1" t="str">
        <f t="shared" si="6"/>
        <v>200 MXN</v>
      </c>
      <c r="Y18" s="6" t="str">
        <f t="shared" si="7"/>
        <v/>
      </c>
      <c r="Z18" s="7" t="s">
        <v>93</v>
      </c>
      <c r="AA18" s="6"/>
      <c r="AB18" s="6">
        <v>70155</v>
      </c>
      <c r="AC18" s="10">
        <v>4008789701558</v>
      </c>
      <c r="AD18" s="6" t="s">
        <v>94</v>
      </c>
      <c r="AE18" s="6" t="s">
        <v>50</v>
      </c>
      <c r="AF18" s="6">
        <v>14</v>
      </c>
      <c r="AG18" s="6">
        <v>1</v>
      </c>
      <c r="AH18" s="11">
        <v>200</v>
      </c>
      <c r="AI18" s="12" t="s">
        <v>95</v>
      </c>
      <c r="AJ18" s="6">
        <f t="shared" si="8"/>
        <v>1</v>
      </c>
    </row>
    <row r="19" spans="1:36" ht="120">
      <c r="A19" s="1">
        <f>1</f>
        <v>1</v>
      </c>
      <c r="B19" s="1" t="str">
        <f t="shared" si="0"/>
        <v>Pescador</v>
      </c>
      <c r="C19" s="1" t="str">
        <f t="shared" si="1"/>
        <v>Nuevo original y sellado.</v>
      </c>
      <c r="D19" s="1" t="str">
        <f t="shared" si="2"/>
        <v>in stock</v>
      </c>
      <c r="E19" s="1" t="s">
        <v>46</v>
      </c>
      <c r="F19" s="1" t="str">
        <f t="shared" si="3"/>
        <v>200 MXN</v>
      </c>
      <c r="G19" s="21" t="s">
        <v>160</v>
      </c>
      <c r="H19" s="1" t="str">
        <f t="shared" si="4"/>
        <v>https://http2.mlstatic.com/D_NQ_NP_2X_752495-MLM41120566089_032020-F.webp</v>
      </c>
      <c r="I19" s="1" t="s">
        <v>47</v>
      </c>
      <c r="L19" s="1">
        <f t="shared" si="5"/>
        <v>1</v>
      </c>
      <c r="M19" s="1" t="str">
        <f t="shared" si="6"/>
        <v>200 MXN</v>
      </c>
      <c r="Y19" s="6" t="str">
        <f t="shared" si="7"/>
        <v/>
      </c>
      <c r="Z19" s="7" t="s">
        <v>96</v>
      </c>
      <c r="AA19" s="6"/>
      <c r="AB19" s="6">
        <v>70063</v>
      </c>
      <c r="AC19" s="10">
        <v>4008789700636</v>
      </c>
      <c r="AD19" s="6" t="s">
        <v>94</v>
      </c>
      <c r="AE19" s="6" t="s">
        <v>50</v>
      </c>
      <c r="AF19" s="6">
        <v>17</v>
      </c>
      <c r="AG19" s="6">
        <v>1</v>
      </c>
      <c r="AH19" s="11">
        <v>200</v>
      </c>
      <c r="AI19" s="12" t="s">
        <v>97</v>
      </c>
      <c r="AJ19" s="6">
        <f t="shared" si="8"/>
        <v>1</v>
      </c>
    </row>
    <row r="20" spans="1:36" ht="120">
      <c r="A20" s="1">
        <v>14</v>
      </c>
      <c r="B20" s="1" t="str">
        <f t="shared" si="0"/>
        <v>Sirena</v>
      </c>
      <c r="C20" s="1" t="str">
        <f t="shared" si="1"/>
        <v>Nuevo original y sellado.</v>
      </c>
      <c r="D20" s="1" t="str">
        <f t="shared" si="2"/>
        <v>in stock</v>
      </c>
      <c r="E20" s="1" t="s">
        <v>46</v>
      </c>
      <c r="F20" s="1" t="str">
        <f t="shared" si="3"/>
        <v>200 MXN</v>
      </c>
      <c r="G20" s="21" t="s">
        <v>160</v>
      </c>
      <c r="H20" s="1" t="str">
        <f t="shared" si="4"/>
        <v>https://http2.mlstatic.com/D_NQ_NP_2X_842213-MLM43183863572_082020-F.webp</v>
      </c>
      <c r="I20" s="1" t="s">
        <v>47</v>
      </c>
      <c r="L20" s="1">
        <f t="shared" si="5"/>
        <v>1</v>
      </c>
      <c r="M20" s="1" t="str">
        <f t="shared" si="6"/>
        <v>200 MXN</v>
      </c>
      <c r="Y20" s="6" t="str">
        <f t="shared" si="7"/>
        <v/>
      </c>
      <c r="Z20" s="7" t="s">
        <v>98</v>
      </c>
      <c r="AA20" s="6"/>
      <c r="AB20" s="6">
        <v>9355</v>
      </c>
      <c r="AC20" s="10">
        <v>4008789093554</v>
      </c>
      <c r="AD20" s="6" t="s">
        <v>94</v>
      </c>
      <c r="AE20" s="6" t="s">
        <v>50</v>
      </c>
      <c r="AF20" s="6">
        <v>5</v>
      </c>
      <c r="AG20" s="6">
        <v>1</v>
      </c>
      <c r="AH20" s="11">
        <v>200</v>
      </c>
      <c r="AI20" s="12" t="s">
        <v>99</v>
      </c>
      <c r="AJ20" s="6">
        <f t="shared" si="8"/>
        <v>1</v>
      </c>
    </row>
    <row r="21" spans="1:36" ht="120">
      <c r="A21" s="1">
        <v>15</v>
      </c>
      <c r="B21" s="1" t="str">
        <f t="shared" si="0"/>
        <v>Hada del Sol Con Unicornio</v>
      </c>
      <c r="C21" s="1" t="str">
        <f t="shared" si="1"/>
        <v>Nuevo original y sellado.</v>
      </c>
      <c r="D21" s="1" t="str">
        <f t="shared" si="2"/>
        <v>in stock</v>
      </c>
      <c r="E21" s="1" t="s">
        <v>46</v>
      </c>
      <c r="F21" s="1" t="str">
        <f t="shared" si="3"/>
        <v>200 MXN</v>
      </c>
      <c r="G21" s="21" t="s">
        <v>160</v>
      </c>
      <c r="H21" s="1" t="str">
        <f t="shared" si="4"/>
        <v>https://http2.mlstatic.com/D_NQ_NP_2X_943994-MLM40522557330_012020-F.webp</v>
      </c>
      <c r="I21" s="1" t="s">
        <v>47</v>
      </c>
      <c r="L21" s="1">
        <f t="shared" si="5"/>
        <v>1</v>
      </c>
      <c r="M21" s="1" t="str">
        <f t="shared" si="6"/>
        <v>200 MXN</v>
      </c>
      <c r="Y21" s="6" t="str">
        <f t="shared" si="7"/>
        <v/>
      </c>
      <c r="Z21" s="7" t="s">
        <v>100</v>
      </c>
      <c r="AA21" s="6"/>
      <c r="AB21" s="6">
        <v>9438</v>
      </c>
      <c r="AC21" s="10">
        <v>4008789094384</v>
      </c>
      <c r="AD21" s="6" t="s">
        <v>94</v>
      </c>
      <c r="AE21" s="6" t="s">
        <v>50</v>
      </c>
      <c r="AF21" s="6">
        <v>5</v>
      </c>
      <c r="AG21" s="6">
        <v>1</v>
      </c>
      <c r="AH21" s="11">
        <v>200</v>
      </c>
      <c r="AI21" s="12" t="s">
        <v>101</v>
      </c>
      <c r="AJ21" s="6">
        <f t="shared" si="8"/>
        <v>1</v>
      </c>
    </row>
    <row r="22" spans="1:36" ht="409.5">
      <c r="A22" s="1">
        <v>16</v>
      </c>
      <c r="B22" s="1" t="str">
        <f t="shared" si="0"/>
        <v>Volkswagen T1 Camping Bus</v>
      </c>
      <c r="C22" s="1" t="str">
        <f t="shared" si="1"/>
        <v xml:space="preserve"> Con un estilo auténtico, el interior de la T1 ofrece una mesa plegable con dos asientos y un lavabo con nevera. Los bancos con el típico diseño de cuadros de los años 60 pueden convertirse en un área de descanso para dos personas. Las puertas laterales también pueden abrirse, una puerta incluye un estante para la comida y la otra un estante con bisagras y un espejo. El Volkswagen T1 Camping Bus: ¡sube, conduce y disfruta de la libertad! </v>
      </c>
      <c r="D22" s="1" t="str">
        <f t="shared" si="2"/>
        <v>in stock</v>
      </c>
      <c r="E22" s="1" t="s">
        <v>46</v>
      </c>
      <c r="F22" s="1" t="str">
        <f t="shared" si="3"/>
        <v>0 MXN</v>
      </c>
      <c r="G22" s="21" t="s">
        <v>160</v>
      </c>
      <c r="H22" s="1" t="str">
        <f t="shared" si="4"/>
        <v>https://media.playmobil.com/i/playmobil/70176_product_box_front/Volkswagen%20T1%20Camping%20Bus?locale=es-MX,es,en,*&amp;$pdp_product_main_s$&amp;fmt=auto&amp;strip=true&amp;qlt=80&amp;fmt.jpeg.chroma=1,1,1&amp;unsharp=0,1,1,7&amp;fmt.jpeg.interlaced=true</v>
      </c>
      <c r="I22" s="1" t="s">
        <v>47</v>
      </c>
      <c r="L22" s="1">
        <f t="shared" si="5"/>
        <v>1</v>
      </c>
      <c r="M22" s="1" t="str">
        <f t="shared" si="6"/>
        <v>0 MXN</v>
      </c>
      <c r="X22" s="22"/>
      <c r="Y22" s="6" t="str">
        <f t="shared" si="7"/>
        <v/>
      </c>
      <c r="Z22" s="7" t="s">
        <v>102</v>
      </c>
      <c r="AA22" s="6" t="s">
        <v>103</v>
      </c>
      <c r="AB22" s="6">
        <v>70176</v>
      </c>
      <c r="AC22" s="10">
        <v>4008789701763</v>
      </c>
      <c r="AD22" s="18" t="s">
        <v>91</v>
      </c>
      <c r="AE22" s="6" t="s">
        <v>50</v>
      </c>
      <c r="AF22" s="6">
        <v>74</v>
      </c>
      <c r="AG22" s="6">
        <v>1</v>
      </c>
      <c r="AH22" s="11">
        <v>0</v>
      </c>
      <c r="AI22" s="12" t="s">
        <v>104</v>
      </c>
      <c r="AJ22" s="6">
        <f t="shared" si="8"/>
        <v>1</v>
      </c>
    </row>
    <row r="23" spans="1:36" ht="345">
      <c r="A23" s="1">
        <f>1</f>
        <v>1</v>
      </c>
      <c r="B23" s="1" t="str">
        <f t="shared" si="0"/>
        <v xml:space="preserve">Coche de Policía con Lancha
</v>
      </c>
      <c r="C23" s="1" t="str">
        <f t="shared" si="1"/>
        <v>Nuevo original y sellado.</v>
      </c>
      <c r="D23" s="1" t="str">
        <f t="shared" si="2"/>
        <v>in stock</v>
      </c>
      <c r="E23" s="1" t="s">
        <v>46</v>
      </c>
      <c r="F23" s="1" t="str">
        <f t="shared" si="3"/>
        <v>0 MXN</v>
      </c>
      <c r="G23" s="21" t="s">
        <v>160</v>
      </c>
      <c r="H23" s="1" t="str">
        <f t="shared" si="4"/>
        <v>https://media.playmobil.com/i/playmobil/5187_product_box_front/Coche%20de%20Polic%C3%ADa%20con%20Lancha?locale=es-MX,es,en,*&amp;$pdp_product_main_s$&amp;fmt=auto&amp;strip=true&amp;qlt=80&amp;fmt.jpeg.chroma=1,1,1&amp;unsharp=0,1,1,7&amp;fmt.jpeg.interlaced=true</v>
      </c>
      <c r="I23" s="1" t="s">
        <v>47</v>
      </c>
      <c r="L23" s="1">
        <f t="shared" si="5"/>
        <v>2</v>
      </c>
      <c r="M23" s="1" t="str">
        <f t="shared" si="6"/>
        <v>0 MXN</v>
      </c>
      <c r="Y23" s="6" t="str">
        <f t="shared" si="7"/>
        <v/>
      </c>
      <c r="Z23" s="7" t="s">
        <v>105</v>
      </c>
      <c r="AA23" s="6"/>
      <c r="AB23" s="6">
        <v>5187</v>
      </c>
      <c r="AC23" s="10">
        <v>4008789051875</v>
      </c>
      <c r="AD23" s="6" t="s">
        <v>49</v>
      </c>
      <c r="AE23" s="6" t="s">
        <v>50</v>
      </c>
      <c r="AF23" s="6">
        <v>90</v>
      </c>
      <c r="AG23" s="6">
        <v>2</v>
      </c>
      <c r="AH23" s="11">
        <v>0</v>
      </c>
      <c r="AI23" s="12" t="s">
        <v>106</v>
      </c>
      <c r="AJ23" s="6">
        <f t="shared" si="8"/>
        <v>1</v>
      </c>
    </row>
    <row r="24" spans="1:36" ht="300">
      <c r="A24" s="1">
        <v>17</v>
      </c>
      <c r="B24" s="1" t="str">
        <f t="shared" si="0"/>
        <v xml:space="preserve">Artista Callejero
</v>
      </c>
      <c r="C24" s="1" t="str">
        <f t="shared" si="1"/>
        <v>Nuevo original y sellado.</v>
      </c>
      <c r="D24" s="1" t="str">
        <f t="shared" si="2"/>
        <v>in stock</v>
      </c>
      <c r="E24" s="1" t="s">
        <v>46</v>
      </c>
      <c r="F24" s="1" t="str">
        <f t="shared" si="3"/>
        <v>0 MXN</v>
      </c>
      <c r="G24" s="21" t="s">
        <v>160</v>
      </c>
      <c r="H24" s="1" t="str">
        <f t="shared" si="4"/>
        <v>https://media.playmobil.com/i/playmobil/70377_product_detail/Artista%20Callejero?locale=es-MX,es,en,*&amp;$pdp_product_main_s$&amp;fmt=auto&amp;strip=true&amp;qlt=80&amp;fmt.jpeg.chroma=1,1,1&amp;unsharp=0,1,1,7&amp;fmt.jpeg.interlaced=true</v>
      </c>
      <c r="I24" s="1" t="s">
        <v>47</v>
      </c>
      <c r="L24" s="1">
        <f t="shared" si="5"/>
        <v>2</v>
      </c>
      <c r="M24" s="1" t="str">
        <f t="shared" si="6"/>
        <v>0 MXN</v>
      </c>
      <c r="Y24" s="6" t="str">
        <f t="shared" si="7"/>
        <v/>
      </c>
      <c r="Z24" s="7" t="s">
        <v>107</v>
      </c>
      <c r="AA24" s="6"/>
      <c r="AB24" s="6">
        <v>70377</v>
      </c>
      <c r="AC24" s="10">
        <v>4008789703774</v>
      </c>
      <c r="AD24" s="6" t="s">
        <v>94</v>
      </c>
      <c r="AE24" s="6" t="s">
        <v>50</v>
      </c>
      <c r="AF24" s="6">
        <v>15</v>
      </c>
      <c r="AG24" s="6">
        <v>2</v>
      </c>
      <c r="AH24" s="11">
        <v>0</v>
      </c>
      <c r="AI24" s="19" t="s">
        <v>108</v>
      </c>
      <c r="AJ24" s="6">
        <f t="shared" si="8"/>
        <v>1</v>
      </c>
    </row>
    <row r="25" spans="1:36" ht="330">
      <c r="A25" s="1">
        <v>18</v>
      </c>
      <c r="B25" s="1" t="str">
        <f t="shared" si="0"/>
        <v>PLAYMOBIL Color: Hot Rod</v>
      </c>
      <c r="C25" s="1" t="str">
        <f t="shared" si="1"/>
        <v>Nuevo original y sellado.</v>
      </c>
      <c r="D25" s="1" t="str">
        <f t="shared" si="2"/>
        <v>in stock</v>
      </c>
      <c r="E25" s="1" t="s">
        <v>46</v>
      </c>
      <c r="F25" s="1" t="str">
        <f t="shared" si="3"/>
        <v>0 MXN</v>
      </c>
      <c r="G25" s="21" t="s">
        <v>160</v>
      </c>
      <c r="H25" s="1" t="str">
        <f t="shared" si="4"/>
        <v>https://media.playmobil.com/i/playmobil/71376_product_detail/PLAYMOBIL%20Color:%20Hot%20Rod?locale=es-MX,es,en,*&amp;$pdp_product_main_s$&amp;fmt=auto&amp;strip=true&amp;qlt=80&amp;fmt.jpeg.chroma=1,1,1&amp;unsharp=0,1,1,7&amp;fmt.jpeg.interlaced=true</v>
      </c>
      <c r="I25" s="1" t="s">
        <v>47</v>
      </c>
      <c r="L25" s="1">
        <f t="shared" si="5"/>
        <v>1</v>
      </c>
      <c r="M25" s="1" t="str">
        <f t="shared" si="6"/>
        <v>0 MXN</v>
      </c>
      <c r="Y25" s="6" t="str">
        <f t="shared" si="7"/>
        <v/>
      </c>
      <c r="Z25" s="7" t="s">
        <v>109</v>
      </c>
      <c r="AA25" s="6"/>
      <c r="AB25" s="6">
        <v>71376</v>
      </c>
      <c r="AC25" s="10">
        <v>4008789713766</v>
      </c>
      <c r="AD25" s="6" t="s">
        <v>110</v>
      </c>
      <c r="AE25" s="6" t="s">
        <v>50</v>
      </c>
      <c r="AF25" s="6">
        <v>20</v>
      </c>
      <c r="AG25" s="6">
        <v>1</v>
      </c>
      <c r="AH25" s="11">
        <v>0</v>
      </c>
      <c r="AI25" s="19" t="s">
        <v>111</v>
      </c>
      <c r="AJ25" s="6">
        <f t="shared" si="8"/>
        <v>1</v>
      </c>
    </row>
    <row r="26" spans="1:36" ht="315">
      <c r="A26" s="1">
        <v>19</v>
      </c>
      <c r="B26" s="1" t="str">
        <f t="shared" si="0"/>
        <v>Duo Pack Bomberos</v>
      </c>
      <c r="C26" s="1" t="str">
        <f t="shared" si="1"/>
        <v>Nuevo original y sellado.</v>
      </c>
      <c r="D26" s="1" t="str">
        <f t="shared" si="2"/>
        <v>in stock</v>
      </c>
      <c r="E26" s="1" t="s">
        <v>46</v>
      </c>
      <c r="F26" s="1" t="str">
        <f t="shared" si="3"/>
        <v>0 MXN</v>
      </c>
      <c r="G26" s="21" t="s">
        <v>160</v>
      </c>
      <c r="H26" s="1" t="str">
        <f t="shared" si="4"/>
        <v>https://media.playmobil.com/i/playmobil/70081_product_detail/Duo%20Pack%20Bomberos?locale=es-MX,es,en,*&amp;$pdp_product_main_s$&amp;fmt=auto&amp;strip=true&amp;qlt=80&amp;fmt.jpeg.chroma=1,1,1&amp;unsharp=0,1,1,7&amp;fmt.jpeg.interlaced=true</v>
      </c>
      <c r="I26" s="1" t="s">
        <v>47</v>
      </c>
      <c r="L26" s="1">
        <f t="shared" si="5"/>
        <v>1</v>
      </c>
      <c r="M26" s="1" t="str">
        <f t="shared" si="6"/>
        <v>0 MXN</v>
      </c>
      <c r="Y26" s="6" t="str">
        <f t="shared" si="7"/>
        <v/>
      </c>
      <c r="Z26" s="7" t="s">
        <v>112</v>
      </c>
      <c r="AA26" s="6"/>
      <c r="AB26" s="6">
        <v>70081</v>
      </c>
      <c r="AC26" s="10">
        <v>4008789700810</v>
      </c>
      <c r="AD26" s="6"/>
      <c r="AE26" s="6" t="s">
        <v>50</v>
      </c>
      <c r="AF26" s="6">
        <v>13</v>
      </c>
      <c r="AG26" s="6">
        <v>1</v>
      </c>
      <c r="AH26" s="11">
        <v>0</v>
      </c>
      <c r="AI26" s="19" t="s">
        <v>113</v>
      </c>
      <c r="AJ26" s="6">
        <f t="shared" si="8"/>
        <v>1</v>
      </c>
    </row>
    <row r="27" spans="1:36" ht="330">
      <c r="A27" s="1">
        <f>1</f>
        <v>1</v>
      </c>
      <c r="B27" s="1" t="str">
        <f t="shared" si="0"/>
        <v>Tigre Joven</v>
      </c>
      <c r="C27" s="1" t="str">
        <f t="shared" si="1"/>
        <v>Nuevo original y sellado.</v>
      </c>
      <c r="D27" s="1" t="str">
        <f t="shared" si="2"/>
        <v>in stock</v>
      </c>
      <c r="E27" s="1" t="s">
        <v>46</v>
      </c>
      <c r="F27" s="1" t="str">
        <f t="shared" si="3"/>
        <v>0 MXN</v>
      </c>
      <c r="G27" s="21" t="s">
        <v>160</v>
      </c>
      <c r="H27" s="1" t="str">
        <f t="shared" si="4"/>
        <v>https://media.playmobil.com/i/playmobil/71067_product_box_front/Wiltopia%20-%20Tigre%20Joven?locale=es-MX,es,en,*&amp;$pdp_product_main_s$&amp;fmt=auto&amp;strip=true&amp;qlt=80&amp;fmt.jpeg.chroma=1,1,1&amp;unsharp=0,1,1,7&amp;fmt.jpeg.interlaced=true</v>
      </c>
      <c r="I27" s="1" t="s">
        <v>47</v>
      </c>
      <c r="L27" s="1">
        <f t="shared" si="5"/>
        <v>1</v>
      </c>
      <c r="M27" s="1" t="str">
        <f t="shared" si="6"/>
        <v>0 MXN</v>
      </c>
      <c r="Y27" s="6" t="str">
        <f t="shared" si="7"/>
        <v/>
      </c>
      <c r="Z27" s="7" t="s">
        <v>114</v>
      </c>
      <c r="AA27" s="6"/>
      <c r="AB27" s="6">
        <v>71067</v>
      </c>
      <c r="AC27" s="20">
        <v>4008789710673</v>
      </c>
      <c r="AD27" s="6" t="s">
        <v>115</v>
      </c>
      <c r="AE27" s="6" t="s">
        <v>50</v>
      </c>
      <c r="AF27" s="6">
        <v>6</v>
      </c>
      <c r="AG27" s="6">
        <v>1</v>
      </c>
      <c r="AH27" s="11">
        <v>0</v>
      </c>
      <c r="AI27" s="19" t="s">
        <v>116</v>
      </c>
      <c r="AJ27" s="6">
        <f t="shared" si="8"/>
        <v>1</v>
      </c>
    </row>
    <row r="28" spans="1:36" ht="300">
      <c r="A28" s="1">
        <v>20</v>
      </c>
      <c r="B28" s="1" t="str">
        <f t="shared" si="0"/>
        <v>Vikinga</v>
      </c>
      <c r="C28" s="1" t="str">
        <f t="shared" si="1"/>
        <v>Nuevo original y sellado.</v>
      </c>
      <c r="D28" s="1" t="str">
        <f t="shared" si="2"/>
        <v>in stock</v>
      </c>
      <c r="E28" s="1" t="s">
        <v>46</v>
      </c>
      <c r="F28" s="1" t="str">
        <f t="shared" si="3"/>
        <v>0 MXN</v>
      </c>
      <c r="G28" s="21" t="s">
        <v>160</v>
      </c>
      <c r="H28" s="1" t="str">
        <f t="shared" si="4"/>
        <v>https://media.playmobil.com/i/playmobil/70854_product_box_front/Vikinga?locale=es-MX,es,en,*&amp;$pdp_product_main_s$&amp;fmt=auto&amp;strip=true&amp;qlt=80&amp;fmt.jpeg.chroma=1,1,1&amp;unsharp=0,1,1,7&amp;fmt.jpeg.interlaced=true</v>
      </c>
      <c r="I28" s="1" t="s">
        <v>47</v>
      </c>
      <c r="L28" s="1">
        <f t="shared" si="5"/>
        <v>2</v>
      </c>
      <c r="M28" s="1" t="str">
        <f t="shared" si="6"/>
        <v>0 MXN</v>
      </c>
      <c r="Y28" s="6" t="str">
        <f t="shared" si="7"/>
        <v/>
      </c>
      <c r="Z28" s="7" t="s">
        <v>117</v>
      </c>
      <c r="AA28" s="6"/>
      <c r="AB28" s="6">
        <v>70854</v>
      </c>
      <c r="AC28" s="10">
        <v>4008789708540</v>
      </c>
      <c r="AD28" s="6" t="s">
        <v>118</v>
      </c>
      <c r="AE28" s="6" t="s">
        <v>50</v>
      </c>
      <c r="AF28" s="6">
        <v>5</v>
      </c>
      <c r="AG28" s="6">
        <v>2</v>
      </c>
      <c r="AH28" s="11">
        <v>0</v>
      </c>
      <c r="AI28" s="19" t="s">
        <v>119</v>
      </c>
      <c r="AJ28" s="6">
        <f t="shared" si="8"/>
        <v>1</v>
      </c>
    </row>
    <row r="29" spans="1:36" ht="255">
      <c r="A29" s="1">
        <v>21</v>
      </c>
      <c r="B29" s="1" t="str">
        <f t="shared" si="0"/>
        <v>Heladería Movil</v>
      </c>
      <c r="C29" s="1" t="str">
        <f t="shared" si="1"/>
        <v xml:space="preserve"> </v>
      </c>
      <c r="D29" s="1" t="str">
        <f t="shared" si="2"/>
        <v>in stock</v>
      </c>
      <c r="E29" s="1" t="s">
        <v>46</v>
      </c>
      <c r="F29" s="1" t="str">
        <f t="shared" si="3"/>
        <v>0 MXN</v>
      </c>
      <c r="G29" s="21" t="s">
        <v>160</v>
      </c>
      <c r="H29" s="1" t="str">
        <f t="shared" si="4"/>
        <v>https://encrypted-tbn0.gstatic.com/shopping?q=tbn:ANd9GcRAK2Q6UCNGQBeG0Dcat1CWdUvz3sUF0S-tAke3joLTUerO_fRak0SNTUHU7h2NmJsC4PjQCkPYr7fSVhm1CEC2dv1BzLFH</v>
      </c>
      <c r="I29" s="1" t="s">
        <v>47</v>
      </c>
      <c r="L29" s="1">
        <f t="shared" si="5"/>
        <v>1</v>
      </c>
      <c r="M29" s="1" t="str">
        <f t="shared" si="6"/>
        <v>0 MXN</v>
      </c>
      <c r="Y29" s="6" t="str">
        <f t="shared" si="7"/>
        <v/>
      </c>
      <c r="Z29" s="7" t="s">
        <v>120</v>
      </c>
      <c r="AA29" s="6" t="s">
        <v>121</v>
      </c>
      <c r="AB29" s="6">
        <v>41389</v>
      </c>
      <c r="AC29" s="10">
        <v>673419319744</v>
      </c>
      <c r="AD29" s="10" t="s">
        <v>122</v>
      </c>
      <c r="AE29" s="6" t="s">
        <v>123</v>
      </c>
      <c r="AF29" s="6">
        <v>97</v>
      </c>
      <c r="AG29" s="6">
        <v>1</v>
      </c>
      <c r="AH29" s="11">
        <v>0</v>
      </c>
      <c r="AI29" s="19" t="s">
        <v>124</v>
      </c>
      <c r="AJ29" s="6">
        <f t="shared" si="8"/>
        <v>1</v>
      </c>
    </row>
    <row r="30" spans="1:36" ht="315">
      <c r="A30" s="1">
        <v>22</v>
      </c>
      <c r="B30" s="1" t="str">
        <f t="shared" si="0"/>
        <v>Jinete del Oeste</v>
      </c>
      <c r="C30" s="1" t="str">
        <f t="shared" si="1"/>
        <v>Nuevo original y sellado.</v>
      </c>
      <c r="D30" s="1" t="str">
        <f t="shared" si="2"/>
        <v>in stock</v>
      </c>
      <c r="E30" s="1" t="s">
        <v>46</v>
      </c>
      <c r="F30" s="1" t="str">
        <f t="shared" si="3"/>
        <v>0 MXN</v>
      </c>
      <c r="G30" s="21" t="s">
        <v>160</v>
      </c>
      <c r="H30" s="1" t="str">
        <f t="shared" si="4"/>
        <v>https://media.playmobil.com/i/playmobil/70602_product_box_front/Jinete%20del%20Oeste?locale=es-MX,es,en,*&amp;$pdp_product_main_s$&amp;fmt=auto&amp;strip=true&amp;qlt=80&amp;fmt.jpeg.chroma=1,1,1&amp;unsharp=0,1,1,7&amp;fmt.jpeg.interlaced=true</v>
      </c>
      <c r="I30" s="1" t="s">
        <v>47</v>
      </c>
      <c r="L30" s="1">
        <f t="shared" si="5"/>
        <v>2</v>
      </c>
      <c r="M30" s="1" t="str">
        <f t="shared" si="6"/>
        <v>0 MXN</v>
      </c>
      <c r="Y30" s="6" t="str">
        <f t="shared" si="7"/>
        <v/>
      </c>
      <c r="Z30" s="7" t="s">
        <v>125</v>
      </c>
      <c r="AA30" s="6"/>
      <c r="AB30" s="6">
        <v>70602</v>
      </c>
      <c r="AC30" s="10">
        <v>4008789706027</v>
      </c>
      <c r="AD30" s="6" t="s">
        <v>94</v>
      </c>
      <c r="AE30" s="6" t="s">
        <v>50</v>
      </c>
      <c r="AF30" s="6">
        <v>10</v>
      </c>
      <c r="AG30" s="6">
        <v>2</v>
      </c>
      <c r="AH30" s="11">
        <v>0</v>
      </c>
      <c r="AI30" s="19" t="s">
        <v>126</v>
      </c>
      <c r="AJ30" s="6">
        <f t="shared" si="8"/>
        <v>1</v>
      </c>
    </row>
    <row r="31" spans="1:36" ht="390">
      <c r="A31" s="1">
        <f>1</f>
        <v>1</v>
      </c>
      <c r="B31" s="1" t="str">
        <f t="shared" si="0"/>
        <v>Back to the Future Marty McFly y Dr. Emmet Brown</v>
      </c>
      <c r="C31" s="1" t="str">
        <f t="shared" si="1"/>
        <v xml:space="preserve"> </v>
      </c>
      <c r="D31" s="1" t="str">
        <f t="shared" si="2"/>
        <v>in stock</v>
      </c>
      <c r="E31" s="1" t="s">
        <v>46</v>
      </c>
      <c r="F31" s="1" t="str">
        <f t="shared" si="3"/>
        <v>0 MXN</v>
      </c>
      <c r="G31" s="21" t="s">
        <v>160</v>
      </c>
      <c r="H31" s="1" t="str">
        <f t="shared" si="4"/>
        <v>https://media.playmobil.com/i/playmobil/70459_product_box_front/Back%20to%20the%20Future%20Marty%20McFly%20y%20Dr.%20Emmet%20Brown?locale=es-MX,es,en,*&amp;$pdp_product_main_s$&amp;fmt=auto&amp;strip=true&amp;qlt=80&amp;fmt.jpeg.chroma=1,1,1&amp;unsharp=0,1,1,7&amp;fmt.jpeg.interlaced=true</v>
      </c>
      <c r="I31" s="1" t="s">
        <v>47</v>
      </c>
      <c r="L31" s="1">
        <f t="shared" si="5"/>
        <v>1</v>
      </c>
      <c r="M31" s="1" t="str">
        <f t="shared" si="6"/>
        <v>0 MXN</v>
      </c>
      <c r="Y31" s="6" t="str">
        <f t="shared" si="7"/>
        <v/>
      </c>
      <c r="Z31" s="7" t="s">
        <v>127</v>
      </c>
      <c r="AA31" s="6" t="s">
        <v>121</v>
      </c>
      <c r="AB31" s="6">
        <v>70459</v>
      </c>
      <c r="AC31" s="10">
        <v>4008789704597</v>
      </c>
      <c r="AD31" s="6" t="s">
        <v>128</v>
      </c>
      <c r="AE31" s="6" t="s">
        <v>50</v>
      </c>
      <c r="AF31" s="6">
        <v>6</v>
      </c>
      <c r="AG31" s="6">
        <v>1</v>
      </c>
      <c r="AH31" s="11">
        <v>0</v>
      </c>
      <c r="AI31" s="19" t="s">
        <v>129</v>
      </c>
      <c r="AJ31" s="6">
        <f t="shared" si="8"/>
        <v>1</v>
      </c>
    </row>
    <row r="32" spans="1:36" ht="345">
      <c r="A32" s="1">
        <v>23</v>
      </c>
      <c r="B32" s="1" t="str">
        <f t="shared" si="0"/>
        <v>César y Cleopatra</v>
      </c>
      <c r="C32" s="1" t="str">
        <f t="shared" si="1"/>
        <v>Nuevo original y sellado.</v>
      </c>
      <c r="D32" s="1" t="str">
        <f t="shared" si="2"/>
        <v>in stock</v>
      </c>
      <c r="E32" s="1" t="s">
        <v>46</v>
      </c>
      <c r="F32" s="1" t="str">
        <f t="shared" si="3"/>
        <v>0 MXN</v>
      </c>
      <c r="G32" s="21" t="s">
        <v>160</v>
      </c>
      <c r="H32" s="1" t="str">
        <f t="shared" si="4"/>
        <v>https://media.playmobil.com/i/playmobil/71270_product_box_front/Ast%C3%A9rix:%20C%C3%A9sar%20y%20Cleopatra?locale=es-MX,es,en,*&amp;$pdp_product_main_s$&amp;fmt=auto&amp;strip=true&amp;qlt=80&amp;fmt.jpeg.chroma=1,1,1&amp;unsharp=0,1,1,7&amp;fmt.jpeg.interlaced=true</v>
      </c>
      <c r="I32" s="1" t="s">
        <v>47</v>
      </c>
      <c r="L32" s="1">
        <f t="shared" si="5"/>
        <v>1</v>
      </c>
      <c r="M32" s="1" t="str">
        <f t="shared" si="6"/>
        <v>0 MXN</v>
      </c>
      <c r="Y32" s="6" t="str">
        <f t="shared" si="7"/>
        <v/>
      </c>
      <c r="Z32" s="7" t="s">
        <v>130</v>
      </c>
      <c r="AA32" s="6"/>
      <c r="AB32" s="6">
        <v>71270</v>
      </c>
      <c r="AC32" s="10">
        <v>4008789712707</v>
      </c>
      <c r="AD32" s="6" t="s">
        <v>131</v>
      </c>
      <c r="AE32" s="6" t="s">
        <v>50</v>
      </c>
      <c r="AF32" s="6">
        <v>28</v>
      </c>
      <c r="AG32" s="6">
        <v>1</v>
      </c>
      <c r="AH32" s="11">
        <v>0</v>
      </c>
      <c r="AI32" s="19" t="s">
        <v>132</v>
      </c>
      <c r="AJ32" s="6">
        <f t="shared" si="8"/>
        <v>1</v>
      </c>
    </row>
    <row r="33" spans="1:36" ht="360">
      <c r="A33" s="1">
        <v>24</v>
      </c>
      <c r="B33" s="1" t="str">
        <f t="shared" si="0"/>
        <v>Set de Figuras GhostbustersTM</v>
      </c>
      <c r="C33" s="1" t="str">
        <f t="shared" si="1"/>
        <v>Nuevo original y sellado.</v>
      </c>
      <c r="D33" s="1" t="str">
        <f t="shared" si="2"/>
        <v>in stock</v>
      </c>
      <c r="E33" s="1" t="s">
        <v>46</v>
      </c>
      <c r="F33" s="1" t="str">
        <f t="shared" si="3"/>
        <v>0 MXN</v>
      </c>
      <c r="G33" s="21" t="s">
        <v>160</v>
      </c>
      <c r="H33" s="1" t="str">
        <f t="shared" si="4"/>
        <v>https://media.playmobil.com/i/playmobil/70175_product_box_front/GhostbustersTM%20Set%20de%20Figuras%20GhostbustersTM?locale=es-MX,es,en,*&amp;$pdp_product_main_s$&amp;fmt=auto&amp;strip=true&amp;qlt=80&amp;fmt.jpeg.chroma=1,1,1&amp;unsharp=0,1,1,7&amp;fmt.jpeg.interlaced=true</v>
      </c>
      <c r="I33" s="1" t="s">
        <v>47</v>
      </c>
      <c r="L33" s="1">
        <f t="shared" si="5"/>
        <v>1</v>
      </c>
      <c r="M33" s="1" t="str">
        <f t="shared" si="6"/>
        <v>0 MXN</v>
      </c>
      <c r="Y33" s="6" t="str">
        <f t="shared" si="7"/>
        <v/>
      </c>
      <c r="Z33" s="7" t="s">
        <v>133</v>
      </c>
      <c r="AA33" s="6"/>
      <c r="AB33" s="6">
        <v>70175</v>
      </c>
      <c r="AC33" s="10">
        <v>4008789701756</v>
      </c>
      <c r="AD33" s="6" t="s">
        <v>134</v>
      </c>
      <c r="AE33" s="6" t="s">
        <v>50</v>
      </c>
      <c r="AF33" s="6">
        <v>30</v>
      </c>
      <c r="AG33" s="6">
        <v>1</v>
      </c>
      <c r="AH33" s="11">
        <v>0</v>
      </c>
      <c r="AI33" s="19" t="s">
        <v>135</v>
      </c>
      <c r="AJ33" s="6">
        <f t="shared" si="8"/>
        <v>1</v>
      </c>
    </row>
    <row r="34" spans="1:36" ht="300">
      <c r="A34" s="1">
        <v>25</v>
      </c>
      <c r="B34" s="1" t="str">
        <f t="shared" si="0"/>
        <v>Técnica</v>
      </c>
      <c r="C34" s="1" t="str">
        <f t="shared" si="1"/>
        <v>Nuevo original y sellado.</v>
      </c>
      <c r="D34" s="1" t="str">
        <f t="shared" si="2"/>
        <v>in stock</v>
      </c>
      <c r="E34" s="1" t="s">
        <v>46</v>
      </c>
      <c r="F34" s="1" t="str">
        <f t="shared" si="3"/>
        <v>0 MXN</v>
      </c>
      <c r="G34" s="21" t="s">
        <v>160</v>
      </c>
      <c r="H34" s="1" t="str">
        <f t="shared" si="4"/>
        <v>https://media.playmobil.com/i/playmobil/71196_product_box_front/T%C3%A9cnica?locale=es-MX,es,en,*&amp;$pdp_product_main_s$&amp;fmt=auto&amp;strip=true&amp;qlt=80&amp;fmt.jpeg.chroma=1,1,1&amp;unsharp=0,1,1,7&amp;fmt.jpeg.interlaced=true</v>
      </c>
      <c r="I34" s="1" t="s">
        <v>47</v>
      </c>
      <c r="L34" s="1">
        <f t="shared" si="5"/>
        <v>1</v>
      </c>
      <c r="M34" s="1" t="str">
        <f t="shared" si="6"/>
        <v>0 MXN</v>
      </c>
      <c r="Y34" s="6" t="str">
        <f t="shared" si="7"/>
        <v/>
      </c>
      <c r="Z34" s="7" t="s">
        <v>136</v>
      </c>
      <c r="AA34" s="6"/>
      <c r="AB34" s="6">
        <v>71196</v>
      </c>
      <c r="AC34" s="10">
        <v>4008789711960</v>
      </c>
      <c r="AD34" s="6" t="s">
        <v>118</v>
      </c>
      <c r="AE34" s="6" t="s">
        <v>50</v>
      </c>
      <c r="AF34" s="6">
        <v>9</v>
      </c>
      <c r="AG34" s="6">
        <v>1</v>
      </c>
      <c r="AH34" s="11">
        <v>0</v>
      </c>
      <c r="AI34" s="19" t="s">
        <v>137</v>
      </c>
      <c r="AJ34" s="6">
        <f t="shared" si="8"/>
        <v>1</v>
      </c>
    </row>
    <row r="35" spans="1:36" ht="195">
      <c r="A35" s="1">
        <f>1</f>
        <v>1</v>
      </c>
      <c r="B35" s="1" t="str">
        <f t="shared" si="0"/>
        <v>Ladrillos e ideas</v>
      </c>
      <c r="C35" s="1" t="str">
        <f t="shared" si="1"/>
        <v>Nuevo original y sellado.</v>
      </c>
      <c r="D35" s="1" t="str">
        <f t="shared" si="2"/>
        <v>in stock</v>
      </c>
      <c r="E35" s="1" t="s">
        <v>46</v>
      </c>
      <c r="F35" s="1" t="str">
        <f t="shared" si="3"/>
        <v>0 MXN</v>
      </c>
      <c r="G35" s="21" t="s">
        <v>160</v>
      </c>
      <c r="H35" s="1" t="str">
        <f t="shared" si="4"/>
        <v>https://www.lego.com/cdn/cs/set/assets/blt822d7081cac3bd64/11001_alt1.jpg?format=webply&amp;fit=bounds&amp;quality=75&amp;width=640&amp;height=640&amp;dpr=1</v>
      </c>
      <c r="I35" s="1" t="s">
        <v>47</v>
      </c>
      <c r="L35" s="1">
        <f t="shared" si="5"/>
        <v>2</v>
      </c>
      <c r="M35" s="1" t="str">
        <f t="shared" si="6"/>
        <v>0 MXN</v>
      </c>
      <c r="Y35" s="6" t="str">
        <f t="shared" si="7"/>
        <v/>
      </c>
      <c r="Z35" s="7" t="s">
        <v>138</v>
      </c>
      <c r="AA35" s="6"/>
      <c r="AB35" s="6">
        <v>11001</v>
      </c>
      <c r="AC35" s="10">
        <v>673419302029</v>
      </c>
      <c r="AD35" s="6" t="s">
        <v>139</v>
      </c>
      <c r="AE35" s="6" t="s">
        <v>123</v>
      </c>
      <c r="AF35" s="6">
        <v>123</v>
      </c>
      <c r="AG35" s="6">
        <v>2</v>
      </c>
      <c r="AH35" s="11">
        <v>0</v>
      </c>
      <c r="AI35" s="19" t="s">
        <v>140</v>
      </c>
      <c r="AJ35" s="6">
        <f t="shared" si="8"/>
        <v>1</v>
      </c>
    </row>
    <row r="36" spans="1:36" ht="165">
      <c r="A36" s="1">
        <v>26</v>
      </c>
      <c r="B36" s="1" t="str">
        <f t="shared" si="0"/>
        <v>TEKNIQUE</v>
      </c>
      <c r="C36" s="1" t="str">
        <f t="shared" si="1"/>
        <v>Nuevo original y sellado.</v>
      </c>
      <c r="D36" s="1" t="str">
        <f t="shared" si="2"/>
        <v>in stock</v>
      </c>
      <c r="E36" s="1" t="s">
        <v>46</v>
      </c>
      <c r="F36" s="1" t="str">
        <f t="shared" si="3"/>
        <v>299 MXN</v>
      </c>
      <c r="G36" s="21" t="s">
        <v>160</v>
      </c>
      <c r="H36" s="1" t="str">
        <f t="shared" si="4"/>
        <v>https://hebmx.vtexassets.com/arquivos/ids/664127-1200-1200?v=638218649660970000&amp;width=1200&amp;height=1200&amp;aspect=true</v>
      </c>
      <c r="I36" s="1" t="s">
        <v>47</v>
      </c>
      <c r="L36" s="1">
        <f t="shared" si="5"/>
        <v>1</v>
      </c>
      <c r="M36" s="1" t="str">
        <f t="shared" si="6"/>
        <v>299 MXN</v>
      </c>
      <c r="Y36" s="6" t="str">
        <f t="shared" si="7"/>
        <v/>
      </c>
      <c r="Z36" s="7" t="s">
        <v>141</v>
      </c>
      <c r="AA36" s="6"/>
      <c r="AB36" s="7" t="s">
        <v>141</v>
      </c>
      <c r="AC36" s="10">
        <v>191726006190</v>
      </c>
      <c r="AD36" s="6" t="s">
        <v>142</v>
      </c>
      <c r="AE36" s="6" t="s">
        <v>143</v>
      </c>
      <c r="AF36" s="6">
        <v>3</v>
      </c>
      <c r="AG36" s="6">
        <v>1</v>
      </c>
      <c r="AH36" s="11">
        <v>299</v>
      </c>
      <c r="AI36" s="19" t="s">
        <v>144</v>
      </c>
      <c r="AJ36" s="6">
        <f t="shared" si="8"/>
        <v>1</v>
      </c>
    </row>
    <row r="37" spans="1:36" ht="105">
      <c r="A37" s="1">
        <v>27</v>
      </c>
      <c r="B37" s="1" t="str">
        <f t="shared" si="0"/>
        <v>Vendedor de Kebab</v>
      </c>
      <c r="C37" s="1" t="str">
        <f t="shared" si="1"/>
        <v>Nuevo original y sellado.</v>
      </c>
      <c r="D37" s="1" t="str">
        <f t="shared" si="2"/>
        <v>in stock</v>
      </c>
      <c r="E37" s="1" t="s">
        <v>46</v>
      </c>
      <c r="F37" s="1" t="str">
        <f t="shared" si="3"/>
        <v>200 MXN</v>
      </c>
      <c r="G37" s="21" t="s">
        <v>160</v>
      </c>
      <c r="H37" s="1" t="str">
        <f t="shared" si="4"/>
        <v>https://m.media-amazon.com/images/I/61Ll7NMv-EL._AC_SL1000_.jpg</v>
      </c>
      <c r="I37" s="1" t="s">
        <v>47</v>
      </c>
      <c r="L37" s="1">
        <f t="shared" si="5"/>
        <v>2</v>
      </c>
      <c r="M37" s="1" t="str">
        <f t="shared" si="6"/>
        <v>200 MXN</v>
      </c>
      <c r="Y37" s="6" t="str">
        <f t="shared" si="7"/>
        <v/>
      </c>
      <c r="Z37" s="7" t="s">
        <v>145</v>
      </c>
      <c r="AA37" s="6"/>
      <c r="AB37" s="6">
        <v>9088</v>
      </c>
      <c r="AC37" s="10">
        <v>4008789090881</v>
      </c>
      <c r="AD37" s="6" t="s">
        <v>94</v>
      </c>
      <c r="AE37" s="6" t="s">
        <v>50</v>
      </c>
      <c r="AF37" s="6">
        <v>17</v>
      </c>
      <c r="AG37" s="6">
        <v>2</v>
      </c>
      <c r="AH37" s="11">
        <v>200</v>
      </c>
      <c r="AI37" s="19" t="s">
        <v>146</v>
      </c>
      <c r="AJ37" s="6">
        <f t="shared" si="8"/>
        <v>1</v>
      </c>
    </row>
    <row r="38" spans="1:36" ht="90">
      <c r="A38" s="1">
        <v>28</v>
      </c>
      <c r="B38" s="1" t="str">
        <f t="shared" si="0"/>
        <v>Set construcción Playmobil Starter Adventures of Ayuma</v>
      </c>
      <c r="C38" s="1" t="str">
        <f t="shared" si="1"/>
        <v>Nuevo original y sellado.</v>
      </c>
      <c r="D38" s="1" t="str">
        <f t="shared" si="2"/>
        <v>in stock</v>
      </c>
      <c r="E38" s="1" t="s">
        <v>46</v>
      </c>
      <c r="F38" s="1" t="str">
        <f t="shared" si="3"/>
        <v>0 MXN</v>
      </c>
      <c r="G38" s="21" t="s">
        <v>160</v>
      </c>
      <c r="H38" s="1" t="str">
        <f t="shared" si="4"/>
        <v>https://ss424.liverpool.com.mx/xl/1121788370.jpg</v>
      </c>
      <c r="I38" s="1" t="s">
        <v>47</v>
      </c>
      <c r="L38" s="1">
        <f t="shared" si="5"/>
        <v>4</v>
      </c>
      <c r="M38" s="1" t="str">
        <f t="shared" si="6"/>
        <v>0 MXN</v>
      </c>
      <c r="Y38" s="6" t="str">
        <f t="shared" si="7"/>
        <v/>
      </c>
      <c r="Z38" s="7" t="s">
        <v>147</v>
      </c>
      <c r="AA38" s="6"/>
      <c r="AB38" s="6">
        <v>70905</v>
      </c>
      <c r="AC38" s="10">
        <v>4008789709059</v>
      </c>
      <c r="AD38" s="6" t="s">
        <v>148</v>
      </c>
      <c r="AE38" s="6" t="s">
        <v>50</v>
      </c>
      <c r="AF38" s="6">
        <v>31</v>
      </c>
      <c r="AG38" s="6">
        <v>4</v>
      </c>
      <c r="AH38" s="11">
        <v>0</v>
      </c>
      <c r="AI38" s="19" t="s">
        <v>149</v>
      </c>
      <c r="AJ38" s="6">
        <f t="shared" si="8"/>
        <v>1</v>
      </c>
    </row>
    <row r="39" spans="1:36" ht="300">
      <c r="A39" s="1">
        <f>1</f>
        <v>1</v>
      </c>
      <c r="B39" s="1" t="str">
        <f t="shared" si="0"/>
        <v>Fauno</v>
      </c>
      <c r="C39" s="1" t="str">
        <f t="shared" si="1"/>
        <v>Nuevo original y sellado.</v>
      </c>
      <c r="D39" s="1" t="str">
        <f t="shared" si="2"/>
        <v>in stock</v>
      </c>
      <c r="E39" s="1" t="s">
        <v>46</v>
      </c>
      <c r="F39" s="1" t="str">
        <f t="shared" si="3"/>
        <v>0 MXN</v>
      </c>
      <c r="G39" s="21" t="s">
        <v>160</v>
      </c>
      <c r="H39" s="1" t="str">
        <f t="shared" si="4"/>
        <v>https://media.playmobil.com/i/playmobil/70815_product_box_front/Fauno?locale=es-MX,es,en,*&amp;$pdp_product_zoom_xl$&amp;fmt=auto&amp;strip=true&amp;qlt=80&amp;fmt.jpeg.chroma=1,1,1&amp;unsharp=0,1,1,7&amp;fmt.jpeg.interlaced=true</v>
      </c>
      <c r="I39" s="1" t="s">
        <v>47</v>
      </c>
      <c r="L39" s="1">
        <f t="shared" si="5"/>
        <v>1</v>
      </c>
      <c r="M39" s="1" t="str">
        <f t="shared" si="6"/>
        <v>0 MXN</v>
      </c>
      <c r="Y39" s="6" t="str">
        <f t="shared" si="7"/>
        <v/>
      </c>
      <c r="Z39" s="7" t="s">
        <v>150</v>
      </c>
      <c r="AA39" s="6"/>
      <c r="AB39" s="6">
        <v>70815</v>
      </c>
      <c r="AC39" s="10">
        <v>4008789708151</v>
      </c>
      <c r="AD39" s="6" t="s">
        <v>118</v>
      </c>
      <c r="AE39" s="6" t="s">
        <v>50</v>
      </c>
      <c r="AF39" s="6">
        <v>10</v>
      </c>
      <c r="AG39" s="6">
        <v>1</v>
      </c>
      <c r="AH39" s="11">
        <v>0</v>
      </c>
      <c r="AI39" s="21" t="s">
        <v>151</v>
      </c>
      <c r="AJ39" s="6">
        <f t="shared" si="8"/>
        <v>1</v>
      </c>
    </row>
    <row r="40" spans="1:36" ht="315">
      <c r="A40" s="1">
        <v>29</v>
      </c>
      <c r="B40" s="1" t="str">
        <f t="shared" si="0"/>
        <v>Domadora de Caballos</v>
      </c>
      <c r="C40" s="1" t="str">
        <f t="shared" si="1"/>
        <v>Nuevo original y sellado.</v>
      </c>
      <c r="D40" s="1" t="str">
        <f t="shared" si="2"/>
        <v>in stock</v>
      </c>
      <c r="E40" s="1" t="s">
        <v>46</v>
      </c>
      <c r="F40" s="1" t="str">
        <f t="shared" si="3"/>
        <v>180 MXN</v>
      </c>
      <c r="G40" s="21" t="s">
        <v>160</v>
      </c>
      <c r="H40" s="1" t="str">
        <f t="shared" si="4"/>
        <v>https://media.playmobil.com/i/playmobil/70874_product_box_front/Doma%20de%20Caballos?locale=es-MX,es,en,*&amp;$pdp_product_zoom_xl$&amp;fmt=auto&amp;strip=true&amp;qlt=80&amp;fmt.jpeg.chroma=1,1,1&amp;unsharp=0,1,1,7&amp;fmt.jpeg.interlaced=true</v>
      </c>
      <c r="I40" s="1" t="s">
        <v>47</v>
      </c>
      <c r="L40" s="1">
        <f t="shared" si="5"/>
        <v>2</v>
      </c>
      <c r="M40" s="1" t="str">
        <f t="shared" si="6"/>
        <v>180 MXN</v>
      </c>
      <c r="Y40" s="6" t="str">
        <f t="shared" si="7"/>
        <v/>
      </c>
      <c r="Z40" s="7" t="s">
        <v>152</v>
      </c>
      <c r="AA40" s="6"/>
      <c r="AB40" s="6">
        <v>70874</v>
      </c>
      <c r="AC40" s="10">
        <v>4008789708748</v>
      </c>
      <c r="AD40" s="6" t="s">
        <v>53</v>
      </c>
      <c r="AE40" s="6" t="s">
        <v>50</v>
      </c>
      <c r="AF40" s="6">
        <v>13</v>
      </c>
      <c r="AG40" s="6">
        <v>2</v>
      </c>
      <c r="AH40" s="11">
        <v>180</v>
      </c>
      <c r="AI40" s="19" t="s">
        <v>153</v>
      </c>
      <c r="AJ40" s="6">
        <f t="shared" si="8"/>
        <v>1</v>
      </c>
    </row>
    <row r="41" spans="1:36" ht="360">
      <c r="A41" s="1">
        <v>30</v>
      </c>
      <c r="B41" s="1" t="str">
        <f t="shared" si="0"/>
        <v>Pirata con balsas y tiburón martillo</v>
      </c>
      <c r="C41" s="1" t="str">
        <f t="shared" si="1"/>
        <v>Nuevo original y sellado.</v>
      </c>
      <c r="D41" s="1" t="str">
        <f t="shared" si="2"/>
        <v>in stock</v>
      </c>
      <c r="E41" s="1" t="s">
        <v>46</v>
      </c>
      <c r="F41" s="1" t="str">
        <f t="shared" si="3"/>
        <v>180 MXN</v>
      </c>
      <c r="G41" s="21" t="s">
        <v>160</v>
      </c>
      <c r="H41" s="1" t="str">
        <f t="shared" si="4"/>
        <v>https://media.playmobil.com/i/playmobil/70598_product_box_front/Pirata%20con%20balsas%20y%20tibur%C3%B3n%20martillo?locale=es-MX,es,en,*&amp;$pdp_product_main_m$&amp;fmt=auto&amp;strip=true&amp;qlt=80&amp;fmt.jpeg.chroma=1,1,1&amp;unsharp=0,1,1,7&amp;fmt.jpeg.interlaced=true</v>
      </c>
      <c r="I41" s="1" t="s">
        <v>47</v>
      </c>
      <c r="L41" s="1">
        <f t="shared" si="5"/>
        <v>3</v>
      </c>
      <c r="M41" s="1" t="str">
        <f t="shared" si="6"/>
        <v>180 MXN</v>
      </c>
      <c r="Y41" s="6" t="str">
        <f t="shared" si="7"/>
        <v/>
      </c>
      <c r="Z41" s="7" t="s">
        <v>154</v>
      </c>
      <c r="AA41" s="6"/>
      <c r="AB41" s="6">
        <v>70598</v>
      </c>
      <c r="AC41" s="10">
        <v>4008789705983</v>
      </c>
      <c r="AD41" s="6" t="s">
        <v>53</v>
      </c>
      <c r="AE41" s="6" t="s">
        <v>155</v>
      </c>
      <c r="AF41" s="6">
        <v>6</v>
      </c>
      <c r="AG41" s="6">
        <v>3</v>
      </c>
      <c r="AH41" s="11">
        <v>180</v>
      </c>
      <c r="AI41" s="19" t="s">
        <v>156</v>
      </c>
      <c r="AJ41" s="6">
        <f t="shared" si="8"/>
        <v>1</v>
      </c>
    </row>
    <row r="42" spans="1:36" ht="330">
      <c r="A42" s="1">
        <v>31</v>
      </c>
      <c r="B42" s="1" t="str">
        <f t="shared" si="0"/>
        <v>Puppy Playtime Carry Case</v>
      </c>
      <c r="C42" s="1" t="str">
        <f t="shared" si="1"/>
        <v>Nuevo original y sellado.</v>
      </c>
      <c r="D42" s="1" t="str">
        <f t="shared" si="2"/>
        <v>in stock</v>
      </c>
      <c r="E42" s="1" t="s">
        <v>46</v>
      </c>
      <c r="F42" s="1" t="str">
        <f t="shared" si="3"/>
        <v>270 MXN</v>
      </c>
      <c r="G42" s="21" t="s">
        <v>160</v>
      </c>
      <c r="H42" s="1" t="str">
        <f t="shared" si="4"/>
        <v>https://media.playmobil.com/i/playmobil/70530_product_box_front/Puppy%20Playtime%20Carry%20Case?locale=es-MX,es,en,*&amp;$pdp_product_main_m$&amp;fmt=auto&amp;strip=true&amp;qlt=80&amp;fmt.jpeg.chroma=1,1,1&amp;unsharp=0,1,1,7&amp;fmt.jpeg.interlaced=true</v>
      </c>
      <c r="I42" s="1" t="s">
        <v>47</v>
      </c>
      <c r="L42" s="1">
        <f t="shared" si="5"/>
        <v>1</v>
      </c>
      <c r="M42" s="1" t="str">
        <f t="shared" si="6"/>
        <v>270 MXN</v>
      </c>
      <c r="Y42" s="6" t="str">
        <f t="shared" si="7"/>
        <v/>
      </c>
      <c r="Z42" s="7" t="s">
        <v>157</v>
      </c>
      <c r="AA42" s="6"/>
      <c r="AB42" s="6">
        <v>70530</v>
      </c>
      <c r="AC42" s="10">
        <v>4008789705303</v>
      </c>
      <c r="AD42" s="6" t="s">
        <v>158</v>
      </c>
      <c r="AE42" s="6" t="s">
        <v>50</v>
      </c>
      <c r="AF42" s="6">
        <v>17</v>
      </c>
      <c r="AG42" s="6">
        <v>1</v>
      </c>
      <c r="AH42" s="11">
        <v>270</v>
      </c>
      <c r="AI42" s="19" t="s">
        <v>159</v>
      </c>
      <c r="AJ42" s="6">
        <f t="shared" si="8"/>
        <v>1</v>
      </c>
    </row>
  </sheetData>
  <sheetProtection formatCells="0" formatColumns="0" formatRows="0" insertColumns="0" insertRows="0" insertHyperlinks="0" deleteColumns="0" deleteRows="0" sort="0" autoFilter="0" pivotTables="0"/>
  <conditionalFormatting sqref="A3:A1048576">
    <cfRule type="expression" dxfId="8" priority="1">
      <formula>AND(A3 = "", AND(COUNTBLANK(A3:C3) &lt;&gt; 3,COUNTBLANK(A4:C4) &lt;&gt; 3))</formula>
    </cfRule>
  </conditionalFormatting>
  <conditionalFormatting sqref="B3:B1048576">
    <cfRule type="expression" dxfId="7" priority="2">
      <formula>AND(B3 = "", AND(COUNTBLANK(A3:C3) &lt;&gt; 3,COUNTBLANK(A4:C4) &lt;&gt; 3))</formula>
    </cfRule>
  </conditionalFormatting>
  <conditionalFormatting sqref="C3:C1048576">
    <cfRule type="expression" dxfId="6" priority="3">
      <formula>AND(C3 = "", AND(COUNTBLANK(A3:C3) &lt;&gt; 3,COUNTBLANK(A4:C4) &lt;&gt; 3))</formula>
    </cfRule>
  </conditionalFormatting>
  <conditionalFormatting sqref="D3:D1048576">
    <cfRule type="expression" dxfId="5" priority="4">
      <formula>AND(D3 = "", AND(COUNTBLANK(A3:C3) &lt;&gt; 3,COUNTBLANK(A4:C4) &lt;&gt; 3))</formula>
    </cfRule>
  </conditionalFormatting>
  <conditionalFormatting sqref="E3:E1048576">
    <cfRule type="expression" dxfId="4" priority="5">
      <formula>AND(E3 = "", AND(COUNTBLANK(A3:C3) &lt;&gt; 3,COUNTBLANK(A4:C4) &lt;&gt; 3))</formula>
    </cfRule>
  </conditionalFormatting>
  <conditionalFormatting sqref="F3:F1048576">
    <cfRule type="expression" dxfId="3" priority="6">
      <formula>AND(F3 = "", AND(COUNTBLANK(A3:C3) &lt;&gt; 3,COUNTBLANK(A4:C4) &lt;&gt; 3))</formula>
    </cfRule>
  </conditionalFormatting>
  <conditionalFormatting sqref="G43:G1048576">
    <cfRule type="expression" dxfId="2" priority="7">
      <formula>AND(G43 = "", AND(COUNTBLANK(A43:C43) &lt;&gt; 3,COUNTBLANK(A44:C44) &lt;&gt; 3))</formula>
    </cfRule>
  </conditionalFormatting>
  <conditionalFormatting sqref="H3:H1048576">
    <cfRule type="expression" dxfId="1" priority="8">
      <formula>AND(H3 = "", AND(COUNTBLANK(A3:C3) &lt;&gt; 3,COUNTBLANK(A4:C4) &lt;&gt; 3))</formula>
    </cfRule>
  </conditionalFormatting>
  <conditionalFormatting sqref="I3:I1048576">
    <cfRule type="expression" dxfId="0" priority="9">
      <formula>AND(I3 = "", AND(COUNTBLANK(A3:C3) &lt;&gt; 3,COUNTBLANK(A4:C4) &lt;&gt; 3))</formula>
    </cfRule>
  </conditionalFormatting>
  <dataValidations count="8">
    <dataValidation type="textLength" operator="lessThanOrEqual" allowBlank="1" showDropDown="1" showErrorMessage="1" errorTitle="Max Characters Reached" error="You can only enter a maximum of 100 characters" sqref="U3:U1048576 I3:I1048576 A3:A1048576" xr:uid="{00000000-0002-0000-0000-000000000000}">
      <formula1>100</formula1>
    </dataValidation>
    <dataValidation type="textLength" operator="lessThanOrEqual" allowBlank="1" showDropDown="1" showErrorMessage="1" errorTitle="Max Characters Reached" error="You can only enter a maximum of 200 characters" sqref="Q3:R1048576 T3:T1048576 B3:B1048576" xr:uid="{00000000-0002-0000-0000-000001000000}">
      <formula1>200</formula1>
    </dataValidation>
    <dataValidation type="textLength" operator="lessThanOrEqual" allowBlank="1" showDropDown="1" showErrorMessage="1" errorTitle="Max Characters Reached" error="You can only enter a maximum of 9999 characters" sqref="C3:C1048576" xr:uid="{00000000-0002-0000-0000-000002000000}">
      <formula1>9999</formula1>
    </dataValidation>
    <dataValidation type="list" allowBlank="1" showErrorMessage="1" errorTitle="Invalid Entry" error="Select one of the value from dropdown: &quot;in stock, out of stock&quot;." sqref="D3:D1048576" xr:uid="{00000000-0002-0000-0000-000003000000}">
      <formula1>"in stock, out of stock"</formula1>
    </dataValidation>
    <dataValidation type="list" allowBlank="1" showErrorMessage="1" errorTitle="Invalid Entry" error="Select one of the value from dropdown: &quot;new, used&quot;." sqref="E3:E1048576" xr:uid="{00000000-0002-0000-0000-000004000000}">
      <formula1>"new, used"</formula1>
    </dataValidation>
    <dataValidation type="textLength" operator="lessThanOrEqual" allowBlank="1" showDropDown="1" showErrorMessage="1" errorTitle="Max Characters Reached" error="You can only enter a maximum of 5000 characters" sqref="J3:K1048576" xr:uid="{00000000-0002-0000-0000-000006000000}">
      <formula1>5000</formula1>
    </dataValidation>
    <dataValidation type="list" allowBlank="1" showErrorMessage="1" errorTitle="Invalid Entry" error="Select one of the value from dropdown: &quot;female, male, unisex, &quot;." sqref="P3:P1048576" xr:uid="{00000000-0002-0000-0000-000008000000}">
      <formula1>"female, male, unisex, "</formula1>
    </dataValidation>
    <dataValidation type="list" allowBlank="1" showErrorMessage="1" errorTitle="Invalid Entry" error="Select one of the value from dropdown: &quot;adult, all ages, infant, kids, newborn, teen, toddler, &quot;." sqref="S3:S1048576" xr:uid="{00000000-0002-0000-0000-00000B000000}">
      <formula1>"adult, all ages, infant, kids, newborn, teen, toddler, "</formula1>
    </dataValidation>
  </dataValidations>
  <hyperlinks>
    <hyperlink ref="AI3" r:id="rId1" xr:uid="{99D3CC34-ADEF-4B23-BFE6-7CC474DDE0FE}"/>
    <hyperlink ref="AI5" r:id="rId2" xr:uid="{44B6628B-A8AF-42C8-ADC1-D5F3FDABA350}"/>
    <hyperlink ref="AI6" r:id="rId3" xr:uid="{9D1E784E-799B-4E8A-917E-68ABA3753AE5}"/>
    <hyperlink ref="AI7" r:id="rId4" xr:uid="{1C1B5003-057B-4BDC-A901-7D7E5087CB56}"/>
    <hyperlink ref="AI8" r:id="rId5" xr:uid="{BAE54AB7-C2C0-4C85-8A54-98B149164596}"/>
    <hyperlink ref="AI9" r:id="rId6" xr:uid="{1AAC7D38-61F5-4D88-8B85-4EF0374E634C}"/>
    <hyperlink ref="AI10" r:id="rId7" xr:uid="{FFEB53EF-5AB4-4F9F-871D-4023562EEADA}"/>
    <hyperlink ref="AI11" r:id="rId8" xr:uid="{15FEF944-24D9-4F81-80D0-02F4A7209EB5}"/>
    <hyperlink ref="AI12" r:id="rId9" xr:uid="{54E0B337-2D46-4220-A956-8F12A6C31A39}"/>
    <hyperlink ref="AI13" r:id="rId10" xr:uid="{C3CDB818-8849-4917-AC11-DB5FEC5A1C45}"/>
    <hyperlink ref="AI15" r:id="rId11" xr:uid="{CE6FC533-A938-4396-AF3B-36EA664C8A3A}"/>
    <hyperlink ref="AI14" r:id="rId12" xr:uid="{4D8DAB0B-43B6-41C0-AC38-565952E3E0BE}"/>
    <hyperlink ref="AI16" r:id="rId13" xr:uid="{F795105F-ED0E-4FB7-9E4C-2F359DAED5E7}"/>
    <hyperlink ref="AI17" r:id="rId14" xr:uid="{96F2E86C-D581-4236-A35C-837CEE54DE59}"/>
    <hyperlink ref="AI18" r:id="rId15" xr:uid="{B3987A9D-F172-4706-BCDD-0D56DBD5DA75}"/>
    <hyperlink ref="AI19" r:id="rId16" xr:uid="{FCB26D2C-4A2A-49AA-BC0E-E06AFC6455B4}"/>
    <hyperlink ref="AI20" r:id="rId17" xr:uid="{E1577E04-94E6-444A-A263-A17C6FC6192F}"/>
    <hyperlink ref="AI21" r:id="rId18" xr:uid="{5D845926-BAAC-4C1F-9CD3-82AE2A150C8E}"/>
    <hyperlink ref="AI22" r:id="rId19" xr:uid="{03801796-B716-49D7-9C27-A253700EA7A8}"/>
    <hyperlink ref="AI23" r:id="rId20" xr:uid="{28D54D24-59F7-4E44-BAF9-A54EEF0E8F7E}"/>
    <hyperlink ref="AI24" r:id="rId21" xr:uid="{32FB3C9E-D9C6-498E-ADF1-69B241656BBA}"/>
    <hyperlink ref="AI25" r:id="rId22" xr:uid="{94675EAD-C087-4CA4-B8F4-64072A8D15B0}"/>
    <hyperlink ref="AI26" r:id="rId23" xr:uid="{BFE9E5ED-ED08-4525-BEED-69C0DE63EF6A}"/>
    <hyperlink ref="AI27" r:id="rId24" xr:uid="{1B02EDE1-C125-41AD-AF80-6CEF0A99ACE0}"/>
    <hyperlink ref="AI30" r:id="rId25" xr:uid="{2FCB22B9-071D-47F8-9F66-78FEDA92F15F}"/>
    <hyperlink ref="AI31" r:id="rId26" display="https://media.playmobil.com/i/playmobil/70459_product_box_front/Back%20to%20the%20Future%20Marty%20McFly%20y%20Dr.%20Emmet%20Brown?locale=es-MX,es,en,*&amp;$pdp_product_main_s$&amp;fmt=auto&amp;strip=true&amp;qlt=80&amp;fmt.jpeg.chroma=1,1,1&amp;unsharp=0,1,1,7&amp;fmt.jpeg.interlaced=true" xr:uid="{A2BFF094-669D-4A15-99AA-C32C9FC33B96}"/>
    <hyperlink ref="AI28" r:id="rId27" xr:uid="{BC6BADDD-8E85-4DA0-BACE-4C6ABF6325DD}"/>
    <hyperlink ref="AI32" r:id="rId28" xr:uid="{684335A8-819D-40DE-AF98-F6DF08E3BD89}"/>
    <hyperlink ref="AI33" r:id="rId29" xr:uid="{C4D95F38-1453-46DB-8F6A-D14B178D1DFA}"/>
    <hyperlink ref="AI34" r:id="rId30" xr:uid="{1B72D82B-9BD5-4C8E-920C-A46244D62C16}"/>
    <hyperlink ref="AI35" r:id="rId31" xr:uid="{0EA240A3-DF6B-44DA-985A-4014449A7B4F}"/>
    <hyperlink ref="AI29" r:id="rId32" xr:uid="{1B3F677A-458D-4497-ACBE-4EDD2799BE12}"/>
    <hyperlink ref="AI36" r:id="rId33" xr:uid="{F0EE8CE6-CAFD-4FE7-BC61-E9E49C2FD147}"/>
    <hyperlink ref="AI37" r:id="rId34" xr:uid="{085104AB-ECAD-4E86-945B-7CB2A7D0EB99}"/>
    <hyperlink ref="AI39" r:id="rId35" xr:uid="{D5CC815C-77F4-42DA-BDAC-9E45AC110019}"/>
    <hyperlink ref="AI40" r:id="rId36" xr:uid="{83F2064B-648F-4D78-927E-EC6B05DF578E}"/>
    <hyperlink ref="AI41" r:id="rId37" xr:uid="{D5C5F01B-6FD9-441B-A026-9D42C52CA102}"/>
    <hyperlink ref="AI42" r:id="rId38" xr:uid="{53917FD0-61DE-45DD-B604-22BA4FBA5A1F}"/>
    <hyperlink ref="AI38" r:id="rId39" xr:uid="{71E971FC-BDD9-4CA1-B6B9-321CA519F1E7}"/>
    <hyperlink ref="G3" r:id="rId40" xr:uid="{77E73E24-97EF-44E8-A0B2-A05EB394911C}"/>
    <hyperlink ref="G4" r:id="rId41" xr:uid="{9436C2F5-49DC-40DE-A403-8B7620383793}"/>
    <hyperlink ref="G5" r:id="rId42" xr:uid="{8F6764FB-1AB6-413E-91F7-DF60D40917F6}"/>
    <hyperlink ref="G6" r:id="rId43" xr:uid="{B0CFF89A-5E4E-40F4-9404-78CD5FD70EEE}"/>
    <hyperlink ref="G7" r:id="rId44" xr:uid="{BB128FC8-6CF5-4EDA-B6D2-8DCC3957C5CA}"/>
    <hyperlink ref="G8" r:id="rId45" xr:uid="{BD096297-BBE1-4C9E-A674-4DE9E44150C7}"/>
    <hyperlink ref="G9" r:id="rId46" xr:uid="{606F0D93-F589-4022-BB40-EAB803D5402C}"/>
    <hyperlink ref="G10" r:id="rId47" xr:uid="{14047AE9-F101-404C-9AED-CC20E4F2878F}"/>
    <hyperlink ref="G11" r:id="rId48" xr:uid="{E7BAC01F-8305-4A93-A763-EE5E900DC73A}"/>
    <hyperlink ref="G12" r:id="rId49" xr:uid="{21041F67-9E9A-4FC5-AEDC-CD805E41C1EF}"/>
    <hyperlink ref="G13" r:id="rId50" xr:uid="{87A9B935-A665-4147-B644-605E29B10BBD}"/>
    <hyperlink ref="G14" r:id="rId51" xr:uid="{563A8D57-924D-4F99-984C-5C31A5BB1252}"/>
    <hyperlink ref="G15" r:id="rId52" xr:uid="{32735E9C-3A08-4F6A-A09C-4CE83CB87C63}"/>
    <hyperlink ref="G16" r:id="rId53" xr:uid="{6C58A264-D219-45DD-A059-DD2387C07245}"/>
    <hyperlink ref="G17" r:id="rId54" xr:uid="{182F20D1-79C4-4D0E-9247-64AEB8BA5344}"/>
    <hyperlink ref="G18" r:id="rId55" xr:uid="{A5AEB9F8-6BE1-4977-930B-A7C07371C5B4}"/>
    <hyperlink ref="G19" r:id="rId56" xr:uid="{8B5DC9A8-C142-4708-939E-6271E49E3DEB}"/>
    <hyperlink ref="G20" r:id="rId57" xr:uid="{ED6D9743-92EA-4FC2-B36F-8281CF90849F}"/>
    <hyperlink ref="G21" r:id="rId58" xr:uid="{D31794DB-1AFF-4C92-95B7-2AD43C6F3816}"/>
    <hyperlink ref="G22" r:id="rId59" xr:uid="{71C3CB3C-2BBF-4C39-8B64-AC98000C2829}"/>
    <hyperlink ref="G23" r:id="rId60" xr:uid="{7F2687BD-CD17-444F-9DC0-A75B969D1755}"/>
    <hyperlink ref="G24" r:id="rId61" xr:uid="{321E028F-AA0D-423E-8AB4-01D7EEB57D01}"/>
    <hyperlink ref="G25" r:id="rId62" xr:uid="{00604FE2-951A-44C1-9ACD-453FF55E3BB6}"/>
    <hyperlink ref="G26" r:id="rId63" xr:uid="{D3196012-97E8-4D36-968C-C3CEC1AF627D}"/>
    <hyperlink ref="G27" r:id="rId64" xr:uid="{13FDC6F7-E0D2-4FB2-B80E-3595ECE7B7A1}"/>
    <hyperlink ref="G28" r:id="rId65" xr:uid="{C357EB11-3CAC-43F8-A26F-CE2D31A49962}"/>
    <hyperlink ref="G29" r:id="rId66" xr:uid="{1BD0B9CD-8695-4BD4-A525-E1DD77A45B56}"/>
    <hyperlink ref="G30" r:id="rId67" xr:uid="{E06A57A7-6BCC-4299-B9BD-16CD957AA381}"/>
    <hyperlink ref="G31" r:id="rId68" xr:uid="{12049CA9-F2CC-49EA-BAF7-B48F5568E214}"/>
    <hyperlink ref="G32" r:id="rId69" xr:uid="{B5585C6A-2BAA-4E66-8440-44F5C9CC3C05}"/>
    <hyperlink ref="G33" r:id="rId70" xr:uid="{C9CAFB36-1768-4746-812E-116A0B1EE22A}"/>
    <hyperlink ref="G34" r:id="rId71" xr:uid="{A93F8912-D0AE-4334-8A19-4D21DC0B8586}"/>
    <hyperlink ref="G35" r:id="rId72" xr:uid="{3E67D702-DB77-42E5-9B96-2E52F8BA124E}"/>
    <hyperlink ref="G36" r:id="rId73" xr:uid="{E5F4FBC1-8728-4A88-84FE-971337D271E5}"/>
    <hyperlink ref="G37" r:id="rId74" xr:uid="{2BF5A41B-D8B2-4121-AFE6-29DFED361E64}"/>
    <hyperlink ref="G38" r:id="rId75" xr:uid="{17E84A69-3D76-4EE5-BEE5-ED3AAEFA90C0}"/>
    <hyperlink ref="G39" r:id="rId76" xr:uid="{9A2EC418-D6FE-4455-BB63-8574379B1A18}"/>
    <hyperlink ref="G40" r:id="rId77" xr:uid="{68746EAC-E58B-4807-975F-228F11298DCC}"/>
    <hyperlink ref="G41" r:id="rId78" xr:uid="{3601FF73-639B-4858-BD43-1AA84A667B71}"/>
    <hyperlink ref="G42" r:id="rId79" xr:uid="{C0E52A5A-3090-4CF8-A441-493C2C61FD9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Dante Castelán Carpinteyro</cp:lastModifiedBy>
  <dcterms:created xsi:type="dcterms:W3CDTF">2024-01-05T21:36:13Z</dcterms:created>
  <dcterms:modified xsi:type="dcterms:W3CDTF">2024-01-05T21:54:49Z</dcterms:modified>
  <cp:category/>
</cp:coreProperties>
</file>