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761e513172266/Desktop/BootCamp2/GitLabWork/Module 01 Challenge - Due 09-21-2023/"/>
    </mc:Choice>
  </mc:AlternateContent>
  <xr:revisionPtr revIDLastSave="125" documentId="8_{9FF1D338-1626-47D5-835F-FABF539C43A2}" xr6:coauthVersionLast="47" xr6:coauthVersionMax="47" xr10:uidLastSave="{D73E9AE9-ADE1-4768-85B4-C7C804D6956F}"/>
  <bookViews>
    <workbookView minimized="1" xWindow="29190" yWindow="390" windowWidth="22830" windowHeight="13680" firstSheet="1" activeTab="1" xr2:uid="{00000000-000D-0000-FFFF-FFFF00000000}"/>
  </bookViews>
  <sheets>
    <sheet name="Cat Stats" sheetId="4" r:id="rId1"/>
    <sheet name="BackerStats" sheetId="8" r:id="rId2"/>
    <sheet name="Sub Cat Stats" sheetId="5" r:id="rId3"/>
    <sheet name="Outcome on luanch" sheetId="6" r:id="rId4"/>
    <sheet name="Octcome Bonus" sheetId="7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'Octcome Bonus'!$A$1:$I$1</definedName>
    <definedName name="_xlchart.v1.0" hidden="1">BackerStats!$B$1</definedName>
    <definedName name="_xlchart.v1.1" hidden="1">BackerStats!$B$2:$B$566</definedName>
    <definedName name="_xlchart.v1.2" hidden="1">BackerStats!$E$1</definedName>
    <definedName name="_xlchart.v1.3" hidden="1">BackerStats!$E$2:$E$566</definedName>
    <definedName name="_xlchart.v1.4" hidden="1">BackerStats!$B$1</definedName>
    <definedName name="_xlchart.v1.5" hidden="1">BackerStats!$B$2:$B$566</definedName>
    <definedName name="_xlchart.v1.6" hidden="1">BackerStats!$E$1</definedName>
    <definedName name="_xlchart.v1.7" hidden="1">BackerStats!$E$2:$E$566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N2" i="8"/>
  <c r="M3" i="8"/>
  <c r="M2" i="8"/>
  <c r="L3" i="8"/>
  <c r="L2" i="8"/>
  <c r="K3" i="8"/>
  <c r="K2" i="8"/>
  <c r="J3" i="8"/>
  <c r="J2" i="8"/>
  <c r="I3" i="8"/>
  <c r="I2" i="8"/>
  <c r="I3" i="1"/>
  <c r="B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4" i="7"/>
  <c r="B11" i="7"/>
  <c r="B10" i="7"/>
  <c r="B9" i="7"/>
  <c r="B8" i="7"/>
  <c r="B7" i="7"/>
  <c r="B6" i="7"/>
  <c r="B5" i="7"/>
  <c r="B3" i="7"/>
  <c r="E3" i="7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G4" i="7" s="1"/>
  <c r="H3" i="7"/>
  <c r="F8" i="7"/>
  <c r="G7" i="7"/>
  <c r="H7" i="7"/>
  <c r="G3" i="7"/>
  <c r="F10" i="7"/>
  <c r="G9" i="7"/>
  <c r="G10" i="7"/>
  <c r="H10" i="7"/>
  <c r="E13" i="7"/>
  <c r="G13" i="7" s="1"/>
  <c r="F4" i="7"/>
  <c r="E12" i="7"/>
  <c r="G12" i="7" s="1"/>
  <c r="F3" i="7"/>
  <c r="E11" i="7"/>
  <c r="F11" i="7" s="1"/>
  <c r="E10" i="7"/>
  <c r="E9" i="7"/>
  <c r="F9" i="7" s="1"/>
  <c r="E8" i="7"/>
  <c r="G8" i="7" s="1"/>
  <c r="E7" i="7"/>
  <c r="F7" i="7" s="1"/>
  <c r="E6" i="7"/>
  <c r="F6" i="7" s="1"/>
  <c r="E5" i="7"/>
  <c r="G5" i="7" s="1"/>
  <c r="E2" i="7"/>
  <c r="G2" i="7" s="1"/>
  <c r="F12" i="7" l="1"/>
  <c r="H11" i="7"/>
  <c r="F5" i="7"/>
  <c r="G11" i="7"/>
  <c r="H6" i="7"/>
  <c r="H4" i="7"/>
  <c r="H9" i="7"/>
  <c r="H2" i="7"/>
  <c r="H5" i="7"/>
  <c r="F13" i="7"/>
  <c r="H8" i="7"/>
  <c r="F2" i="7"/>
  <c r="G6" i="7"/>
  <c r="H13" i="7"/>
  <c r="H12" i="7"/>
</calcChain>
</file>

<file path=xl/sharedStrings.xml><?xml version="1.0" encoding="utf-8"?>
<sst xmlns="http://schemas.openxmlformats.org/spreadsheetml/2006/main" count="7060" uniqueCount="2111">
  <si>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</si>
  <si>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</si>
  <si>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</si>
  <si>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</si>
  <si>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</si>
  <si>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</si>
  <si>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</si>
  <si>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</si>
  <si>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</si>
  <si>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</si>
  <si>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</si>
  <si>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</si>
  <si>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</si>
  <si>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</si>
  <si>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</si>
  <si>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</si>
  <si>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</si>
  <si>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</si>
  <si>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</si>
  <si>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</si>
  <si>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</si>
  <si>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</si>
  <si>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</si>
  <si>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</si>
  <si>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</si>
  <si>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</si>
  <si>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</si>
  <si>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</si>
  <si>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</si>
  <si>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</si>
  <si>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</si>
  <si>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</si>
  <si>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</si>
  <si>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</si>
  <si>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</si>
  <si>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</si>
  <si>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</si>
  <si>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</si>
  <si>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</si>
  <si>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</si>
  <si>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</si>
  <si>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</si>
  <si>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</si>
  <si>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</si>
  <si>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</si>
  <si>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</si>
  <si>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</si>
  <si>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</si>
  <si>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</si>
  <si>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</si>
  <si>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</si>
  <si>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</si>
  <si>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</si>
  <si>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</si>
  <si>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</si>
  <si>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</si>
  <si>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</si>
  <si>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</si>
  <si>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</si>
  <si>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</si>
  <si>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</si>
  <si>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</si>
  <si>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</si>
  <si>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</si>
  <si>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</si>
  <si>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</si>
  <si>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</si>
  <si>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</si>
  <si>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</si>
  <si>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</si>
  <si>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</si>
  <si>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</si>
  <si>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</si>
  <si>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</si>
  <si>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</si>
  <si>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</si>
  <si>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</si>
  <si>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</si>
  <si>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</si>
  <si>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</si>
  <si>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</si>
  <si>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</si>
  <si>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</si>
  <si>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</si>
  <si>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</si>
  <si>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</si>
  <si>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</si>
  <si>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</si>
  <si>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</si>
  <si>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</si>
  <si>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</si>
  <si>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</si>
  <si>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</si>
  <si>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</si>
  <si>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</si>
  <si>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</si>
  <si>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</si>
  <si>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</si>
  <si>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</si>
  <si>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</si>
  <si>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</si>
  <si>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</si>
  <si>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</si>
  <si>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</si>
  <si>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</si>
  <si>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</si>
  <si>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</si>
  <si>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</si>
  <si>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</si>
  <si>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</si>
  <si>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</si>
  <si>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</si>
  <si>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</si>
  <si>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</si>
  <si>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</si>
  <si>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</si>
  <si>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</si>
  <si>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</si>
  <si>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</si>
  <si>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</si>
  <si>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</si>
  <si>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</si>
  <si>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</si>
  <si>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</si>
  <si>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</si>
  <si>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</si>
  <si>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</si>
  <si>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</si>
  <si>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</si>
  <si>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</si>
  <si>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</si>
  <si>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</si>
  <si>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</si>
  <si>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</si>
  <si>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</si>
  <si>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</si>
  <si>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</si>
  <si>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</si>
  <si>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</si>
  <si>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</si>
  <si>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</si>
  <si>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</si>
  <si>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</si>
  <si>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</si>
  <si>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</si>
  <si>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</si>
  <si>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</si>
  <si>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</si>
  <si>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</si>
  <si>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</si>
  <si>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</si>
  <si>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</si>
  <si>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</si>
  <si>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</si>
  <si>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</si>
  <si>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</si>
  <si>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</si>
  <si>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</si>
  <si>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</si>
  <si>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</si>
  <si>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</si>
  <si>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</si>
  <si>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</si>
  <si>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</si>
  <si>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</si>
  <si>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</si>
  <si>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</si>
  <si>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</si>
  <si>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</si>
  <si>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</si>
  <si>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</si>
  <si>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</si>
  <si>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</si>
  <si>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</si>
  <si>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</si>
  <si>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</si>
  <si>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</si>
  <si>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</si>
  <si>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</si>
  <si>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</si>
  <si>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</si>
  <si>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</si>
  <si>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</si>
  <si>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</si>
  <si>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</si>
  <si>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</si>
  <si>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</si>
  <si>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</si>
  <si>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</si>
  <si>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</si>
  <si>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</si>
  <si>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</si>
  <si>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</si>
  <si>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</si>
  <si>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</si>
  <si>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</si>
  <si>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</si>
  <si>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</si>
  <si>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</si>
  <si>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</si>
  <si>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</si>
  <si>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</si>
  <si>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</si>
  <si>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</si>
  <si>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</si>
  <si>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</si>
  <si>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</si>
  <si>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</si>
  <si>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</si>
  <si>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</si>
  <si>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</si>
  <si>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</si>
  <si>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</si>
  <si>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</si>
  <si>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</si>
  <si>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</si>
  <si>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</si>
  <si>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</si>
  <si>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</si>
  <si>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</si>
  <si>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</si>
  <si>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</si>
  <si>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</si>
  <si>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</si>
  <si>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</si>
  <si>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</si>
  <si>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</si>
  <si>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</si>
  <si>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</si>
  <si>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</si>
  <si>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</si>
  <si>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</si>
  <si>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</si>
  <si>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</si>
  <si>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</si>
  <si>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</si>
  <si>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</si>
  <si>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</si>
  <si>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</si>
  <si>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</si>
  <si>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</si>
  <si>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</si>
  <si>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</si>
  <si>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</si>
  <si>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</si>
  <si>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</si>
  <si>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</si>
  <si>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</si>
  <si>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</si>
  <si>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</si>
  <si>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</si>
  <si>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</si>
  <si>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</si>
  <si>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</si>
  <si>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</si>
  <si>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</si>
  <si>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</si>
  <si>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</si>
  <si>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</si>
  <si>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</si>
  <si>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</si>
  <si>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</si>
  <si>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</si>
  <si>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</si>
  <si>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</si>
  <si>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</si>
  <si>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</si>
  <si>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</si>
  <si>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</si>
  <si>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</si>
  <si>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</si>
  <si>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</si>
  <si>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</si>
  <si>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</si>
  <si>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</si>
  <si>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</si>
  <si>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</si>
  <si>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</si>
  <si>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</si>
  <si>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</si>
  <si>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</si>
  <si>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</si>
  <si>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</si>
  <si>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</si>
  <si>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</si>
  <si>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</si>
  <si>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</si>
  <si>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</si>
  <si>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</si>
  <si>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</si>
  <si>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</si>
  <si>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</si>
  <si>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</si>
  <si>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</si>
  <si>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</si>
  <si>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</si>
  <si>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</si>
  <si>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</si>
  <si>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</si>
  <si>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</si>
  <si>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</si>
  <si>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</si>
  <si>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</si>
  <si>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</si>
  <si>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</si>
  <si>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</si>
  <si>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</si>
  <si>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</si>
  <si>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</si>
  <si>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</si>
  <si>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</si>
  <si>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</si>
  <si>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</si>
  <si>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</si>
  <si>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</si>
  <si>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</si>
  <si>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</si>
  <si>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</si>
  <si>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</si>
  <si>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</si>
  <si>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</si>
  <si>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</si>
  <si>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</si>
  <si>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</si>
  <si>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</si>
  <si>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</si>
  <si>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</si>
  <si>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</si>
  <si>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</si>
  <si>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</si>
  <si>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</si>
  <si>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</si>
  <si>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</si>
  <si>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</si>
  <si>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</si>
  <si>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</si>
  <si>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</si>
  <si>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</si>
  <si>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</si>
  <si>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</si>
  <si>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</si>
  <si>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</si>
  <si>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</si>
  <si>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</si>
  <si>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</si>
  <si>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</si>
  <si>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</si>
  <si>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</si>
  <si>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</si>
  <si>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</si>
  <si>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</si>
  <si>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</si>
  <si>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</si>
  <si>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</si>
  <si>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</si>
  <si>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</si>
  <si>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</si>
  <si>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</si>
  <si>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</si>
  <si>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</si>
  <si>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</si>
  <si>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</si>
  <si>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</si>
  <si>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</si>
  <si>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</si>
  <si>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</si>
  <si>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</si>
  <si>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</si>
  <si>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</si>
  <si>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</si>
  <si>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</si>
  <si>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</si>
  <si>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</si>
  <si>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</si>
  <si>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</si>
  <si>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</si>
  <si>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</si>
  <si>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</si>
  <si>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</si>
  <si>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</si>
  <si>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</si>
  <si>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</si>
  <si>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</si>
  <si>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</si>
  <si>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</si>
  <si>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</si>
  <si>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</si>
  <si>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</si>
  <si>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</si>
  <si>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</si>
  <si>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</si>
  <si>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</si>
  <si>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</si>
  <si>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</si>
  <si>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</si>
  <si>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</si>
  <si>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</si>
  <si>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</si>
  <si>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</si>
  <si>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</si>
  <si>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</si>
  <si>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</si>
  <si>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</si>
  <si>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</si>
  <si>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</si>
  <si>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</si>
  <si>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</si>
  <si>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</si>
  <si>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</si>
  <si>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</si>
  <si>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</si>
  <si>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</si>
  <si>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</si>
  <si>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</si>
  <si>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</si>
  <si>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</si>
  <si>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</si>
  <si>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</si>
  <si>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</si>
  <si>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</si>
  <si>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</si>
  <si>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</si>
  <si>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</si>
  <si>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</si>
  <si>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</si>
  <si>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</si>
  <si>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</si>
  <si>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</si>
  <si>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</si>
  <si>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</si>
  <si>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</si>
  <si>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</si>
  <si>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</si>
  <si>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</si>
  <si>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</si>
  <si>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</si>
  <si>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</si>
  <si>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</si>
  <si>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</si>
  <si>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</si>
  <si>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</si>
  <si>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</si>
  <si>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</si>
  <si>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</si>
  <si>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</si>
  <si>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</si>
  <si>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</si>
  <si>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</si>
  <si>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</si>
  <si>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</si>
  <si>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</si>
  <si>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</si>
  <si>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</si>
  <si>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</si>
  <si>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</si>
  <si>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</si>
  <si>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</si>
  <si>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</si>
  <si>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</si>
  <si>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</si>
  <si>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</si>
  <si>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</si>
  <si>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</si>
  <si>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</si>
  <si>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</si>
  <si>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</si>
  <si>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</si>
  <si>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</si>
  <si>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</si>
  <si>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</si>
  <si>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</si>
  <si>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</si>
  <si>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</si>
  <si>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</si>
  <si>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</si>
  <si>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</si>
  <si>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</si>
  <si>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</si>
  <si>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</si>
  <si>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</si>
  <si>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</si>
  <si>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</si>
  <si>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</si>
  <si>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</si>
  <si>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</si>
  <si>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</si>
  <si>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</si>
  <si>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</si>
  <si>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</si>
  <si>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</si>
  <si>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</si>
  <si>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</si>
  <si>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</si>
  <si>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</si>
  <si>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</si>
  <si>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</si>
  <si>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</si>
  <si>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</si>
  <si>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</si>
  <si>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</si>
  <si>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</si>
  <si>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</si>
  <si>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</si>
  <si>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</si>
  <si>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</si>
  <si>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</si>
  <si>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</si>
  <si>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</si>
  <si>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</si>
  <si>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</si>
  <si>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</si>
  <si>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</si>
  <si>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</si>
  <si>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</si>
  <si>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</si>
  <si>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</si>
  <si>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</si>
  <si>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</si>
  <si>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</si>
  <si>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</si>
  <si>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</si>
  <si>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</si>
  <si>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</si>
  <si>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</si>
  <si>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</si>
  <si>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</si>
  <si>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</si>
  <si>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</si>
  <si>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</si>
  <si>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</si>
  <si>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</si>
  <si>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</si>
  <si>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</si>
  <si>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</si>
  <si>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</si>
  <si>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</si>
  <si>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</si>
  <si>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</si>
  <si>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</si>
  <si>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</si>
  <si>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</si>
  <si>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</si>
  <si>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</si>
  <si>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</si>
  <si>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</si>
  <si>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</si>
  <si>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</si>
  <si>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</si>
  <si>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</si>
  <si>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</si>
  <si>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</si>
  <si>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</si>
  <si>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</si>
  <si>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</si>
  <si>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</si>
  <si>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</si>
  <si>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</si>
  <si>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</si>
  <si>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</si>
  <si>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</si>
  <si>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</si>
  <si>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</si>
  <si>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</si>
  <si>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</si>
  <si>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</si>
  <si>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</si>
  <si>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</si>
  <si>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</si>
  <si>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</si>
  <si>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</si>
  <si>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</si>
  <si>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</si>
  <si>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</si>
  <si>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</si>
  <si>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</si>
  <si>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</si>
  <si>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</si>
  <si>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</si>
  <si>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</si>
  <si>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</si>
  <si>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</si>
  <si>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</si>
  <si>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</si>
  <si>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</si>
  <si>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</si>
  <si>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</si>
  <si>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</si>
  <si>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</si>
  <si>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</si>
  <si>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</si>
  <si>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</si>
  <si>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</si>
  <si>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</si>
  <si>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</si>
  <si>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</si>
  <si>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</si>
  <si>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</si>
  <si>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</si>
  <si>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</si>
  <si>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</si>
  <si>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</si>
  <si>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</si>
  <si>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</si>
  <si>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</si>
  <si>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</si>
  <si>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</si>
  <si>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</si>
  <si>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</si>
  <si>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</si>
  <si>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</si>
  <si>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</si>
  <si>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</si>
  <si>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</si>
  <si>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</si>
  <si>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</si>
  <si>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</si>
  <si>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</si>
  <si>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</si>
  <si>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</si>
  <si>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</si>
  <si>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</si>
  <si>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</si>
  <si>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</si>
  <si>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</si>
  <si>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</si>
  <si>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</si>
  <si>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</si>
  <si>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</si>
  <si>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</si>
  <si>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</si>
  <si>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</si>
  <si>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</si>
  <si>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</si>
  <si>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</si>
  <si>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</si>
  <si>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</si>
  <si>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</si>
  <si>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</si>
  <si>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</si>
  <si>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</si>
  <si>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</si>
  <si>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</si>
  <si>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</si>
  <si>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</si>
  <si>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</si>
  <si>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</si>
  <si>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</si>
  <si>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</si>
  <si>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</si>
  <si>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</si>
  <si>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</si>
  <si>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</si>
  <si>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</si>
  <si>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</si>
  <si>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</si>
  <si>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</si>
  <si>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</si>
  <si>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</si>
  <si>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</si>
  <si>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</si>
  <si>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</si>
  <si>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</si>
  <si>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</si>
  <si>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</si>
  <si>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</si>
  <si>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</si>
  <si>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</si>
  <si>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</si>
  <si>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</si>
  <si>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</si>
  <si>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</si>
  <si>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</si>
  <si>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</si>
  <si>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</si>
  <si>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</si>
  <si>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</si>
  <si>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</si>
  <si>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</si>
  <si>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</si>
  <si>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</si>
  <si>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</si>
  <si>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</si>
  <si>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</si>
  <si>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</si>
  <si>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</si>
  <si>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</si>
  <si>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</si>
  <si>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</si>
  <si>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</si>
  <si>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</si>
  <si>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</si>
  <si>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</si>
  <si>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</si>
  <si>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</si>
  <si>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</si>
  <si>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</si>
  <si>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</si>
  <si>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</si>
  <si>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</si>
  <si>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</si>
  <si>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</si>
  <si>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</si>
  <si>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</si>
  <si>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</si>
  <si>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</si>
  <si>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</si>
  <si>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</si>
  <si>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</si>
  <si>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</si>
  <si>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</si>
  <si>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</si>
  <si>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</si>
  <si>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</si>
  <si>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</si>
  <si>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</si>
  <si>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</si>
  <si>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</si>
  <si>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</si>
  <si>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</si>
  <si>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</si>
  <si>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</si>
  <si>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</si>
  <si>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</si>
  <si>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</si>
  <si>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</si>
  <si>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</si>
  <si>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</si>
  <si>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</si>
  <si>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</si>
  <si>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</si>
  <si>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</si>
  <si>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</si>
  <si>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</si>
  <si>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</si>
  <si>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</si>
  <si>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</si>
  <si>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</si>
  <si>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</si>
  <si>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</si>
  <si>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</si>
  <si>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</si>
  <si>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</si>
  <si>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</si>
  <si>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</si>
  <si>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</si>
  <si>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</si>
  <si>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</si>
  <si>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</si>
  <si>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</si>
  <si>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</si>
  <si>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</si>
  <si>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</si>
  <si>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</si>
  <si>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</si>
  <si>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</si>
  <si>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</si>
  <si>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</si>
  <si>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</si>
  <si>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</si>
  <si>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</si>
  <si>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</si>
  <si>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</si>
  <si>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</si>
  <si>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</si>
  <si>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</si>
  <si>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</si>
  <si>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</si>
  <si>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</si>
  <si>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</si>
  <si>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</si>
  <si>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</si>
  <si>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</si>
  <si>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</si>
  <si>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</si>
  <si>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</si>
  <si>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</si>
  <si>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</si>
  <si>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</si>
  <si>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</si>
  <si>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</si>
  <si>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</si>
  <si>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</si>
  <si>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</si>
  <si>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</si>
  <si>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</si>
  <si>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</si>
  <si>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</si>
  <si>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</si>
  <si>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</si>
  <si>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</si>
  <si>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</si>
  <si>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</si>
  <si>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</si>
  <si>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</si>
  <si>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</si>
  <si>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</si>
  <si>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</si>
  <si>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</si>
  <si>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</si>
  <si>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</si>
  <si>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</si>
  <si>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</si>
  <si>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</si>
  <si>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</si>
  <si>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</si>
  <si>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</si>
  <si>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</si>
  <si>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</si>
  <si>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</si>
  <si>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</si>
  <si>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</si>
  <si>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</si>
  <si>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</si>
  <si>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</si>
  <si>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</si>
  <si>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</si>
  <si>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</si>
  <si>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</si>
  <si>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</si>
  <si>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</si>
  <si>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</si>
  <si>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</si>
  <si>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</si>
  <si>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</si>
  <si>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</si>
  <si>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</si>
  <si>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</si>
  <si>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</si>
  <si>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</si>
  <si>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</si>
  <si>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</si>
  <si>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</si>
  <si>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</si>
  <si>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</si>
  <si>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</si>
  <si>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</si>
  <si>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</si>
  <si>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</si>
  <si>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</si>
  <si>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</si>
  <si>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</si>
  <si>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</si>
  <si>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</si>
  <si>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</si>
  <si>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</si>
  <si>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</si>
  <si>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</si>
  <si>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</si>
  <si>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</si>
  <si>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</si>
  <si>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</si>
  <si>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</si>
  <si>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</si>
  <si>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</si>
  <si>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</si>
  <si>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</si>
  <si>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</si>
  <si>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</si>
  <si>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</si>
  <si>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</si>
  <si>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</si>
  <si>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</si>
  <si>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</si>
  <si>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</si>
  <si>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</si>
  <si>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</si>
  <si>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</si>
  <si>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</si>
  <si>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</si>
  <si>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</si>
  <si>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</si>
  <si>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</si>
  <si>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</si>
  <si>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</si>
  <si>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</si>
  <si>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</si>
  <si>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</si>
  <si>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</si>
  <si>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</si>
  <si>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</si>
  <si>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</si>
  <si>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</si>
  <si>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</si>
  <si>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</si>
  <si>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</si>
  <si>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</si>
  <si>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</si>
  <si>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</si>
  <si>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</si>
  <si>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</si>
  <si>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</si>
  <si>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</si>
  <si>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</si>
  <si>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</si>
  <si>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</si>
  <si>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</si>
  <si>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</si>
  <si>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</si>
  <si>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</si>
  <si>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</si>
  <si>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</si>
  <si>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</si>
  <si>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</si>
  <si>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</si>
  <si>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</si>
  <si>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</si>
  <si>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</si>
  <si>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</si>
  <si>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</si>
  <si>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</si>
  <si>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</si>
  <si>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</si>
  <si>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</si>
  <si>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</si>
  <si>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</si>
  <si>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</si>
  <si>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</si>
  <si>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</si>
  <si>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</si>
  <si>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</si>
  <si>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</si>
  <si>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</si>
  <si>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</si>
  <si>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</si>
  <si>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</si>
  <si>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</si>
  <si>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</si>
  <si>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</si>
  <si>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</si>
  <si>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</si>
  <si>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</si>
  <si>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</si>
  <si>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</si>
  <si>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</si>
  <si>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</si>
  <si>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</si>
  <si>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</si>
  <si>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</si>
  <si>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</si>
  <si>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</si>
  <si>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</si>
  <si>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</si>
  <si>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</si>
  <si>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</si>
  <si>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</si>
  <si>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</si>
  <si>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</si>
  <si>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</si>
  <si>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</si>
  <si>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</si>
  <si>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</si>
  <si>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</si>
  <si>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</si>
  <si>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</si>
  <si>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</si>
  <si>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</si>
  <si>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</si>
  <si>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</si>
  <si>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</si>
  <si>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</si>
  <si>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</si>
  <si>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</si>
  <si>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</si>
  <si>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</si>
  <si>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</si>
  <si>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</si>
  <si>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</si>
  <si>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</si>
  <si>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</si>
  <si>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</si>
  <si>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</si>
  <si>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</si>
  <si>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</si>
  <si>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</si>
  <si>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</si>
  <si>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</si>
  <si>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</si>
  <si>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</si>
  <si>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</si>
  <si>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</si>
  <si>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</si>
  <si>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</si>
  <si>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</si>
  <si>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</si>
  <si>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</si>
  <si>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</si>
  <si>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</si>
  <si>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</si>
  <si>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</si>
  <si>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</si>
  <si>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</si>
  <si>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</si>
  <si>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</si>
  <si>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</si>
  <si>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</si>
  <si>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</si>
  <si>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</si>
  <si>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</si>
  <si>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</si>
  <si>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</si>
  <si>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</si>
  <si>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</si>
  <si>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</si>
  <si>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</si>
  <si>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</si>
  <si>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</si>
  <si>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</si>
  <si>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</si>
  <si>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</si>
  <si>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</si>
  <si>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</si>
  <si>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</si>
  <si>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</si>
  <si>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</si>
  <si>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</si>
  <si>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</si>
  <si>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</si>
  <si>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</si>
  <si>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</si>
  <si>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</si>
  <si>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</si>
  <si>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</si>
  <si>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</si>
  <si>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</si>
  <si>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</si>
  <si>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</si>
  <si>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</si>
  <si>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</si>
  <si>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</si>
  <si>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</si>
  <si>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</si>
  <si>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</si>
  <si>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</si>
  <si>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</si>
  <si>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</si>
  <si>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</si>
  <si>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</si>
  <si>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</si>
  <si>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</si>
  <si>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</si>
  <si>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</si>
  <si>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</si>
  <si>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</si>
  <si>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</si>
  <si>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</si>
  <si>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</si>
  <si>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</si>
  <si>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</si>
  <si>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</si>
  <si>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</si>
  <si>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</si>
  <si>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</si>
  <si>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</si>
  <si>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</si>
  <si>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</si>
  <si>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</si>
  <si>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</si>
  <si>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</si>
  <si>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</si>
  <si>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</si>
  <si>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</si>
  <si>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</si>
  <si>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</si>
  <si>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</si>
  <si>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</si>
  <si>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</si>
  <si>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</si>
  <si>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</si>
  <si>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</si>
  <si>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</si>
  <si>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</si>
  <si>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</si>
  <si>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</si>
  <si>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</si>
  <si>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</si>
  <si>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</si>
  <si>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</si>
  <si>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</si>
  <si>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</si>
  <si>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</si>
  <si>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</si>
  <si>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</si>
  <si>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</si>
  <si>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</si>
  <si>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</si>
  <si>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</si>
  <si>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</si>
  <si>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</si>
  <si>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</si>
  <si>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</si>
  <si>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</si>
  <si>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</si>
  <si>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</si>
  <si>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</si>
  <si>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</si>
  <si>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</si>
  <si>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</si>
  <si>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</si>
  <si>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</si>
  <si>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</si>
  <si>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</si>
  <si>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</si>
  <si>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</si>
  <si>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</si>
  <si>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</si>
  <si>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</si>
  <si>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</si>
  <si>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</si>
  <si>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</si>
  <si>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</si>
  <si>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</si>
  <si>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</si>
  <si>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</si>
  <si>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</si>
  <si>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</si>
  <si>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</si>
  <si>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</si>
  <si>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</si>
  <si>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</si>
  <si>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</si>
  <si>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</si>
  <si>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</si>
  <si>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</si>
  <si>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</si>
  <si>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</si>
  <si>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</si>
  <si>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</si>
  <si>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</si>
  <si>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</si>
  <si>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</si>
  <si>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</si>
  <si>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</si>
  <si>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</si>
  <si>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</si>
  <si>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</si>
  <si>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</si>
  <si>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</si>
  <si>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</si>
  <si>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</si>
  <si>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</si>
  <si>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</si>
  <si>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</si>
  <si>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</si>
  <si>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</si>
  <si>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</si>
  <si>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</si>
  <si>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</si>
  <si>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</si>
  <si>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</si>
  <si>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</si>
  <si>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</si>
  <si>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</si>
  <si>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</si>
  <si>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</si>
  <si>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</si>
  <si>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</si>
  <si>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</si>
  <si>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</si>
  <si>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</si>
  <si>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</si>
  <si>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</si>
  <si>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</si>
  <si>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</si>
  <si>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</si>
  <si>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</si>
  <si>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</si>
  <si>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</si>
  <si>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</si>
  <si>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</si>
  <si>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</si>
  <si>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</si>
  <si>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</si>
  <si>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</si>
  <si>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</si>
  <si>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</si>
  <si>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</si>
  <si>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</si>
  <si>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</si>
  <si>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</si>
  <si>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</si>
  <si>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</si>
  <si>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</si>
  <si>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</si>
  <si>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</si>
  <si>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</si>
  <si>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</si>
  <si>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</si>
  <si>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</si>
  <si>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</si>
  <si>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</si>
  <si>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</si>
  <si>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</si>
  <si>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</si>
  <si>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</si>
  <si>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</si>
  <si>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</si>
  <si>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</si>
  <si>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</si>
  <si>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</si>
  <si>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</si>
  <si>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</si>
  <si>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</si>
  <si>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</si>
  <si>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</si>
  <si>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</si>
  <si>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</si>
  <si>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</si>
  <si>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</si>
  <si>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</si>
  <si>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</si>
  <si>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</si>
  <si>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</si>
  <si>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</si>
  <si>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</si>
  <si>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</si>
  <si>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</si>
  <si>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</si>
  <si>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</si>
  <si>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</si>
  <si>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</si>
  <si>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</si>
  <si>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</si>
  <si>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</si>
  <si>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</si>
  <si>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</si>
  <si>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</si>
  <si>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</si>
  <si>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</si>
  <si>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</si>
  <si>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</si>
  <si>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</si>
  <si>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</si>
  <si>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</si>
  <si>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</si>
  <si>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</si>
  <si>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</si>
  <si>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</si>
  <si>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</si>
  <si>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</si>
  <si>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</si>
  <si>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</si>
  <si>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</si>
  <si>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</si>
  <si>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</si>
  <si>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</si>
  <si>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</si>
  <si>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</si>
  <si>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</si>
  <si>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</si>
  <si>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</si>
  <si>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</si>
  <si>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</si>
  <si>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</si>
  <si>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</si>
  <si>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</si>
  <si>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</si>
  <si>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</si>
  <si>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</si>
  <si>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</si>
  <si>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</si>
  <si>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</si>
  <si>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</si>
  <si>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</si>
  <si>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</si>
  <si>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</si>
  <si>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</si>
  <si>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</si>
  <si>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</si>
  <si>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</si>
  <si>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</si>
  <si>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</si>
  <si>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</si>
  <si>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</si>
  <si>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</si>
  <si>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</si>
  <si>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</si>
  <si>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</si>
  <si>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</si>
  <si>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</si>
  <si>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</si>
  <si>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</si>
  <si>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</si>
  <si>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</si>
  <si>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</si>
  <si>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</si>
  <si>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</si>
  <si>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</si>
  <si>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</si>
  <si>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</si>
  <si>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</si>
  <si>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</si>
  <si>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</si>
  <si>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</si>
  <si>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</si>
  <si>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</si>
  <si>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</si>
  <si>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</si>
  <si>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</si>
  <si>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</si>
  <si>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</si>
  <si>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</si>
  <si>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</si>
  <si>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</si>
  <si>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</si>
  <si>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</si>
  <si>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</si>
  <si>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</si>
  <si>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</si>
  <si>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</si>
  <si>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</si>
  <si>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</si>
  <si>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</si>
  <si>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</si>
  <si>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</si>
  <si>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</si>
  <si>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</si>
  <si>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</si>
  <si>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</si>
  <si>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</si>
  <si>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</si>
  <si>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</si>
  <si>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</si>
  <si>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</si>
  <si>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</si>
  <si>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</si>
  <si>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</si>
  <si>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</si>
  <si>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</si>
  <si>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</si>
  <si>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</si>
  <si>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</si>
  <si>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</si>
  <si>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</si>
  <si>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</si>
  <si>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</si>
  <si>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</si>
  <si>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</si>
  <si>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</si>
  <si>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</si>
  <si>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</si>
  <si>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</si>
  <si>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</si>
  <si>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</si>
  <si>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</si>
  <si>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</si>
  <si>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</si>
  <si>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</si>
  <si>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</si>
  <si>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</si>
  <si>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</si>
  <si>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</si>
  <si>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</si>
  <si>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</si>
  <si>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</si>
  <si>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</si>
  <si>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</si>
  <si>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</si>
  <si>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</si>
  <si>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</si>
  <si>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</si>
  <si>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</si>
  <si>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</si>
  <si>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</si>
  <si>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</si>
  <si>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</si>
  <si>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</si>
  <si>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</si>
  <si>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</si>
  <si>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</si>
  <si>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</si>
  <si>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</si>
  <si>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</si>
  <si>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</si>
  <si>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</si>
  <si>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</si>
  <si>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</si>
  <si>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</si>
  <si>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</si>
  <si>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</si>
  <si>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</si>
  <si>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</si>
  <si>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</si>
  <si>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</si>
  <si>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</si>
  <si>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</si>
  <si>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</si>
  <si>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</si>
  <si>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</si>
  <si>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</si>
  <si>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</si>
  <si>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</si>
  <si>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</si>
  <si>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</si>
  <si>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</si>
  <si>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</si>
  <si>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</si>
  <si>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</si>
  <si>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</si>
  <si>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</si>
  <si>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</si>
  <si>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</si>
  <si>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</si>
  <si>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</si>
  <si>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</si>
  <si>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</si>
  <si>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</si>
  <si>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</si>
  <si>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</si>
  <si>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</si>
  <si>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</si>
  <si>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</si>
  <si>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</si>
  <si>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</si>
  <si>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</si>
  <si>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</si>
  <si>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</si>
  <si>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</si>
  <si>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</si>
  <si>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</si>
  <si>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</si>
  <si>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</si>
  <si>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</si>
  <si>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</si>
  <si>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</si>
  <si>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</si>
  <si>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</si>
  <si>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</si>
  <si>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</si>
  <si>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</si>
  <si>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</si>
  <si>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</si>
  <si>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</si>
  <si>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</si>
  <si>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</si>
  <si>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</si>
  <si>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</si>
  <si>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</si>
  <si>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</si>
  <si>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</si>
  <si>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</si>
  <si>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</si>
  <si>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</si>
  <si>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</si>
  <si>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</si>
  <si>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</si>
  <si>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</si>
  <si>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</si>
  <si>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</si>
  <si>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</si>
  <si>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</si>
  <si>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</si>
  <si>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</si>
  <si>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</si>
  <si>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</si>
  <si>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</si>
  <si>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</si>
  <si>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</si>
  <si>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</si>
  <si>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</si>
  <si>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</si>
  <si>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</si>
  <si>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</si>
  <si>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</si>
  <si>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</si>
  <si>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</si>
  <si>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</si>
  <si>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</si>
  <si>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</si>
  <si>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</si>
  <si>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</si>
  <si>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</si>
  <si>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</si>
  <si>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</si>
  <si>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</si>
  <si>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</si>
  <si>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</si>
  <si>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</si>
  <si>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</si>
  <si>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</si>
  <si>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</si>
  <si>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</si>
  <si>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</si>
  <si>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</si>
  <si>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</si>
  <si>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</si>
  <si>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</si>
  <si>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</si>
  <si>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</si>
  <si>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</si>
  <si>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</si>
  <si>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</si>
  <si>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</si>
  <si>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</si>
  <si>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</si>
  <si>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</si>
  <si>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</si>
  <si>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</si>
  <si>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</si>
  <si>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</si>
  <si>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</si>
  <si>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</si>
  <si>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</si>
  <si>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</si>
  <si>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</si>
  <si>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</si>
  <si>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</si>
  <si>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</si>
  <si>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</si>
  <si>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</si>
  <si>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</si>
  <si>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</si>
  <si>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</si>
  <si>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</si>
  <si>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</si>
  <si>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</si>
  <si>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</si>
  <si>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</si>
  <si>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</si>
  <si>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</si>
  <si>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</si>
  <si>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</si>
  <si>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</si>
  <si>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</si>
  <si>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</si>
  <si>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</si>
  <si>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</si>
  <si>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</si>
  <si>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</si>
  <si>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</si>
  <si>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</si>
  <si>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</si>
  <si>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</si>
  <si>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</si>
  <si>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</si>
  <si>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</si>
  <si>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</si>
  <si>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</si>
  <si>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</si>
  <si>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</si>
  <si>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</si>
  <si>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</si>
  <si>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</si>
  <si>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</si>
  <si>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</si>
  <si>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</si>
  <si>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</si>
  <si>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</si>
  <si>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</si>
  <si>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</si>
  <si>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</si>
  <si>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</si>
  <si>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</si>
  <si>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</si>
  <si>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</si>
  <si>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</si>
  <si>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</si>
  <si>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</si>
  <si>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</si>
  <si>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</si>
  <si>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</si>
  <si>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</si>
  <si>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</si>
  <si>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</si>
  <si>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</si>
  <si>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</si>
  <si>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</si>
  <si>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</si>
  <si>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</si>
  <si>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</si>
  <si>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</si>
  <si>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</si>
  <si>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</si>
  <si>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</si>
  <si>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</si>
  <si>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</si>
  <si>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</si>
  <si>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</si>
  <si>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</si>
  <si>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</si>
  <si>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</si>
  <si>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</si>
  <si>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</si>
  <si>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</si>
  <si>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</si>
  <si>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</si>
  <si>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</si>
  <si>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</si>
  <si>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</si>
  <si>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</si>
  <si>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</si>
  <si>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</si>
  <si>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</si>
  <si>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</si>
  <si>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</si>
  <si>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</si>
  <si>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</si>
  <si>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</si>
  <si>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</si>
  <si>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</si>
  <si>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</si>
  <si>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</si>
  <si>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</si>
  <si>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</si>
  <si>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</si>
  <si>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</si>
  <si>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</si>
  <si>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</si>
  <si>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</si>
  <si>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</si>
  <si>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</si>
  <si>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</si>
  <si>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</si>
  <si>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</si>
  <si>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</si>
  <si>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</si>
  <si>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</si>
  <si>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</si>
  <si>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</si>
  <si>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</si>
  <si>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</si>
  <si>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</si>
  <si>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</si>
  <si>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</si>
  <si>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</si>
  <si>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</si>
  <si>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</si>
  <si>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</si>
  <si>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</si>
  <si>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</si>
  <si>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</si>
  <si>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</si>
  <si>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</si>
  <si>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</si>
  <si>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</si>
  <si>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</si>
  <si>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</si>
  <si>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</si>
  <si>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</si>
  <si>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</si>
  <si>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</si>
  <si>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</si>
  <si>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</si>
  <si>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</si>
  <si>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</si>
  <si>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</si>
  <si>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</si>
  <si>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</si>
  <si>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</si>
  <si>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</si>
  <si>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</si>
  <si>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</si>
  <si>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</si>
  <si>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</si>
  <si>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</si>
  <si>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</si>
  <si>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</si>
  <si>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</si>
  <si>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</si>
  <si>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</si>
  <si>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</si>
  <si>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</si>
  <si>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</si>
  <si>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</si>
  <si>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</si>
  <si>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</si>
  <si>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</si>
  <si>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</si>
  <si>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</si>
  <si>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</si>
  <si>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</si>
  <si>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</si>
  <si>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</si>
  <si>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</si>
  <si>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</si>
  <si>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</si>
  <si>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</si>
  <si>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</si>
  <si>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</si>
  <si>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</si>
  <si>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</si>
  <si>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</si>
  <si>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</si>
  <si>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</si>
  <si>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</si>
  <si>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</si>
  <si>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</si>
  <si>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</si>
  <si>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</si>
  <si>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</si>
  <si>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</si>
  <si>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</si>
  <si>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</si>
  <si>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</si>
  <si>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</si>
  <si>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</si>
  <si>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</si>
  <si>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</si>
  <si>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</si>
  <si>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</si>
  <si>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</si>
  <si>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</si>
  <si>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</si>
  <si>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</si>
  <si>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</si>
  <si>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</si>
  <si>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</si>
  <si>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</si>
  <si>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</si>
  <si>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</si>
  <si>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</si>
  <si>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</si>
  <si>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</si>
  <si>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</si>
  <si>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</si>
  <si>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</si>
  <si>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</si>
  <si>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</si>
  <si>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</si>
  <si>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</si>
  <si>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</si>
  <si>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</si>
  <si>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</si>
  <si>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</si>
  <si>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</si>
  <si>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</si>
  <si>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</si>
  <si>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</si>
  <si>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</si>
  <si>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</si>
  <si>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</si>
  <si>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</si>
  <si>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</si>
  <si>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</si>
  <si>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</si>
  <si>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</si>
  <si>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</si>
  <si>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</si>
  <si>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</si>
  <si>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</si>
  <si>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</si>
  <si>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</si>
  <si>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</si>
  <si>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</si>
  <si>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</si>
  <si>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</si>
  <si>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</si>
  <si>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</si>
  <si>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</si>
  <si>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</si>
  <si>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</si>
  <si>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</si>
  <si>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</si>
  <si>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</si>
  <si>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</si>
  <si>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</si>
  <si>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</si>
  <si>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</si>
  <si>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</si>
  <si>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</si>
  <si>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</si>
  <si>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</si>
  <si>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</si>
  <si>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</si>
  <si>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</si>
  <si>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</si>
  <si>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</si>
  <si>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</si>
  <si>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</si>
  <si>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</si>
  <si>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</si>
  <si>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</si>
  <si>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</si>
  <si>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</si>
  <si>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</si>
  <si>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</si>
  <si>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</si>
  <si>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</si>
  <si>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</si>
  <si>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</si>
  <si>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</si>
  <si>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</si>
  <si>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</si>
  <si>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</si>
  <si>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</si>
  <si>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</si>
  <si>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</si>
  <si>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</si>
  <si>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</si>
  <si>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</si>
  <si>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</si>
  <si>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</si>
  <si>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</si>
  <si>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</si>
  <si>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</si>
  <si>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</si>
  <si>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</si>
  <si>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</si>
  <si>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</si>
  <si>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</si>
  <si>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</si>
  <si>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</si>
  <si>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</si>
  <si>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</si>
  <si>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</si>
  <si>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</si>
  <si>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</si>
  <si>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</si>
  <si>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</si>
  <si>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</si>
  <si>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</si>
  <si>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</si>
  <si>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</si>
  <si>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</si>
  <si>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</si>
  <si>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</si>
  <si>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</si>
  <si>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</si>
  <si>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</si>
  <si>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</si>
  <si>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</si>
  <si>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</si>
  <si>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</si>
  <si>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</si>
  <si>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</si>
  <si>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</si>
  <si>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</si>
  <si>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</si>
  <si>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</si>
  <si>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</si>
  <si>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</si>
  <si>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</si>
  <si>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</si>
  <si>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</si>
  <si>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</si>
  <si>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</si>
  <si>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</si>
  <si>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</si>
  <si>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</si>
  <si>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</si>
  <si>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</si>
  <si>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</si>
  <si>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</si>
  <si>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</si>
  <si>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</si>
  <si>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</si>
  <si>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</si>
  <si>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</si>
  <si>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</si>
  <si>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</si>
  <si>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</si>
  <si>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</si>
  <si>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</si>
  <si>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</si>
  <si>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</si>
  <si>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</si>
  <si>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</si>
  <si>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</si>
  <si>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</si>
  <si>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</si>
  <si>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</si>
  <si>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</si>
  <si>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</si>
  <si>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</si>
  <si>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</si>
  <si>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</si>
  <si>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</si>
  <si>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</si>
  <si>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</si>
  <si>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</si>
  <si>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</si>
  <si>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</si>
  <si>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</si>
  <si>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</si>
  <si>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</si>
  <si>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</si>
  <si>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</si>
  <si>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</si>
  <si>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</si>
  <si>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</si>
  <si>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</si>
  <si>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</si>
  <si>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</si>
  <si>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</si>
  <si>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</si>
  <si>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</si>
  <si>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</si>
  <si>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</si>
  <si>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</si>
  <si>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</si>
  <si>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</si>
  <si>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</si>
  <si>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</si>
  <si>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</si>
  <si>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</si>
  <si>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</si>
  <si>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</si>
  <si>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</si>
  <si>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</si>
  <si>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</si>
  <si>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</si>
  <si>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</si>
  <si>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</si>
  <si>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</si>
  <si>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</si>
  <si>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</si>
  <si>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</si>
  <si>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</si>
  <si>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</si>
  <si>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</si>
  <si>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</si>
  <si>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</si>
  <si>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</si>
  <si>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</si>
  <si>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</si>
  <si>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</si>
  <si>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</si>
  <si>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</si>
  <si>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</si>
  <si>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</si>
  <si>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</si>
  <si>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</si>
  <si>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</si>
  <si>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</si>
  <si>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</si>
  <si>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</si>
  <si>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</si>
  <si>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</si>
  <si>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</si>
  <si>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</si>
  <si>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</si>
  <si>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</si>
  <si>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</si>
  <si>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</si>
  <si>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</si>
  <si>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</si>
  <si>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</si>
  <si>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</si>
  <si>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</si>
  <si>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</si>
  <si>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</si>
  <si>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</si>
  <si>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</si>
  <si>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</si>
  <si>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</si>
  <si>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</si>
  <si>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</si>
  <si>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</si>
  <si>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</si>
  <si>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</si>
  <si>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</si>
  <si>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</si>
  <si>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</si>
  <si>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</si>
  <si>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</si>
  <si>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</si>
  <si>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</si>
  <si>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</si>
  <si>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</si>
  <si>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</si>
  <si>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</si>
  <si>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</si>
  <si>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</si>
  <si>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</si>
  <si>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</si>
  <si>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</si>
  <si>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</si>
  <si>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</si>
  <si>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</si>
  <si>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</si>
  <si>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</si>
  <si>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</si>
  <si>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</si>
  <si>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</si>
  <si>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</si>
  <si>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</si>
  <si>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</si>
  <si>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</si>
  <si>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</si>
  <si>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</si>
  <si>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</si>
  <si>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</si>
  <si>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</si>
  <si>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</si>
  <si>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</si>
  <si>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</si>
  <si>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</si>
  <si>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</si>
  <si>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</si>
  <si>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</si>
  <si>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</si>
  <si>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</si>
  <si>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</si>
  <si>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</si>
  <si>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</si>
  <si>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</si>
  <si>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</si>
  <si>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</si>
  <si>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</si>
  <si>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</si>
  <si>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</si>
  <si>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</si>
  <si>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</si>
  <si>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</si>
  <si>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</si>
  <si>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</si>
  <si>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</si>
  <si>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</si>
  <si>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</si>
  <si>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</si>
  <si>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</si>
  <si>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</si>
  <si>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</si>
  <si>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</si>
  <si>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</si>
  <si>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</si>
  <si>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</si>
  <si>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</si>
  <si>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</si>
  <si>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</si>
  <si>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</si>
  <si>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</si>
  <si>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</si>
  <si>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</si>
  <si>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</si>
  <si>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</si>
  <si>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</si>
  <si>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</si>
  <si>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</si>
  <si>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</si>
  <si>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</si>
  <si>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</si>
  <si>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</si>
  <si>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</si>
  <si>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</si>
  <si>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</si>
  <si>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</si>
  <si>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</si>
  <si>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</si>
  <si>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</si>
  <si>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</si>
  <si>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</si>
  <si>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</si>
  <si>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</si>
  <si>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</si>
  <si>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</si>
  <si>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</si>
  <si>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</si>
  <si>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</si>
  <si>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</si>
  <si>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</si>
  <si>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</si>
  <si>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</si>
  <si>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</si>
  <si>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</si>
  <si>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</si>
  <si>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</si>
  <si>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</si>
  <si>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</si>
  <si>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</si>
  <si>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</si>
  <si>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</si>
  <si>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</si>
  <si>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</si>
  <si>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</si>
  <si>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</si>
  <si>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</si>
  <si>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</si>
  <si>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</si>
  <si>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</si>
  <si>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</si>
  <si>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category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</si>
  <si>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</si>
  <si>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</si>
  <si>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</si>
  <si>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</si>
  <si>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</si>
  <si>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</si>
  <si>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</si>
  <si>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</si>
  <si>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</si>
  <si>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</si>
  <si>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</si>
  <si>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</si>
  <si>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</si>
  <si>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</si>
  <si>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</si>
  <si>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</si>
  <si>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</si>
  <si>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</si>
  <si>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</si>
  <si>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</si>
  <si>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</si>
  <si>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</si>
  <si>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</si>
  <si>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</si>
  <si>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</si>
  <si>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25000 to 29999</t>
  </si>
  <si>
    <t>40000 to 44999</t>
  </si>
  <si>
    <t>45000 to 49999</t>
  </si>
  <si>
    <t>Greater than or equal to 50000</t>
  </si>
  <si>
    <t>15000 to 19999</t>
  </si>
  <si>
    <t>20000 to 24999</t>
  </si>
  <si>
    <t>30000 to 34999</t>
  </si>
  <si>
    <t>35000 to 39999</t>
  </si>
  <si>
    <t>Outcome</t>
  </si>
  <si>
    <t>Median</t>
  </si>
  <si>
    <t>Mean</t>
  </si>
  <si>
    <t>Min</t>
  </si>
  <si>
    <t>Max</t>
  </si>
  <si>
    <t>Variance</t>
  </si>
  <si>
    <t>StandardDeviation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</si>
</sst>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16" fillId="0" borderId="0" xfId="42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[CrowdfundingBookMod1.xlsx]Cat Stats!PivotTable2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A-4CBD-BA38-90A75FD39044}"/>
            </c:ext>
          </c:extLst>
        </c:ser>
        <c:ser>
          <c:idx val="1"/>
          <c:order val="1"/>
          <c:tx>
            <c:strRef>
              <c:f>'Cat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A-4CBD-BA38-90A75FD39044}"/>
            </c:ext>
          </c:extLst>
        </c:ser>
        <c:ser>
          <c:idx val="2"/>
          <c:order val="2"/>
          <c:tx>
            <c:strRef>
              <c:f>'Cat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A-4CBD-BA38-90A75FD39044}"/>
            </c:ext>
          </c:extLst>
        </c:ser>
        <c:ser>
          <c:idx val="3"/>
          <c:order val="3"/>
          <c:tx>
            <c:strRef>
              <c:f>'Cat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A-4CBD-BA38-90A75FD3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281888"/>
        <c:axId val="1126335760"/>
      </c:barChart>
      <c:catAx>
        <c:axId val="8122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35760"/>
        <c:crosses val="autoZero"/>
        <c:auto val="1"/>
        <c:lblAlgn val="ctr"/>
        <c:lblOffset val="100"/>
        <c:noMultiLvlLbl val="0"/>
      </c:catAx>
      <c:valAx>
        <c:axId val="11263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[CrowdfundingBookMod1.xlsx]Sub Cat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4C27-A50B-22EF241D73B2}"/>
            </c:ext>
          </c:extLst>
        </c:ser>
        <c:ser>
          <c:idx val="1"/>
          <c:order val="1"/>
          <c:tx>
            <c:strRef>
              <c:f>'Sub Cat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3-4C27-A50B-22EF241D73B2}"/>
            </c:ext>
          </c:extLst>
        </c:ser>
        <c:ser>
          <c:idx val="2"/>
          <c:order val="2"/>
          <c:tx>
            <c:strRef>
              <c:f>'Sub Cat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3-4C27-A50B-22EF241D73B2}"/>
            </c:ext>
          </c:extLst>
        </c:ser>
        <c:ser>
          <c:idx val="3"/>
          <c:order val="3"/>
          <c:tx>
            <c:strRef>
              <c:f>'Sub Cat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3-4C27-A50B-22EF241D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302528"/>
        <c:axId val="1126311952"/>
      </c:barChart>
      <c:catAx>
        <c:axId val="8123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11952"/>
        <c:crosses val="autoZero"/>
        <c:auto val="1"/>
        <c:lblAlgn val="ctr"/>
        <c:lblOffset val="100"/>
        <c:noMultiLvlLbl val="0"/>
      </c:catAx>
      <c:valAx>
        <c:axId val="11263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[CrowdfundingBookMod1.xlsx]Outcome on luanch!PivotTable4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on luanch'!$B$4:$B$5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on luanch'!$A$6:$A$18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on luanch'!$B$6:$B$18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2-44BC-9822-67778A98DE24}"/>
            </c:ext>
          </c:extLst>
        </c:ser>
        <c:ser>
          <c:idx val="1"/>
          <c:order val="1"/>
          <c:tx>
            <c:strRef>
              <c:f>'Outcome on luanch'!$C$4:$C$5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on luanch'!$A$6:$A$18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on luanch'!$C$6:$C$18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2-44BC-9822-67778A98DE24}"/>
            </c:ext>
          </c:extLst>
        </c:ser>
        <c:ser>
          <c:idx val="2"/>
          <c:order val="2"/>
          <c:tx>
            <c:strRef>
              <c:f>'Outcome on luanch'!$D$4:$D$5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on luanch'!$A$6:$A$18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on luanch'!$D$6:$D$18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2-44BC-9822-67778A98D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18608"/>
        <c:axId val="1126326336"/>
      </c:lineChart>
      <c:catAx>
        <c:axId val="731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26336"/>
        <c:crosses val="autoZero"/>
        <c:auto val="1"/>
        <c:lblAlgn val="ctr"/>
        <c:lblOffset val="100"/>
        <c:noMultiLvlLbl val="0"/>
      </c:catAx>
      <c:valAx>
        <c:axId val="1126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'Octcome Bonus'!$F$1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'Octcome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'Octcome Bonus'!$F$2:$F$13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B-4F39-9E72-08E4EB7D3689}"/>
            </c:ext>
          </c:extLst>
        </c:ser>
        <c:ser>
          <c:idx val="1"/>
          <c:order val="1"/>
          <c:tx>
            <c:strRef>
              <c:f>'Octcome Bonus'!$G$1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'Octcome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'Octcome Bonus'!$G$2:$G$13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B-4F39-9E72-08E4EB7D3689}"/>
            </c:ext>
          </c:extLst>
        </c:ser>
        <c:ser>
          <c:idx val="2"/>
          <c:order val="2"/>
          <c:tx>
            <c:strRef>
              <c:f>'Octcome Bonus'!$H$1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'Octcome Bonus'!$A$2:$A$13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'Octcome Bonus'!$H$2:$H$13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B-4F39-9E72-08E4EB7D3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93759"/>
        <c:axId val="1271350095"/>
      </c:lineChart>
      <c:catAx>
        <c:axId val="12421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0095"/>
        <c:crosses val="autoZero"/>
        <c:auto val="1"/>
        <c:lblAlgn val="ctr"/>
        <c:lblOffset val="100"/>
        <c:noMultiLvlLbl val="0"/>
      </c:catAx>
      <c:valAx>
        <c:axId val="12713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 of Backer in Successful and Unsuccessful campaign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 of Backer in Successful and Unsuccessful campaign</a:t>
          </a:r>
        </a:p>
      </cx:txPr>
    </cx:title>
    <cx:plotArea>
      <cx:plotAreaRegion>
        <cx:series layoutId="boxWhisker" uniqueId="{A22E98AD-D541-47E8-B658-FE86F15A5D6E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CADDC3-4FD4-4F23-A011-87D0436F0998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Successfull and Unsuccessful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Successfull and Unsuccessful</a:t>
              </a:r>
            </a:p>
          </cx:txPr>
        </cx:title>
        <cx:tickLabels/>
      </cx:axis>
      <cx:axis id="1">
        <cx:valScaling/>
        <cx:title>
          <cx:tx>
            <cx:txData>
              <cx:v>Num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190499</xdr:rowOff>
    </xdr:from>
    <xdr:to>
      <xdr:col>18</xdr:col>
      <xdr:colOff>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616BF-752F-0180-967E-1B3522547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8</xdr:row>
      <xdr:rowOff>95250</xdr:rowOff>
    </xdr:from>
    <xdr:to>
      <xdr:col>18</xdr:col>
      <xdr:colOff>666749</xdr:colOff>
      <xdr:row>29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58A4B3E-CC4F-1E1D-C059-D38881206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695450"/>
              <a:ext cx="9439275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642936</xdr:colOff>
      <xdr:row>3</xdr:row>
      <xdr:rowOff>95250</xdr:rowOff>
    </xdr:from>
    <xdr:to>
      <xdr:col>18</xdr:col>
      <xdr:colOff>647699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DD82-131B-3B92-5752-5C4EB774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171449</xdr:rowOff>
    </xdr:from>
    <xdr:to>
      <xdr:col>16</xdr:col>
      <xdr:colOff>9524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EB0D8-3A01-59CB-2131-5E7CB2BB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16</xdr:row>
      <xdr:rowOff>19049</xdr:rowOff>
    </xdr:from>
    <xdr:to>
      <xdr:col>7</xdr:col>
      <xdr:colOff>1428750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45CA1C-8130-D9B6-7E9B-AB960B497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e Dillahunt" refreshedDate="45221.405075462964" createdVersion="8" refreshedVersion="8" minRefreshableVersion="3" recordCount="1000" xr:uid="{1967FB88-9C38-4DFD-BCFE-0089DED265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898AA-5934-4A7F-B4E0-1CC77143E19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C3774-F8DC-40E6-AA70-843346A291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56367-6F87-44DD-803E-55108FA1631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F42C-C885-4840-8A67-C4A1D470946B}">
  <sheetPr codeName="Sheet1"/>
  <dimension ref="A1:F14"/>
  <sheetViews>
    <sheetView workbookViewId="0">
      <selection activeCell="Q20" sqref="Q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2032</v>
      </c>
    </row>
    <row r="3" spans="1:6" x14ac:dyDescent="0.25">
      <c r="A3" s="6" t="s">
        <v>2045</v>
      </c>
      <c r="B3" s="6" t="s">
        <v>2044</v>
      </c>
    </row>
    <row r="4" spans="1:6" x14ac:dyDescent="0.25">
      <c r="A4" s="6" t="s">
        <v>2033</v>
      </c>
      <c r="B4" t="s">
        <v>73</v>
      </c>
      <c r="C4" t="s">
        <v>13</v>
      </c>
      <c r="D4" t="s">
        <v>46</v>
      </c>
      <c r="E4" t="s">
        <v>19</v>
      </c>
      <c r="F4" t="s">
        <v>2043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31FD-5550-4AD2-B0C3-6053051A1407}">
  <sheetPr codeName="Sheet6"/>
  <dimension ref="A1:N566"/>
  <sheetViews>
    <sheetView tabSelected="1" workbookViewId="0">
      <selection activeCell="P4" sqref="P4"/>
    </sheetView>
  </sheetViews>
  <sheetFormatPr defaultRowHeight="15.75" x14ac:dyDescent="0.25"/>
  <cols>
    <col min="2" max="2" width="13.5" bestFit="1" customWidth="1"/>
    <col min="4" max="4" width="8.5" bestFit="1" customWidth="1"/>
    <col min="5" max="5" width="13.5" bestFit="1" customWidth="1"/>
    <col min="14" max="14" width="15.875" bestFit="1" customWidth="1"/>
  </cols>
  <sheetData>
    <row r="1" spans="1:14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2104</v>
      </c>
      <c r="I1" t="s">
        <v>2105</v>
      </c>
      <c r="J1" t="s">
        <v>2106</v>
      </c>
      <c r="K1" t="s">
        <v>2107</v>
      </c>
      <c r="L1" t="s">
        <v>2108</v>
      </c>
      <c r="M1" t="s">
        <v>2109</v>
      </c>
      <c r="N1" t="s">
        <v>2110</v>
      </c>
    </row>
    <row r="2" spans="1:14" x14ac:dyDescent="0.25">
      <c r="A2" t="s">
        <v>19</v>
      </c>
      <c r="B2">
        <v>158</v>
      </c>
      <c r="D2" t="s">
        <v>13</v>
      </c>
      <c r="E2">
        <v>0</v>
      </c>
      <c r="H2" t="s">
        <v>19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5">
      <c r="A3" t="s">
        <v>19</v>
      </c>
      <c r="B3">
        <v>1425</v>
      </c>
      <c r="D3" t="s">
        <v>13</v>
      </c>
      <c r="E3">
        <v>24</v>
      </c>
      <c r="H3" t="s">
        <v>13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5">
      <c r="A4" t="s">
        <v>19</v>
      </c>
      <c r="B4">
        <v>174</v>
      </c>
      <c r="D4" t="s">
        <v>13</v>
      </c>
      <c r="E4">
        <v>53</v>
      </c>
    </row>
    <row r="5" spans="1:14" x14ac:dyDescent="0.25">
      <c r="A5" t="s">
        <v>19</v>
      </c>
      <c r="B5">
        <v>227</v>
      </c>
      <c r="D5" t="s">
        <v>13</v>
      </c>
      <c r="E5">
        <v>18</v>
      </c>
    </row>
    <row r="6" spans="1:14" x14ac:dyDescent="0.25">
      <c r="A6" t="s">
        <v>19</v>
      </c>
      <c r="B6">
        <v>220</v>
      </c>
      <c r="D6" t="s">
        <v>13</v>
      </c>
      <c r="E6">
        <v>44</v>
      </c>
    </row>
    <row r="7" spans="1:14" x14ac:dyDescent="0.25">
      <c r="A7" t="s">
        <v>19</v>
      </c>
      <c r="B7">
        <v>98</v>
      </c>
      <c r="D7" t="s">
        <v>13</v>
      </c>
      <c r="E7">
        <v>27</v>
      </c>
    </row>
    <row r="8" spans="1:14" x14ac:dyDescent="0.25">
      <c r="A8" t="s">
        <v>19</v>
      </c>
      <c r="B8">
        <v>100</v>
      </c>
      <c r="D8" t="s">
        <v>13</v>
      </c>
      <c r="E8">
        <v>55</v>
      </c>
    </row>
    <row r="9" spans="1:14" x14ac:dyDescent="0.25">
      <c r="A9" t="s">
        <v>19</v>
      </c>
      <c r="B9">
        <v>1249</v>
      </c>
      <c r="D9" t="s">
        <v>13</v>
      </c>
      <c r="E9">
        <v>200</v>
      </c>
    </row>
    <row r="10" spans="1:14" x14ac:dyDescent="0.25">
      <c r="A10" t="s">
        <v>19</v>
      </c>
      <c r="B10">
        <v>1396</v>
      </c>
      <c r="D10" t="s">
        <v>13</v>
      </c>
      <c r="E10">
        <v>452</v>
      </c>
    </row>
    <row r="11" spans="1:14" x14ac:dyDescent="0.25">
      <c r="A11" t="s">
        <v>19</v>
      </c>
      <c r="B11">
        <v>890</v>
      </c>
      <c r="D11" t="s">
        <v>13</v>
      </c>
      <c r="E11">
        <v>674</v>
      </c>
    </row>
    <row r="12" spans="1:14" x14ac:dyDescent="0.25">
      <c r="A12" t="s">
        <v>19</v>
      </c>
      <c r="B12">
        <v>142</v>
      </c>
      <c r="D12" t="s">
        <v>13</v>
      </c>
      <c r="E12">
        <v>558</v>
      </c>
    </row>
    <row r="13" spans="1:14" x14ac:dyDescent="0.25">
      <c r="A13" t="s">
        <v>19</v>
      </c>
      <c r="B13">
        <v>2673</v>
      </c>
      <c r="D13" t="s">
        <v>13</v>
      </c>
      <c r="E13">
        <v>15</v>
      </c>
    </row>
    <row r="14" spans="1:14" x14ac:dyDescent="0.25">
      <c r="A14" t="s">
        <v>19</v>
      </c>
      <c r="B14">
        <v>163</v>
      </c>
      <c r="D14" t="s">
        <v>13</v>
      </c>
      <c r="E14">
        <v>2307</v>
      </c>
    </row>
    <row r="15" spans="1:14" x14ac:dyDescent="0.25">
      <c r="A15" t="s">
        <v>19</v>
      </c>
      <c r="B15">
        <v>2220</v>
      </c>
      <c r="D15" t="s">
        <v>13</v>
      </c>
      <c r="E15">
        <v>88</v>
      </c>
    </row>
    <row r="16" spans="1:14" x14ac:dyDescent="0.25">
      <c r="A16" t="s">
        <v>19</v>
      </c>
      <c r="B16">
        <v>1606</v>
      </c>
      <c r="D16" t="s">
        <v>13</v>
      </c>
      <c r="E16">
        <v>48</v>
      </c>
    </row>
    <row r="17" spans="1:5" x14ac:dyDescent="0.25">
      <c r="A17" t="s">
        <v>19</v>
      </c>
      <c r="B17">
        <v>129</v>
      </c>
      <c r="D17" t="s">
        <v>13</v>
      </c>
      <c r="E17">
        <v>1</v>
      </c>
    </row>
    <row r="18" spans="1:5" x14ac:dyDescent="0.25">
      <c r="A18" t="s">
        <v>19</v>
      </c>
      <c r="B18">
        <v>226</v>
      </c>
      <c r="D18" t="s">
        <v>13</v>
      </c>
      <c r="E18">
        <v>1467</v>
      </c>
    </row>
    <row r="19" spans="1:5" x14ac:dyDescent="0.25">
      <c r="A19" t="s">
        <v>19</v>
      </c>
      <c r="B19">
        <v>5419</v>
      </c>
      <c r="D19" t="s">
        <v>13</v>
      </c>
      <c r="E19">
        <v>75</v>
      </c>
    </row>
    <row r="20" spans="1:5" x14ac:dyDescent="0.25">
      <c r="A20" t="s">
        <v>19</v>
      </c>
      <c r="B20">
        <v>165</v>
      </c>
      <c r="D20" t="s">
        <v>13</v>
      </c>
      <c r="E20">
        <v>120</v>
      </c>
    </row>
    <row r="21" spans="1:5" x14ac:dyDescent="0.25">
      <c r="A21" t="s">
        <v>19</v>
      </c>
      <c r="B21">
        <v>1965</v>
      </c>
      <c r="D21" t="s">
        <v>13</v>
      </c>
      <c r="E21">
        <v>2253</v>
      </c>
    </row>
    <row r="22" spans="1:5" x14ac:dyDescent="0.25">
      <c r="A22" t="s">
        <v>19</v>
      </c>
      <c r="B22">
        <v>16</v>
      </c>
      <c r="D22" t="s">
        <v>13</v>
      </c>
      <c r="E22">
        <v>5</v>
      </c>
    </row>
    <row r="23" spans="1:5" x14ac:dyDescent="0.25">
      <c r="A23" t="s">
        <v>19</v>
      </c>
      <c r="B23">
        <v>107</v>
      </c>
      <c r="D23" t="s">
        <v>13</v>
      </c>
      <c r="E23">
        <v>38</v>
      </c>
    </row>
    <row r="24" spans="1:5" x14ac:dyDescent="0.25">
      <c r="A24" t="s">
        <v>19</v>
      </c>
      <c r="B24">
        <v>134</v>
      </c>
      <c r="D24" t="s">
        <v>13</v>
      </c>
      <c r="E24">
        <v>12</v>
      </c>
    </row>
    <row r="25" spans="1:5" x14ac:dyDescent="0.25">
      <c r="A25" t="s">
        <v>19</v>
      </c>
      <c r="B25">
        <v>198</v>
      </c>
      <c r="D25" t="s">
        <v>13</v>
      </c>
      <c r="E25">
        <v>1684</v>
      </c>
    </row>
    <row r="26" spans="1:5" x14ac:dyDescent="0.25">
      <c r="A26" t="s">
        <v>19</v>
      </c>
      <c r="B26">
        <v>111</v>
      </c>
      <c r="D26" t="s">
        <v>13</v>
      </c>
      <c r="E26">
        <v>56</v>
      </c>
    </row>
    <row r="27" spans="1:5" x14ac:dyDescent="0.25">
      <c r="A27" t="s">
        <v>19</v>
      </c>
      <c r="B27">
        <v>222</v>
      </c>
      <c r="D27" t="s">
        <v>13</v>
      </c>
      <c r="E27">
        <v>838</v>
      </c>
    </row>
    <row r="28" spans="1:5" x14ac:dyDescent="0.25">
      <c r="A28" t="s">
        <v>19</v>
      </c>
      <c r="B28">
        <v>6212</v>
      </c>
      <c r="D28" t="s">
        <v>13</v>
      </c>
      <c r="E28">
        <v>1000</v>
      </c>
    </row>
    <row r="29" spans="1:5" x14ac:dyDescent="0.25">
      <c r="A29" t="s">
        <v>19</v>
      </c>
      <c r="B29">
        <v>98</v>
      </c>
      <c r="D29" t="s">
        <v>13</v>
      </c>
      <c r="E29">
        <v>1482</v>
      </c>
    </row>
    <row r="30" spans="1:5" x14ac:dyDescent="0.25">
      <c r="A30" t="s">
        <v>19</v>
      </c>
      <c r="B30">
        <v>92</v>
      </c>
      <c r="D30" t="s">
        <v>13</v>
      </c>
      <c r="E30">
        <v>106</v>
      </c>
    </row>
    <row r="31" spans="1:5" x14ac:dyDescent="0.25">
      <c r="A31" t="s">
        <v>19</v>
      </c>
      <c r="B31">
        <v>149</v>
      </c>
      <c r="D31" t="s">
        <v>13</v>
      </c>
      <c r="E31">
        <v>679</v>
      </c>
    </row>
    <row r="32" spans="1:5" x14ac:dyDescent="0.25">
      <c r="A32" t="s">
        <v>19</v>
      </c>
      <c r="B32">
        <v>2431</v>
      </c>
      <c r="D32" t="s">
        <v>13</v>
      </c>
      <c r="E32">
        <v>1220</v>
      </c>
    </row>
    <row r="33" spans="1:5" x14ac:dyDescent="0.25">
      <c r="A33" t="s">
        <v>19</v>
      </c>
      <c r="B33">
        <v>303</v>
      </c>
      <c r="D33" t="s">
        <v>13</v>
      </c>
      <c r="E33">
        <v>1</v>
      </c>
    </row>
    <row r="34" spans="1:5" x14ac:dyDescent="0.25">
      <c r="A34" t="s">
        <v>19</v>
      </c>
      <c r="B34">
        <v>209</v>
      </c>
      <c r="D34" t="s">
        <v>13</v>
      </c>
      <c r="E34">
        <v>37</v>
      </c>
    </row>
    <row r="35" spans="1:5" x14ac:dyDescent="0.25">
      <c r="A35" t="s">
        <v>19</v>
      </c>
      <c r="B35">
        <v>131</v>
      </c>
      <c r="D35" t="s">
        <v>13</v>
      </c>
      <c r="E35">
        <v>60</v>
      </c>
    </row>
    <row r="36" spans="1:5" x14ac:dyDescent="0.25">
      <c r="A36" t="s">
        <v>19</v>
      </c>
      <c r="B36">
        <v>164</v>
      </c>
      <c r="D36" t="s">
        <v>13</v>
      </c>
      <c r="E36">
        <v>296</v>
      </c>
    </row>
    <row r="37" spans="1:5" x14ac:dyDescent="0.25">
      <c r="A37" t="s">
        <v>19</v>
      </c>
      <c r="B37">
        <v>201</v>
      </c>
      <c r="D37" t="s">
        <v>13</v>
      </c>
      <c r="E37">
        <v>3304</v>
      </c>
    </row>
    <row r="38" spans="1:5" x14ac:dyDescent="0.25">
      <c r="A38" t="s">
        <v>19</v>
      </c>
      <c r="B38">
        <v>211</v>
      </c>
      <c r="D38" t="s">
        <v>13</v>
      </c>
      <c r="E38">
        <v>73</v>
      </c>
    </row>
    <row r="39" spans="1:5" x14ac:dyDescent="0.25">
      <c r="A39" t="s">
        <v>19</v>
      </c>
      <c r="B39">
        <v>128</v>
      </c>
      <c r="D39" t="s">
        <v>13</v>
      </c>
      <c r="E39">
        <v>3387</v>
      </c>
    </row>
    <row r="40" spans="1:5" x14ac:dyDescent="0.25">
      <c r="A40" t="s">
        <v>19</v>
      </c>
      <c r="B40">
        <v>1600</v>
      </c>
      <c r="D40" t="s">
        <v>13</v>
      </c>
      <c r="E40">
        <v>662</v>
      </c>
    </row>
    <row r="41" spans="1:5" x14ac:dyDescent="0.25">
      <c r="A41" t="s">
        <v>19</v>
      </c>
      <c r="B41">
        <v>249</v>
      </c>
      <c r="D41" t="s">
        <v>13</v>
      </c>
      <c r="E41">
        <v>774</v>
      </c>
    </row>
    <row r="42" spans="1:5" x14ac:dyDescent="0.25">
      <c r="A42" t="s">
        <v>19</v>
      </c>
      <c r="B42">
        <v>236</v>
      </c>
      <c r="D42" t="s">
        <v>13</v>
      </c>
      <c r="E42">
        <v>672</v>
      </c>
    </row>
    <row r="43" spans="1:5" x14ac:dyDescent="0.25">
      <c r="A43" t="s">
        <v>19</v>
      </c>
      <c r="B43">
        <v>4065</v>
      </c>
      <c r="D43" t="s">
        <v>13</v>
      </c>
      <c r="E43">
        <v>940</v>
      </c>
    </row>
    <row r="44" spans="1:5" x14ac:dyDescent="0.25">
      <c r="A44" t="s">
        <v>19</v>
      </c>
      <c r="B44">
        <v>246</v>
      </c>
      <c r="D44" t="s">
        <v>13</v>
      </c>
      <c r="E44">
        <v>117</v>
      </c>
    </row>
    <row r="45" spans="1:5" x14ac:dyDescent="0.25">
      <c r="A45" t="s">
        <v>19</v>
      </c>
      <c r="B45">
        <v>2475</v>
      </c>
      <c r="D45" t="s">
        <v>13</v>
      </c>
      <c r="E45">
        <v>115</v>
      </c>
    </row>
    <row r="46" spans="1:5" x14ac:dyDescent="0.25">
      <c r="A46" t="s">
        <v>19</v>
      </c>
      <c r="B46">
        <v>76</v>
      </c>
      <c r="D46" t="s">
        <v>13</v>
      </c>
      <c r="E46">
        <v>326</v>
      </c>
    </row>
    <row r="47" spans="1:5" x14ac:dyDescent="0.25">
      <c r="A47" t="s">
        <v>19</v>
      </c>
      <c r="B47">
        <v>54</v>
      </c>
      <c r="D47" t="s">
        <v>13</v>
      </c>
      <c r="E47">
        <v>1</v>
      </c>
    </row>
    <row r="48" spans="1:5" x14ac:dyDescent="0.25">
      <c r="A48" t="s">
        <v>19</v>
      </c>
      <c r="B48">
        <v>88</v>
      </c>
      <c r="D48" t="s">
        <v>13</v>
      </c>
      <c r="E48">
        <v>1467</v>
      </c>
    </row>
    <row r="49" spans="1:5" x14ac:dyDescent="0.25">
      <c r="A49" t="s">
        <v>19</v>
      </c>
      <c r="B49">
        <v>85</v>
      </c>
      <c r="D49" t="s">
        <v>13</v>
      </c>
      <c r="E49">
        <v>5681</v>
      </c>
    </row>
    <row r="50" spans="1:5" x14ac:dyDescent="0.25">
      <c r="A50" t="s">
        <v>19</v>
      </c>
      <c r="B50">
        <v>170</v>
      </c>
      <c r="D50" t="s">
        <v>13</v>
      </c>
      <c r="E50">
        <v>1059</v>
      </c>
    </row>
    <row r="51" spans="1:5" x14ac:dyDescent="0.25">
      <c r="A51" t="s">
        <v>19</v>
      </c>
      <c r="B51">
        <v>330</v>
      </c>
      <c r="D51" t="s">
        <v>13</v>
      </c>
      <c r="E51">
        <v>1194</v>
      </c>
    </row>
    <row r="52" spans="1:5" x14ac:dyDescent="0.25">
      <c r="A52" t="s">
        <v>19</v>
      </c>
      <c r="B52">
        <v>127</v>
      </c>
      <c r="D52" t="s">
        <v>13</v>
      </c>
      <c r="E52">
        <v>30</v>
      </c>
    </row>
    <row r="53" spans="1:5" x14ac:dyDescent="0.25">
      <c r="A53" t="s">
        <v>19</v>
      </c>
      <c r="B53">
        <v>411</v>
      </c>
      <c r="D53" t="s">
        <v>13</v>
      </c>
      <c r="E53">
        <v>75</v>
      </c>
    </row>
    <row r="54" spans="1:5" x14ac:dyDescent="0.25">
      <c r="A54" t="s">
        <v>19</v>
      </c>
      <c r="B54">
        <v>180</v>
      </c>
      <c r="D54" t="s">
        <v>13</v>
      </c>
      <c r="E54">
        <v>955</v>
      </c>
    </row>
    <row r="55" spans="1:5" x14ac:dyDescent="0.25">
      <c r="A55" t="s">
        <v>19</v>
      </c>
      <c r="B55">
        <v>374</v>
      </c>
      <c r="D55" t="s">
        <v>13</v>
      </c>
      <c r="E55">
        <v>67</v>
      </c>
    </row>
    <row r="56" spans="1:5" x14ac:dyDescent="0.25">
      <c r="A56" t="s">
        <v>19</v>
      </c>
      <c r="B56">
        <v>71</v>
      </c>
      <c r="D56" t="s">
        <v>13</v>
      </c>
      <c r="E56">
        <v>5</v>
      </c>
    </row>
    <row r="57" spans="1:5" x14ac:dyDescent="0.25">
      <c r="A57" t="s">
        <v>19</v>
      </c>
      <c r="B57">
        <v>203</v>
      </c>
      <c r="D57" t="s">
        <v>13</v>
      </c>
      <c r="E57">
        <v>26</v>
      </c>
    </row>
    <row r="58" spans="1:5" x14ac:dyDescent="0.25">
      <c r="A58" t="s">
        <v>19</v>
      </c>
      <c r="B58">
        <v>113</v>
      </c>
      <c r="D58" t="s">
        <v>13</v>
      </c>
      <c r="E58">
        <v>1130</v>
      </c>
    </row>
    <row r="59" spans="1:5" x14ac:dyDescent="0.25">
      <c r="A59" t="s">
        <v>19</v>
      </c>
      <c r="B59">
        <v>96</v>
      </c>
      <c r="D59" t="s">
        <v>13</v>
      </c>
      <c r="E59">
        <v>782</v>
      </c>
    </row>
    <row r="60" spans="1:5" x14ac:dyDescent="0.25">
      <c r="A60" t="s">
        <v>19</v>
      </c>
      <c r="B60">
        <v>498</v>
      </c>
      <c r="D60" t="s">
        <v>13</v>
      </c>
      <c r="E60">
        <v>210</v>
      </c>
    </row>
    <row r="61" spans="1:5" x14ac:dyDescent="0.25">
      <c r="A61" t="s">
        <v>19</v>
      </c>
      <c r="B61">
        <v>180</v>
      </c>
      <c r="D61" t="s">
        <v>13</v>
      </c>
      <c r="E61">
        <v>136</v>
      </c>
    </row>
    <row r="62" spans="1:5" x14ac:dyDescent="0.25">
      <c r="A62" t="s">
        <v>19</v>
      </c>
      <c r="B62">
        <v>27</v>
      </c>
      <c r="D62" t="s">
        <v>13</v>
      </c>
      <c r="E62">
        <v>86</v>
      </c>
    </row>
    <row r="63" spans="1:5" x14ac:dyDescent="0.25">
      <c r="A63" t="s">
        <v>19</v>
      </c>
      <c r="B63">
        <v>2331</v>
      </c>
      <c r="D63" t="s">
        <v>13</v>
      </c>
      <c r="E63">
        <v>19</v>
      </c>
    </row>
    <row r="64" spans="1:5" x14ac:dyDescent="0.25">
      <c r="A64" t="s">
        <v>19</v>
      </c>
      <c r="B64">
        <v>113</v>
      </c>
      <c r="D64" t="s">
        <v>13</v>
      </c>
      <c r="E64">
        <v>886</v>
      </c>
    </row>
    <row r="65" spans="1:5" x14ac:dyDescent="0.25">
      <c r="A65" t="s">
        <v>19</v>
      </c>
      <c r="B65">
        <v>164</v>
      </c>
      <c r="D65" t="s">
        <v>13</v>
      </c>
      <c r="E65">
        <v>35</v>
      </c>
    </row>
    <row r="66" spans="1:5" x14ac:dyDescent="0.25">
      <c r="A66" t="s">
        <v>19</v>
      </c>
      <c r="B66">
        <v>164</v>
      </c>
      <c r="D66" t="s">
        <v>13</v>
      </c>
      <c r="E66">
        <v>24</v>
      </c>
    </row>
    <row r="67" spans="1:5" x14ac:dyDescent="0.25">
      <c r="A67" t="s">
        <v>19</v>
      </c>
      <c r="B67">
        <v>336</v>
      </c>
      <c r="D67" t="s">
        <v>13</v>
      </c>
      <c r="E67">
        <v>86</v>
      </c>
    </row>
    <row r="68" spans="1:5" x14ac:dyDescent="0.25">
      <c r="A68" t="s">
        <v>19</v>
      </c>
      <c r="B68">
        <v>1917</v>
      </c>
      <c r="D68" t="s">
        <v>13</v>
      </c>
      <c r="E68">
        <v>243</v>
      </c>
    </row>
    <row r="69" spans="1:5" x14ac:dyDescent="0.25">
      <c r="A69" t="s">
        <v>19</v>
      </c>
      <c r="B69">
        <v>95</v>
      </c>
      <c r="D69" t="s">
        <v>13</v>
      </c>
      <c r="E69">
        <v>65</v>
      </c>
    </row>
    <row r="70" spans="1:5" x14ac:dyDescent="0.25">
      <c r="A70" t="s">
        <v>19</v>
      </c>
      <c r="B70">
        <v>147</v>
      </c>
      <c r="D70" t="s">
        <v>13</v>
      </c>
      <c r="E70">
        <v>100</v>
      </c>
    </row>
    <row r="71" spans="1:5" x14ac:dyDescent="0.25">
      <c r="A71" t="s">
        <v>19</v>
      </c>
      <c r="B71">
        <v>86</v>
      </c>
      <c r="D71" t="s">
        <v>13</v>
      </c>
      <c r="E71">
        <v>168</v>
      </c>
    </row>
    <row r="72" spans="1:5" x14ac:dyDescent="0.25">
      <c r="A72" t="s">
        <v>19</v>
      </c>
      <c r="B72">
        <v>83</v>
      </c>
      <c r="D72" t="s">
        <v>13</v>
      </c>
      <c r="E72">
        <v>13</v>
      </c>
    </row>
    <row r="73" spans="1:5" x14ac:dyDescent="0.25">
      <c r="A73" t="s">
        <v>19</v>
      </c>
      <c r="B73">
        <v>676</v>
      </c>
      <c r="D73" t="s">
        <v>13</v>
      </c>
      <c r="E73">
        <v>1</v>
      </c>
    </row>
    <row r="74" spans="1:5" x14ac:dyDescent="0.25">
      <c r="A74" t="s">
        <v>19</v>
      </c>
      <c r="B74">
        <v>361</v>
      </c>
      <c r="D74" t="s">
        <v>13</v>
      </c>
      <c r="E74">
        <v>40</v>
      </c>
    </row>
    <row r="75" spans="1:5" x14ac:dyDescent="0.25">
      <c r="A75" t="s">
        <v>19</v>
      </c>
      <c r="B75">
        <v>131</v>
      </c>
      <c r="D75" t="s">
        <v>13</v>
      </c>
      <c r="E75">
        <v>226</v>
      </c>
    </row>
    <row r="76" spans="1:5" x14ac:dyDescent="0.25">
      <c r="A76" t="s">
        <v>19</v>
      </c>
      <c r="B76">
        <v>126</v>
      </c>
      <c r="D76" t="s">
        <v>13</v>
      </c>
      <c r="E76">
        <v>1625</v>
      </c>
    </row>
    <row r="77" spans="1:5" x14ac:dyDescent="0.25">
      <c r="A77" t="s">
        <v>19</v>
      </c>
      <c r="B77">
        <v>275</v>
      </c>
      <c r="D77" t="s">
        <v>13</v>
      </c>
      <c r="E77">
        <v>143</v>
      </c>
    </row>
    <row r="78" spans="1:5" x14ac:dyDescent="0.25">
      <c r="A78" t="s">
        <v>19</v>
      </c>
      <c r="B78">
        <v>67</v>
      </c>
      <c r="D78" t="s">
        <v>13</v>
      </c>
      <c r="E78">
        <v>934</v>
      </c>
    </row>
    <row r="79" spans="1:5" x14ac:dyDescent="0.25">
      <c r="A79" t="s">
        <v>19</v>
      </c>
      <c r="B79">
        <v>154</v>
      </c>
      <c r="D79" t="s">
        <v>13</v>
      </c>
      <c r="E79">
        <v>17</v>
      </c>
    </row>
    <row r="80" spans="1:5" x14ac:dyDescent="0.25">
      <c r="A80" t="s">
        <v>19</v>
      </c>
      <c r="B80">
        <v>1782</v>
      </c>
      <c r="D80" t="s">
        <v>13</v>
      </c>
      <c r="E80">
        <v>2179</v>
      </c>
    </row>
    <row r="81" spans="1:5" x14ac:dyDescent="0.25">
      <c r="A81" t="s">
        <v>19</v>
      </c>
      <c r="B81">
        <v>903</v>
      </c>
      <c r="D81" t="s">
        <v>13</v>
      </c>
      <c r="E81">
        <v>931</v>
      </c>
    </row>
    <row r="82" spans="1:5" x14ac:dyDescent="0.25">
      <c r="A82" t="s">
        <v>19</v>
      </c>
      <c r="B82">
        <v>94</v>
      </c>
      <c r="D82" t="s">
        <v>13</v>
      </c>
      <c r="E82">
        <v>92</v>
      </c>
    </row>
    <row r="83" spans="1:5" x14ac:dyDescent="0.25">
      <c r="A83" t="s">
        <v>19</v>
      </c>
      <c r="B83">
        <v>180</v>
      </c>
      <c r="D83" t="s">
        <v>13</v>
      </c>
      <c r="E83">
        <v>57</v>
      </c>
    </row>
    <row r="84" spans="1:5" x14ac:dyDescent="0.25">
      <c r="A84" t="s">
        <v>19</v>
      </c>
      <c r="B84">
        <v>533</v>
      </c>
      <c r="D84" t="s">
        <v>13</v>
      </c>
      <c r="E84">
        <v>41</v>
      </c>
    </row>
    <row r="85" spans="1:5" x14ac:dyDescent="0.25">
      <c r="A85" t="s">
        <v>19</v>
      </c>
      <c r="B85">
        <v>2443</v>
      </c>
      <c r="D85" t="s">
        <v>13</v>
      </c>
      <c r="E85">
        <v>1</v>
      </c>
    </row>
    <row r="86" spans="1:5" x14ac:dyDescent="0.25">
      <c r="A86" t="s">
        <v>19</v>
      </c>
      <c r="B86">
        <v>89</v>
      </c>
      <c r="D86" t="s">
        <v>13</v>
      </c>
      <c r="E86">
        <v>101</v>
      </c>
    </row>
    <row r="87" spans="1:5" x14ac:dyDescent="0.25">
      <c r="A87" t="s">
        <v>19</v>
      </c>
      <c r="B87">
        <v>159</v>
      </c>
      <c r="D87" t="s">
        <v>13</v>
      </c>
      <c r="E87">
        <v>1335</v>
      </c>
    </row>
    <row r="88" spans="1:5" x14ac:dyDescent="0.25">
      <c r="A88" t="s">
        <v>19</v>
      </c>
      <c r="B88">
        <v>50</v>
      </c>
      <c r="D88" t="s">
        <v>13</v>
      </c>
      <c r="E88">
        <v>15</v>
      </c>
    </row>
    <row r="89" spans="1:5" x14ac:dyDescent="0.25">
      <c r="A89" t="s">
        <v>19</v>
      </c>
      <c r="B89">
        <v>186</v>
      </c>
      <c r="D89" t="s">
        <v>13</v>
      </c>
      <c r="E89">
        <v>454</v>
      </c>
    </row>
    <row r="90" spans="1:5" x14ac:dyDescent="0.25">
      <c r="A90" t="s">
        <v>19</v>
      </c>
      <c r="B90">
        <v>1071</v>
      </c>
      <c r="D90" t="s">
        <v>13</v>
      </c>
      <c r="E90">
        <v>3182</v>
      </c>
    </row>
    <row r="91" spans="1:5" x14ac:dyDescent="0.25">
      <c r="A91" t="s">
        <v>19</v>
      </c>
      <c r="B91">
        <v>117</v>
      </c>
      <c r="D91" t="s">
        <v>13</v>
      </c>
      <c r="E91">
        <v>15</v>
      </c>
    </row>
    <row r="92" spans="1:5" x14ac:dyDescent="0.25">
      <c r="A92" t="s">
        <v>19</v>
      </c>
      <c r="B92">
        <v>70</v>
      </c>
      <c r="D92" t="s">
        <v>13</v>
      </c>
      <c r="E92">
        <v>133</v>
      </c>
    </row>
    <row r="93" spans="1:5" x14ac:dyDescent="0.25">
      <c r="A93" t="s">
        <v>19</v>
      </c>
      <c r="B93">
        <v>135</v>
      </c>
      <c r="D93" t="s">
        <v>13</v>
      </c>
      <c r="E93">
        <v>2062</v>
      </c>
    </row>
    <row r="94" spans="1:5" x14ac:dyDescent="0.25">
      <c r="A94" t="s">
        <v>19</v>
      </c>
      <c r="B94">
        <v>768</v>
      </c>
      <c r="D94" t="s">
        <v>13</v>
      </c>
      <c r="E94">
        <v>29</v>
      </c>
    </row>
    <row r="95" spans="1:5" x14ac:dyDescent="0.25">
      <c r="A95" t="s">
        <v>19</v>
      </c>
      <c r="B95">
        <v>199</v>
      </c>
      <c r="D95" t="s">
        <v>13</v>
      </c>
      <c r="E95">
        <v>132</v>
      </c>
    </row>
    <row r="96" spans="1:5" x14ac:dyDescent="0.25">
      <c r="A96" t="s">
        <v>19</v>
      </c>
      <c r="B96">
        <v>107</v>
      </c>
      <c r="D96" t="s">
        <v>13</v>
      </c>
      <c r="E96">
        <v>137</v>
      </c>
    </row>
    <row r="97" spans="1:5" x14ac:dyDescent="0.25">
      <c r="A97" t="s">
        <v>19</v>
      </c>
      <c r="B97">
        <v>195</v>
      </c>
      <c r="D97" t="s">
        <v>13</v>
      </c>
      <c r="E97">
        <v>908</v>
      </c>
    </row>
    <row r="98" spans="1:5" x14ac:dyDescent="0.25">
      <c r="A98" t="s">
        <v>19</v>
      </c>
      <c r="B98">
        <v>3376</v>
      </c>
      <c r="D98" t="s">
        <v>13</v>
      </c>
      <c r="E98">
        <v>10</v>
      </c>
    </row>
    <row r="99" spans="1:5" x14ac:dyDescent="0.25">
      <c r="A99" t="s">
        <v>19</v>
      </c>
      <c r="B99">
        <v>41</v>
      </c>
      <c r="D99" t="s">
        <v>13</v>
      </c>
      <c r="E99">
        <v>1910</v>
      </c>
    </row>
    <row r="100" spans="1:5" x14ac:dyDescent="0.25">
      <c r="A100" t="s">
        <v>19</v>
      </c>
      <c r="B100">
        <v>1821</v>
      </c>
      <c r="D100" t="s">
        <v>13</v>
      </c>
      <c r="E100">
        <v>38</v>
      </c>
    </row>
    <row r="101" spans="1:5" x14ac:dyDescent="0.25">
      <c r="A101" t="s">
        <v>19</v>
      </c>
      <c r="B101">
        <v>164</v>
      </c>
      <c r="D101" t="s">
        <v>13</v>
      </c>
      <c r="E101">
        <v>104</v>
      </c>
    </row>
    <row r="102" spans="1:5" x14ac:dyDescent="0.25">
      <c r="A102" t="s">
        <v>19</v>
      </c>
      <c r="B102">
        <v>157</v>
      </c>
      <c r="D102" t="s">
        <v>13</v>
      </c>
      <c r="E102">
        <v>49</v>
      </c>
    </row>
    <row r="103" spans="1:5" x14ac:dyDescent="0.25">
      <c r="A103" t="s">
        <v>19</v>
      </c>
      <c r="B103">
        <v>246</v>
      </c>
      <c r="D103" t="s">
        <v>13</v>
      </c>
      <c r="E103">
        <v>1</v>
      </c>
    </row>
    <row r="104" spans="1:5" x14ac:dyDescent="0.25">
      <c r="A104" t="s">
        <v>19</v>
      </c>
      <c r="B104">
        <v>1396</v>
      </c>
      <c r="D104" t="s">
        <v>13</v>
      </c>
      <c r="E104">
        <v>245</v>
      </c>
    </row>
    <row r="105" spans="1:5" x14ac:dyDescent="0.25">
      <c r="A105" t="s">
        <v>19</v>
      </c>
      <c r="B105">
        <v>2506</v>
      </c>
      <c r="D105" t="s">
        <v>13</v>
      </c>
      <c r="E105">
        <v>32</v>
      </c>
    </row>
    <row r="106" spans="1:5" x14ac:dyDescent="0.25">
      <c r="A106" t="s">
        <v>19</v>
      </c>
      <c r="B106">
        <v>244</v>
      </c>
      <c r="D106" t="s">
        <v>13</v>
      </c>
      <c r="E106">
        <v>7</v>
      </c>
    </row>
    <row r="107" spans="1:5" x14ac:dyDescent="0.25">
      <c r="A107" t="s">
        <v>19</v>
      </c>
      <c r="B107">
        <v>146</v>
      </c>
      <c r="D107" t="s">
        <v>13</v>
      </c>
      <c r="E107">
        <v>803</v>
      </c>
    </row>
    <row r="108" spans="1:5" x14ac:dyDescent="0.25">
      <c r="A108" t="s">
        <v>19</v>
      </c>
      <c r="B108">
        <v>1267</v>
      </c>
      <c r="D108" t="s">
        <v>13</v>
      </c>
      <c r="E108">
        <v>16</v>
      </c>
    </row>
    <row r="109" spans="1:5" x14ac:dyDescent="0.25">
      <c r="A109" t="s">
        <v>19</v>
      </c>
      <c r="B109">
        <v>1561</v>
      </c>
      <c r="D109" t="s">
        <v>13</v>
      </c>
      <c r="E109">
        <v>31</v>
      </c>
    </row>
    <row r="110" spans="1:5" x14ac:dyDescent="0.25">
      <c r="A110" t="s">
        <v>19</v>
      </c>
      <c r="B110">
        <v>48</v>
      </c>
      <c r="D110" t="s">
        <v>13</v>
      </c>
      <c r="E110">
        <v>108</v>
      </c>
    </row>
    <row r="111" spans="1:5" x14ac:dyDescent="0.25">
      <c r="A111" t="s">
        <v>19</v>
      </c>
      <c r="B111">
        <v>2739</v>
      </c>
      <c r="D111" t="s">
        <v>13</v>
      </c>
      <c r="E111">
        <v>30</v>
      </c>
    </row>
    <row r="112" spans="1:5" x14ac:dyDescent="0.25">
      <c r="A112" t="s">
        <v>19</v>
      </c>
      <c r="B112">
        <v>3537</v>
      </c>
      <c r="D112" t="s">
        <v>13</v>
      </c>
      <c r="E112">
        <v>17</v>
      </c>
    </row>
    <row r="113" spans="1:5" x14ac:dyDescent="0.25">
      <c r="A113" t="s">
        <v>19</v>
      </c>
      <c r="B113">
        <v>2107</v>
      </c>
      <c r="D113" t="s">
        <v>13</v>
      </c>
      <c r="E113">
        <v>80</v>
      </c>
    </row>
    <row r="114" spans="1:5" x14ac:dyDescent="0.25">
      <c r="A114" t="s">
        <v>19</v>
      </c>
      <c r="B114">
        <v>3318</v>
      </c>
      <c r="D114" t="s">
        <v>13</v>
      </c>
      <c r="E114">
        <v>2468</v>
      </c>
    </row>
    <row r="115" spans="1:5" x14ac:dyDescent="0.25">
      <c r="A115" t="s">
        <v>19</v>
      </c>
      <c r="B115">
        <v>340</v>
      </c>
      <c r="D115" t="s">
        <v>13</v>
      </c>
      <c r="E115">
        <v>26</v>
      </c>
    </row>
    <row r="116" spans="1:5" x14ac:dyDescent="0.25">
      <c r="A116" t="s">
        <v>19</v>
      </c>
      <c r="B116">
        <v>1442</v>
      </c>
      <c r="D116" t="s">
        <v>13</v>
      </c>
      <c r="E116">
        <v>73</v>
      </c>
    </row>
    <row r="117" spans="1:5" x14ac:dyDescent="0.25">
      <c r="A117" t="s">
        <v>19</v>
      </c>
      <c r="B117">
        <v>126</v>
      </c>
      <c r="D117" t="s">
        <v>13</v>
      </c>
      <c r="E117">
        <v>128</v>
      </c>
    </row>
    <row r="118" spans="1:5" x14ac:dyDescent="0.25">
      <c r="A118" t="s">
        <v>19</v>
      </c>
      <c r="B118">
        <v>524</v>
      </c>
      <c r="D118" t="s">
        <v>13</v>
      </c>
      <c r="E118">
        <v>33</v>
      </c>
    </row>
    <row r="119" spans="1:5" x14ac:dyDescent="0.25">
      <c r="A119" t="s">
        <v>19</v>
      </c>
      <c r="B119">
        <v>1989</v>
      </c>
      <c r="D119" t="s">
        <v>13</v>
      </c>
      <c r="E119">
        <v>1072</v>
      </c>
    </row>
    <row r="120" spans="1:5" x14ac:dyDescent="0.25">
      <c r="A120" t="s">
        <v>19</v>
      </c>
      <c r="B120">
        <v>157</v>
      </c>
      <c r="D120" t="s">
        <v>13</v>
      </c>
      <c r="E120">
        <v>393</v>
      </c>
    </row>
    <row r="121" spans="1:5" x14ac:dyDescent="0.25">
      <c r="A121" t="s">
        <v>19</v>
      </c>
      <c r="B121">
        <v>4498</v>
      </c>
      <c r="D121" t="s">
        <v>13</v>
      </c>
      <c r="E121">
        <v>1257</v>
      </c>
    </row>
    <row r="122" spans="1:5" x14ac:dyDescent="0.25">
      <c r="A122" t="s">
        <v>19</v>
      </c>
      <c r="B122">
        <v>80</v>
      </c>
      <c r="D122" t="s">
        <v>13</v>
      </c>
      <c r="E122">
        <v>328</v>
      </c>
    </row>
    <row r="123" spans="1:5" x14ac:dyDescent="0.25">
      <c r="A123" t="s">
        <v>19</v>
      </c>
      <c r="B123">
        <v>43</v>
      </c>
      <c r="D123" t="s">
        <v>13</v>
      </c>
      <c r="E123">
        <v>147</v>
      </c>
    </row>
    <row r="124" spans="1:5" x14ac:dyDescent="0.25">
      <c r="A124" t="s">
        <v>19</v>
      </c>
      <c r="B124">
        <v>2053</v>
      </c>
      <c r="D124" t="s">
        <v>13</v>
      </c>
      <c r="E124">
        <v>830</v>
      </c>
    </row>
    <row r="125" spans="1:5" x14ac:dyDescent="0.25">
      <c r="A125" t="s">
        <v>19</v>
      </c>
      <c r="B125">
        <v>168</v>
      </c>
      <c r="D125" t="s">
        <v>13</v>
      </c>
      <c r="E125">
        <v>331</v>
      </c>
    </row>
    <row r="126" spans="1:5" x14ac:dyDescent="0.25">
      <c r="A126" t="s">
        <v>19</v>
      </c>
      <c r="B126">
        <v>4289</v>
      </c>
      <c r="D126" t="s">
        <v>13</v>
      </c>
      <c r="E126">
        <v>25</v>
      </c>
    </row>
    <row r="127" spans="1:5" x14ac:dyDescent="0.25">
      <c r="A127" t="s">
        <v>19</v>
      </c>
      <c r="B127">
        <v>165</v>
      </c>
      <c r="D127" t="s">
        <v>13</v>
      </c>
      <c r="E127">
        <v>3483</v>
      </c>
    </row>
    <row r="128" spans="1:5" x14ac:dyDescent="0.25">
      <c r="A128" t="s">
        <v>19</v>
      </c>
      <c r="B128">
        <v>1815</v>
      </c>
      <c r="D128" t="s">
        <v>13</v>
      </c>
      <c r="E128">
        <v>923</v>
      </c>
    </row>
    <row r="129" spans="1:5" x14ac:dyDescent="0.25">
      <c r="A129" t="s">
        <v>19</v>
      </c>
      <c r="B129">
        <v>397</v>
      </c>
      <c r="D129" t="s">
        <v>13</v>
      </c>
      <c r="E129">
        <v>1</v>
      </c>
    </row>
    <row r="130" spans="1:5" x14ac:dyDescent="0.25">
      <c r="A130" t="s">
        <v>19</v>
      </c>
      <c r="B130">
        <v>1539</v>
      </c>
      <c r="D130" t="s">
        <v>13</v>
      </c>
      <c r="E130">
        <v>33</v>
      </c>
    </row>
    <row r="131" spans="1:5" x14ac:dyDescent="0.25">
      <c r="A131" t="s">
        <v>19</v>
      </c>
      <c r="B131">
        <v>138</v>
      </c>
      <c r="D131" t="s">
        <v>13</v>
      </c>
      <c r="E131">
        <v>40</v>
      </c>
    </row>
    <row r="132" spans="1:5" x14ac:dyDescent="0.25">
      <c r="A132" t="s">
        <v>19</v>
      </c>
      <c r="B132">
        <v>3594</v>
      </c>
      <c r="D132" t="s">
        <v>13</v>
      </c>
      <c r="E132">
        <v>23</v>
      </c>
    </row>
    <row r="133" spans="1:5" x14ac:dyDescent="0.25">
      <c r="A133" t="s">
        <v>19</v>
      </c>
      <c r="B133">
        <v>5880</v>
      </c>
      <c r="D133" t="s">
        <v>13</v>
      </c>
      <c r="E133">
        <v>75</v>
      </c>
    </row>
    <row r="134" spans="1:5" x14ac:dyDescent="0.25">
      <c r="A134" t="s">
        <v>19</v>
      </c>
      <c r="B134">
        <v>112</v>
      </c>
      <c r="D134" t="s">
        <v>13</v>
      </c>
      <c r="E134">
        <v>2176</v>
      </c>
    </row>
    <row r="135" spans="1:5" x14ac:dyDescent="0.25">
      <c r="A135" t="s">
        <v>19</v>
      </c>
      <c r="B135">
        <v>943</v>
      </c>
      <c r="D135" t="s">
        <v>13</v>
      </c>
      <c r="E135">
        <v>441</v>
      </c>
    </row>
    <row r="136" spans="1:5" x14ac:dyDescent="0.25">
      <c r="A136" t="s">
        <v>19</v>
      </c>
      <c r="B136">
        <v>2468</v>
      </c>
      <c r="D136" t="s">
        <v>13</v>
      </c>
      <c r="E136">
        <v>25</v>
      </c>
    </row>
    <row r="137" spans="1:5" x14ac:dyDescent="0.25">
      <c r="A137" t="s">
        <v>19</v>
      </c>
      <c r="B137">
        <v>2551</v>
      </c>
      <c r="D137" t="s">
        <v>13</v>
      </c>
      <c r="E137">
        <v>127</v>
      </c>
    </row>
    <row r="138" spans="1:5" x14ac:dyDescent="0.25">
      <c r="A138" t="s">
        <v>19</v>
      </c>
      <c r="B138">
        <v>101</v>
      </c>
      <c r="D138" t="s">
        <v>13</v>
      </c>
      <c r="E138">
        <v>355</v>
      </c>
    </row>
    <row r="139" spans="1:5" x14ac:dyDescent="0.25">
      <c r="A139" t="s">
        <v>19</v>
      </c>
      <c r="B139">
        <v>92</v>
      </c>
      <c r="D139" t="s">
        <v>13</v>
      </c>
      <c r="E139">
        <v>44</v>
      </c>
    </row>
    <row r="140" spans="1:5" x14ac:dyDescent="0.25">
      <c r="A140" t="s">
        <v>19</v>
      </c>
      <c r="B140">
        <v>62</v>
      </c>
      <c r="D140" t="s">
        <v>13</v>
      </c>
      <c r="E140">
        <v>67</v>
      </c>
    </row>
    <row r="141" spans="1:5" x14ac:dyDescent="0.25">
      <c r="A141" t="s">
        <v>19</v>
      </c>
      <c r="B141">
        <v>149</v>
      </c>
      <c r="D141" t="s">
        <v>13</v>
      </c>
      <c r="E141">
        <v>1068</v>
      </c>
    </row>
    <row r="142" spans="1:5" x14ac:dyDescent="0.25">
      <c r="A142" t="s">
        <v>19</v>
      </c>
      <c r="B142">
        <v>329</v>
      </c>
      <c r="D142" t="s">
        <v>13</v>
      </c>
      <c r="E142">
        <v>424</v>
      </c>
    </row>
    <row r="143" spans="1:5" x14ac:dyDescent="0.25">
      <c r="A143" t="s">
        <v>19</v>
      </c>
      <c r="B143">
        <v>97</v>
      </c>
      <c r="D143" t="s">
        <v>13</v>
      </c>
      <c r="E143">
        <v>151</v>
      </c>
    </row>
    <row r="144" spans="1:5" x14ac:dyDescent="0.25">
      <c r="A144" t="s">
        <v>19</v>
      </c>
      <c r="B144">
        <v>1784</v>
      </c>
      <c r="D144" t="s">
        <v>13</v>
      </c>
      <c r="E144">
        <v>1608</v>
      </c>
    </row>
    <row r="145" spans="1:5" x14ac:dyDescent="0.25">
      <c r="A145" t="s">
        <v>19</v>
      </c>
      <c r="B145">
        <v>1684</v>
      </c>
      <c r="D145" t="s">
        <v>13</v>
      </c>
      <c r="E145">
        <v>941</v>
      </c>
    </row>
    <row r="146" spans="1:5" x14ac:dyDescent="0.25">
      <c r="A146" t="s">
        <v>19</v>
      </c>
      <c r="B146">
        <v>250</v>
      </c>
      <c r="D146" t="s">
        <v>13</v>
      </c>
      <c r="E146">
        <v>1</v>
      </c>
    </row>
    <row r="147" spans="1:5" x14ac:dyDescent="0.25">
      <c r="A147" t="s">
        <v>19</v>
      </c>
      <c r="B147">
        <v>238</v>
      </c>
      <c r="D147" t="s">
        <v>13</v>
      </c>
      <c r="E147">
        <v>40</v>
      </c>
    </row>
    <row r="148" spans="1:5" x14ac:dyDescent="0.25">
      <c r="A148" t="s">
        <v>19</v>
      </c>
      <c r="B148">
        <v>53</v>
      </c>
      <c r="D148" t="s">
        <v>13</v>
      </c>
      <c r="E148">
        <v>3015</v>
      </c>
    </row>
    <row r="149" spans="1:5" x14ac:dyDescent="0.25">
      <c r="A149" t="s">
        <v>19</v>
      </c>
      <c r="B149">
        <v>214</v>
      </c>
      <c r="D149" t="s">
        <v>13</v>
      </c>
      <c r="E149">
        <v>435</v>
      </c>
    </row>
    <row r="150" spans="1:5" x14ac:dyDescent="0.25">
      <c r="A150" t="s">
        <v>19</v>
      </c>
      <c r="B150">
        <v>222</v>
      </c>
      <c r="D150" t="s">
        <v>13</v>
      </c>
      <c r="E150">
        <v>714</v>
      </c>
    </row>
    <row r="151" spans="1:5" x14ac:dyDescent="0.25">
      <c r="A151" t="s">
        <v>19</v>
      </c>
      <c r="B151">
        <v>1884</v>
      </c>
      <c r="D151" t="s">
        <v>13</v>
      </c>
      <c r="E151">
        <v>5497</v>
      </c>
    </row>
    <row r="152" spans="1:5" x14ac:dyDescent="0.25">
      <c r="A152" t="s">
        <v>19</v>
      </c>
      <c r="B152">
        <v>218</v>
      </c>
      <c r="D152" t="s">
        <v>13</v>
      </c>
      <c r="E152">
        <v>418</v>
      </c>
    </row>
    <row r="153" spans="1:5" x14ac:dyDescent="0.25">
      <c r="A153" t="s">
        <v>19</v>
      </c>
      <c r="B153">
        <v>6465</v>
      </c>
      <c r="D153" t="s">
        <v>13</v>
      </c>
      <c r="E153">
        <v>1439</v>
      </c>
    </row>
    <row r="154" spans="1:5" x14ac:dyDescent="0.25">
      <c r="A154" t="s">
        <v>19</v>
      </c>
      <c r="B154">
        <v>59</v>
      </c>
      <c r="D154" t="s">
        <v>13</v>
      </c>
      <c r="E154">
        <v>15</v>
      </c>
    </row>
    <row r="155" spans="1:5" x14ac:dyDescent="0.25">
      <c r="A155" t="s">
        <v>19</v>
      </c>
      <c r="B155">
        <v>88</v>
      </c>
      <c r="D155" t="s">
        <v>13</v>
      </c>
      <c r="E155">
        <v>1999</v>
      </c>
    </row>
    <row r="156" spans="1:5" x14ac:dyDescent="0.25">
      <c r="A156" t="s">
        <v>19</v>
      </c>
      <c r="B156">
        <v>1697</v>
      </c>
      <c r="D156" t="s">
        <v>13</v>
      </c>
      <c r="E156">
        <v>118</v>
      </c>
    </row>
    <row r="157" spans="1:5" x14ac:dyDescent="0.25">
      <c r="A157" t="s">
        <v>19</v>
      </c>
      <c r="B157">
        <v>92</v>
      </c>
      <c r="D157" t="s">
        <v>13</v>
      </c>
      <c r="E157">
        <v>162</v>
      </c>
    </row>
    <row r="158" spans="1:5" x14ac:dyDescent="0.25">
      <c r="A158" t="s">
        <v>19</v>
      </c>
      <c r="B158">
        <v>186</v>
      </c>
      <c r="D158" t="s">
        <v>13</v>
      </c>
      <c r="E158">
        <v>83</v>
      </c>
    </row>
    <row r="159" spans="1:5" x14ac:dyDescent="0.25">
      <c r="A159" t="s">
        <v>19</v>
      </c>
      <c r="B159">
        <v>138</v>
      </c>
      <c r="D159" t="s">
        <v>13</v>
      </c>
      <c r="E159">
        <v>747</v>
      </c>
    </row>
    <row r="160" spans="1:5" x14ac:dyDescent="0.25">
      <c r="A160" t="s">
        <v>19</v>
      </c>
      <c r="B160">
        <v>261</v>
      </c>
      <c r="D160" t="s">
        <v>13</v>
      </c>
      <c r="E160">
        <v>84</v>
      </c>
    </row>
    <row r="161" spans="1:5" x14ac:dyDescent="0.25">
      <c r="A161" t="s">
        <v>19</v>
      </c>
      <c r="B161">
        <v>107</v>
      </c>
      <c r="D161" t="s">
        <v>13</v>
      </c>
      <c r="E161">
        <v>91</v>
      </c>
    </row>
    <row r="162" spans="1:5" x14ac:dyDescent="0.25">
      <c r="A162" t="s">
        <v>19</v>
      </c>
      <c r="B162">
        <v>199</v>
      </c>
      <c r="D162" t="s">
        <v>13</v>
      </c>
      <c r="E162">
        <v>792</v>
      </c>
    </row>
    <row r="163" spans="1:5" x14ac:dyDescent="0.25">
      <c r="A163" t="s">
        <v>19</v>
      </c>
      <c r="B163">
        <v>5512</v>
      </c>
      <c r="D163" t="s">
        <v>13</v>
      </c>
      <c r="E163">
        <v>32</v>
      </c>
    </row>
    <row r="164" spans="1:5" x14ac:dyDescent="0.25">
      <c r="A164" t="s">
        <v>19</v>
      </c>
      <c r="B164">
        <v>86</v>
      </c>
      <c r="D164" t="s">
        <v>13</v>
      </c>
      <c r="E164">
        <v>186</v>
      </c>
    </row>
    <row r="165" spans="1:5" x14ac:dyDescent="0.25">
      <c r="A165" t="s">
        <v>19</v>
      </c>
      <c r="B165">
        <v>2768</v>
      </c>
      <c r="D165" t="s">
        <v>13</v>
      </c>
      <c r="E165">
        <v>605</v>
      </c>
    </row>
    <row r="166" spans="1:5" x14ac:dyDescent="0.25">
      <c r="A166" t="s">
        <v>19</v>
      </c>
      <c r="B166">
        <v>48</v>
      </c>
      <c r="D166" t="s">
        <v>13</v>
      </c>
      <c r="E166">
        <v>1</v>
      </c>
    </row>
    <row r="167" spans="1:5" x14ac:dyDescent="0.25">
      <c r="A167" t="s">
        <v>19</v>
      </c>
      <c r="B167">
        <v>87</v>
      </c>
      <c r="D167" t="s">
        <v>13</v>
      </c>
      <c r="E167">
        <v>31</v>
      </c>
    </row>
    <row r="168" spans="1:5" x14ac:dyDescent="0.25">
      <c r="A168" t="s">
        <v>19</v>
      </c>
      <c r="B168">
        <v>1894</v>
      </c>
      <c r="D168" t="s">
        <v>13</v>
      </c>
      <c r="E168">
        <v>1181</v>
      </c>
    </row>
    <row r="169" spans="1:5" x14ac:dyDescent="0.25">
      <c r="A169" t="s">
        <v>19</v>
      </c>
      <c r="B169">
        <v>282</v>
      </c>
      <c r="D169" t="s">
        <v>13</v>
      </c>
      <c r="E169">
        <v>39</v>
      </c>
    </row>
    <row r="170" spans="1:5" x14ac:dyDescent="0.25">
      <c r="A170" t="s">
        <v>19</v>
      </c>
      <c r="B170">
        <v>116</v>
      </c>
      <c r="D170" t="s">
        <v>13</v>
      </c>
      <c r="E170">
        <v>46</v>
      </c>
    </row>
    <row r="171" spans="1:5" x14ac:dyDescent="0.25">
      <c r="A171" t="s">
        <v>19</v>
      </c>
      <c r="B171">
        <v>83</v>
      </c>
      <c r="D171" t="s">
        <v>13</v>
      </c>
      <c r="E171">
        <v>105</v>
      </c>
    </row>
    <row r="172" spans="1:5" x14ac:dyDescent="0.25">
      <c r="A172" t="s">
        <v>19</v>
      </c>
      <c r="B172">
        <v>91</v>
      </c>
      <c r="D172" t="s">
        <v>13</v>
      </c>
      <c r="E172">
        <v>535</v>
      </c>
    </row>
    <row r="173" spans="1:5" x14ac:dyDescent="0.25">
      <c r="A173" t="s">
        <v>19</v>
      </c>
      <c r="B173">
        <v>546</v>
      </c>
      <c r="D173" t="s">
        <v>13</v>
      </c>
      <c r="E173">
        <v>16</v>
      </c>
    </row>
    <row r="174" spans="1:5" x14ac:dyDescent="0.25">
      <c r="A174" t="s">
        <v>19</v>
      </c>
      <c r="B174">
        <v>393</v>
      </c>
      <c r="D174" t="s">
        <v>13</v>
      </c>
      <c r="E174">
        <v>575</v>
      </c>
    </row>
    <row r="175" spans="1:5" x14ac:dyDescent="0.25">
      <c r="A175" t="s">
        <v>19</v>
      </c>
      <c r="B175">
        <v>133</v>
      </c>
      <c r="D175" t="s">
        <v>13</v>
      </c>
      <c r="E175">
        <v>1120</v>
      </c>
    </row>
    <row r="176" spans="1:5" x14ac:dyDescent="0.25">
      <c r="A176" t="s">
        <v>19</v>
      </c>
      <c r="B176">
        <v>254</v>
      </c>
      <c r="D176" t="s">
        <v>13</v>
      </c>
      <c r="E176">
        <v>113</v>
      </c>
    </row>
    <row r="177" spans="1:5" x14ac:dyDescent="0.25">
      <c r="A177" t="s">
        <v>19</v>
      </c>
      <c r="B177">
        <v>176</v>
      </c>
      <c r="D177" t="s">
        <v>13</v>
      </c>
      <c r="E177">
        <v>1538</v>
      </c>
    </row>
    <row r="178" spans="1:5" x14ac:dyDescent="0.25">
      <c r="A178" t="s">
        <v>19</v>
      </c>
      <c r="B178">
        <v>337</v>
      </c>
      <c r="D178" t="s">
        <v>13</v>
      </c>
      <c r="E178">
        <v>9</v>
      </c>
    </row>
    <row r="179" spans="1:5" x14ac:dyDescent="0.25">
      <c r="A179" t="s">
        <v>19</v>
      </c>
      <c r="B179">
        <v>107</v>
      </c>
      <c r="D179" t="s">
        <v>13</v>
      </c>
      <c r="E179">
        <v>554</v>
      </c>
    </row>
    <row r="180" spans="1:5" x14ac:dyDescent="0.25">
      <c r="A180" t="s">
        <v>19</v>
      </c>
      <c r="B180">
        <v>183</v>
      </c>
      <c r="D180" t="s">
        <v>13</v>
      </c>
      <c r="E180">
        <v>648</v>
      </c>
    </row>
    <row r="181" spans="1:5" x14ac:dyDescent="0.25">
      <c r="A181" t="s">
        <v>19</v>
      </c>
      <c r="B181">
        <v>72</v>
      </c>
      <c r="D181" t="s">
        <v>13</v>
      </c>
      <c r="E181">
        <v>21</v>
      </c>
    </row>
    <row r="182" spans="1:5" x14ac:dyDescent="0.25">
      <c r="A182" t="s">
        <v>19</v>
      </c>
      <c r="B182">
        <v>295</v>
      </c>
      <c r="D182" t="s">
        <v>13</v>
      </c>
      <c r="E182">
        <v>54</v>
      </c>
    </row>
    <row r="183" spans="1:5" x14ac:dyDescent="0.25">
      <c r="A183" t="s">
        <v>19</v>
      </c>
      <c r="B183">
        <v>142</v>
      </c>
      <c r="D183" t="s">
        <v>13</v>
      </c>
      <c r="E183">
        <v>120</v>
      </c>
    </row>
    <row r="184" spans="1:5" x14ac:dyDescent="0.25">
      <c r="A184" t="s">
        <v>19</v>
      </c>
      <c r="B184">
        <v>85</v>
      </c>
      <c r="D184" t="s">
        <v>13</v>
      </c>
      <c r="E184">
        <v>579</v>
      </c>
    </row>
    <row r="185" spans="1:5" x14ac:dyDescent="0.25">
      <c r="A185" t="s">
        <v>19</v>
      </c>
      <c r="B185">
        <v>659</v>
      </c>
      <c r="D185" t="s">
        <v>13</v>
      </c>
      <c r="E185">
        <v>2072</v>
      </c>
    </row>
    <row r="186" spans="1:5" x14ac:dyDescent="0.25">
      <c r="A186" t="s">
        <v>19</v>
      </c>
      <c r="B186">
        <v>121</v>
      </c>
      <c r="D186" t="s">
        <v>13</v>
      </c>
      <c r="E186">
        <v>0</v>
      </c>
    </row>
    <row r="187" spans="1:5" x14ac:dyDescent="0.25">
      <c r="A187" t="s">
        <v>19</v>
      </c>
      <c r="B187">
        <v>3742</v>
      </c>
      <c r="D187" t="s">
        <v>13</v>
      </c>
      <c r="E187">
        <v>1796</v>
      </c>
    </row>
    <row r="188" spans="1:5" x14ac:dyDescent="0.25">
      <c r="A188" t="s">
        <v>19</v>
      </c>
      <c r="B188">
        <v>223</v>
      </c>
      <c r="D188" t="s">
        <v>13</v>
      </c>
      <c r="E188">
        <v>62</v>
      </c>
    </row>
    <row r="189" spans="1:5" x14ac:dyDescent="0.25">
      <c r="A189" t="s">
        <v>19</v>
      </c>
      <c r="B189">
        <v>133</v>
      </c>
      <c r="D189" t="s">
        <v>13</v>
      </c>
      <c r="E189">
        <v>347</v>
      </c>
    </row>
    <row r="190" spans="1:5" x14ac:dyDescent="0.25">
      <c r="A190" t="s">
        <v>19</v>
      </c>
      <c r="B190">
        <v>5168</v>
      </c>
      <c r="D190" t="s">
        <v>13</v>
      </c>
      <c r="E190">
        <v>19</v>
      </c>
    </row>
    <row r="191" spans="1:5" x14ac:dyDescent="0.25">
      <c r="A191" t="s">
        <v>19</v>
      </c>
      <c r="B191">
        <v>307</v>
      </c>
      <c r="D191" t="s">
        <v>13</v>
      </c>
      <c r="E191">
        <v>1258</v>
      </c>
    </row>
    <row r="192" spans="1:5" x14ac:dyDescent="0.25">
      <c r="A192" t="s">
        <v>19</v>
      </c>
      <c r="B192">
        <v>2441</v>
      </c>
      <c r="D192" t="s">
        <v>13</v>
      </c>
      <c r="E192">
        <v>362</v>
      </c>
    </row>
    <row r="193" spans="1:5" x14ac:dyDescent="0.25">
      <c r="A193" t="s">
        <v>19</v>
      </c>
      <c r="B193">
        <v>1385</v>
      </c>
      <c r="D193" t="s">
        <v>13</v>
      </c>
      <c r="E193">
        <v>133</v>
      </c>
    </row>
    <row r="194" spans="1:5" x14ac:dyDescent="0.25">
      <c r="A194" t="s">
        <v>19</v>
      </c>
      <c r="B194">
        <v>190</v>
      </c>
      <c r="D194" t="s">
        <v>13</v>
      </c>
      <c r="E194">
        <v>846</v>
      </c>
    </row>
    <row r="195" spans="1:5" x14ac:dyDescent="0.25">
      <c r="A195" t="s">
        <v>19</v>
      </c>
      <c r="B195">
        <v>470</v>
      </c>
      <c r="D195" t="s">
        <v>13</v>
      </c>
      <c r="E195">
        <v>10</v>
      </c>
    </row>
    <row r="196" spans="1:5" x14ac:dyDescent="0.25">
      <c r="A196" t="s">
        <v>19</v>
      </c>
      <c r="B196">
        <v>253</v>
      </c>
      <c r="D196" t="s">
        <v>13</v>
      </c>
      <c r="E196">
        <v>191</v>
      </c>
    </row>
    <row r="197" spans="1:5" x14ac:dyDescent="0.25">
      <c r="A197" t="s">
        <v>19</v>
      </c>
      <c r="B197">
        <v>1113</v>
      </c>
      <c r="D197" t="s">
        <v>13</v>
      </c>
      <c r="E197">
        <v>1979</v>
      </c>
    </row>
    <row r="198" spans="1:5" x14ac:dyDescent="0.25">
      <c r="A198" t="s">
        <v>19</v>
      </c>
      <c r="B198">
        <v>2283</v>
      </c>
      <c r="D198" t="s">
        <v>13</v>
      </c>
      <c r="E198">
        <v>63</v>
      </c>
    </row>
    <row r="199" spans="1:5" x14ac:dyDescent="0.25">
      <c r="A199" t="s">
        <v>19</v>
      </c>
      <c r="B199">
        <v>1095</v>
      </c>
      <c r="D199" t="s">
        <v>13</v>
      </c>
      <c r="E199">
        <v>6080</v>
      </c>
    </row>
    <row r="200" spans="1:5" x14ac:dyDescent="0.25">
      <c r="A200" t="s">
        <v>19</v>
      </c>
      <c r="B200">
        <v>1690</v>
      </c>
      <c r="D200" t="s">
        <v>13</v>
      </c>
      <c r="E200">
        <v>80</v>
      </c>
    </row>
    <row r="201" spans="1:5" x14ac:dyDescent="0.25">
      <c r="A201" t="s">
        <v>19</v>
      </c>
      <c r="B201">
        <v>191</v>
      </c>
      <c r="D201" t="s">
        <v>13</v>
      </c>
      <c r="E201">
        <v>9</v>
      </c>
    </row>
    <row r="202" spans="1:5" x14ac:dyDescent="0.25">
      <c r="A202" t="s">
        <v>19</v>
      </c>
      <c r="B202">
        <v>2013</v>
      </c>
      <c r="D202" t="s">
        <v>13</v>
      </c>
      <c r="E202">
        <v>1784</v>
      </c>
    </row>
    <row r="203" spans="1:5" x14ac:dyDescent="0.25">
      <c r="A203" t="s">
        <v>19</v>
      </c>
      <c r="B203">
        <v>1703</v>
      </c>
      <c r="D203" t="s">
        <v>13</v>
      </c>
      <c r="E203">
        <v>243</v>
      </c>
    </row>
    <row r="204" spans="1:5" x14ac:dyDescent="0.25">
      <c r="A204" t="s">
        <v>19</v>
      </c>
      <c r="B204">
        <v>80</v>
      </c>
      <c r="D204" t="s">
        <v>13</v>
      </c>
      <c r="E204">
        <v>1296</v>
      </c>
    </row>
    <row r="205" spans="1:5" x14ac:dyDescent="0.25">
      <c r="A205" t="s">
        <v>19</v>
      </c>
      <c r="B205">
        <v>41</v>
      </c>
      <c r="D205" t="s">
        <v>13</v>
      </c>
      <c r="E205">
        <v>77</v>
      </c>
    </row>
    <row r="206" spans="1:5" x14ac:dyDescent="0.25">
      <c r="A206" t="s">
        <v>19</v>
      </c>
      <c r="B206">
        <v>187</v>
      </c>
      <c r="D206" t="s">
        <v>13</v>
      </c>
      <c r="E206">
        <v>395</v>
      </c>
    </row>
    <row r="207" spans="1:5" x14ac:dyDescent="0.25">
      <c r="A207" t="s">
        <v>19</v>
      </c>
      <c r="B207">
        <v>2875</v>
      </c>
      <c r="D207" t="s">
        <v>13</v>
      </c>
      <c r="E207">
        <v>49</v>
      </c>
    </row>
    <row r="208" spans="1:5" x14ac:dyDescent="0.25">
      <c r="A208" t="s">
        <v>19</v>
      </c>
      <c r="B208">
        <v>88</v>
      </c>
      <c r="D208" t="s">
        <v>13</v>
      </c>
      <c r="E208">
        <v>180</v>
      </c>
    </row>
    <row r="209" spans="1:5" x14ac:dyDescent="0.25">
      <c r="A209" t="s">
        <v>19</v>
      </c>
      <c r="B209">
        <v>191</v>
      </c>
      <c r="D209" t="s">
        <v>13</v>
      </c>
      <c r="E209">
        <v>2690</v>
      </c>
    </row>
    <row r="210" spans="1:5" x14ac:dyDescent="0.25">
      <c r="A210" t="s">
        <v>19</v>
      </c>
      <c r="B210">
        <v>139</v>
      </c>
      <c r="D210" t="s">
        <v>13</v>
      </c>
      <c r="E210">
        <v>2779</v>
      </c>
    </row>
    <row r="211" spans="1:5" x14ac:dyDescent="0.25">
      <c r="A211" t="s">
        <v>19</v>
      </c>
      <c r="B211">
        <v>186</v>
      </c>
      <c r="D211" t="s">
        <v>13</v>
      </c>
      <c r="E211">
        <v>92</v>
      </c>
    </row>
    <row r="212" spans="1:5" x14ac:dyDescent="0.25">
      <c r="A212" t="s">
        <v>19</v>
      </c>
      <c r="B212">
        <v>112</v>
      </c>
      <c r="D212" t="s">
        <v>13</v>
      </c>
      <c r="E212">
        <v>1028</v>
      </c>
    </row>
    <row r="213" spans="1:5" x14ac:dyDescent="0.25">
      <c r="A213" t="s">
        <v>19</v>
      </c>
      <c r="B213">
        <v>101</v>
      </c>
      <c r="D213" t="s">
        <v>13</v>
      </c>
      <c r="E213">
        <v>26</v>
      </c>
    </row>
    <row r="214" spans="1:5" x14ac:dyDescent="0.25">
      <c r="A214" t="s">
        <v>19</v>
      </c>
      <c r="B214">
        <v>206</v>
      </c>
      <c r="D214" t="s">
        <v>13</v>
      </c>
      <c r="E214">
        <v>1790</v>
      </c>
    </row>
    <row r="215" spans="1:5" x14ac:dyDescent="0.25">
      <c r="A215" t="s">
        <v>19</v>
      </c>
      <c r="B215">
        <v>154</v>
      </c>
      <c r="D215" t="s">
        <v>13</v>
      </c>
      <c r="E215">
        <v>37</v>
      </c>
    </row>
    <row r="216" spans="1:5" x14ac:dyDescent="0.25">
      <c r="A216" t="s">
        <v>19</v>
      </c>
      <c r="B216">
        <v>5966</v>
      </c>
      <c r="D216" t="s">
        <v>13</v>
      </c>
      <c r="E216">
        <v>35</v>
      </c>
    </row>
    <row r="217" spans="1:5" x14ac:dyDescent="0.25">
      <c r="A217" t="s">
        <v>19</v>
      </c>
      <c r="B217">
        <v>169</v>
      </c>
      <c r="D217" t="s">
        <v>13</v>
      </c>
      <c r="E217">
        <v>558</v>
      </c>
    </row>
    <row r="218" spans="1:5" x14ac:dyDescent="0.25">
      <c r="A218" t="s">
        <v>19</v>
      </c>
      <c r="B218">
        <v>2106</v>
      </c>
      <c r="D218" t="s">
        <v>13</v>
      </c>
      <c r="E218">
        <v>64</v>
      </c>
    </row>
    <row r="219" spans="1:5" x14ac:dyDescent="0.25">
      <c r="A219" t="s">
        <v>19</v>
      </c>
      <c r="B219">
        <v>131</v>
      </c>
      <c r="D219" t="s">
        <v>13</v>
      </c>
      <c r="E219">
        <v>245</v>
      </c>
    </row>
    <row r="220" spans="1:5" x14ac:dyDescent="0.25">
      <c r="A220" t="s">
        <v>19</v>
      </c>
      <c r="B220">
        <v>84</v>
      </c>
      <c r="D220" t="s">
        <v>13</v>
      </c>
      <c r="E220">
        <v>71</v>
      </c>
    </row>
    <row r="221" spans="1:5" x14ac:dyDescent="0.25">
      <c r="A221" t="s">
        <v>19</v>
      </c>
      <c r="B221">
        <v>155</v>
      </c>
      <c r="D221" t="s">
        <v>13</v>
      </c>
      <c r="E221">
        <v>42</v>
      </c>
    </row>
    <row r="222" spans="1:5" x14ac:dyDescent="0.25">
      <c r="A222" t="s">
        <v>19</v>
      </c>
      <c r="B222">
        <v>189</v>
      </c>
      <c r="D222" t="s">
        <v>13</v>
      </c>
      <c r="E222">
        <v>156</v>
      </c>
    </row>
    <row r="223" spans="1:5" x14ac:dyDescent="0.25">
      <c r="A223" t="s">
        <v>19</v>
      </c>
      <c r="B223">
        <v>4799</v>
      </c>
      <c r="D223" t="s">
        <v>13</v>
      </c>
      <c r="E223">
        <v>1368</v>
      </c>
    </row>
    <row r="224" spans="1:5" x14ac:dyDescent="0.25">
      <c r="A224" t="s">
        <v>19</v>
      </c>
      <c r="B224">
        <v>1137</v>
      </c>
      <c r="D224" t="s">
        <v>13</v>
      </c>
      <c r="E224">
        <v>102</v>
      </c>
    </row>
    <row r="225" spans="1:5" x14ac:dyDescent="0.25">
      <c r="A225" t="s">
        <v>19</v>
      </c>
      <c r="B225">
        <v>1152</v>
      </c>
      <c r="D225" t="s">
        <v>13</v>
      </c>
      <c r="E225">
        <v>86</v>
      </c>
    </row>
    <row r="226" spans="1:5" x14ac:dyDescent="0.25">
      <c r="A226" t="s">
        <v>19</v>
      </c>
      <c r="B226">
        <v>50</v>
      </c>
      <c r="D226" t="s">
        <v>13</v>
      </c>
      <c r="E226">
        <v>253</v>
      </c>
    </row>
    <row r="227" spans="1:5" x14ac:dyDescent="0.25">
      <c r="A227" t="s">
        <v>19</v>
      </c>
      <c r="B227">
        <v>3059</v>
      </c>
      <c r="D227" t="s">
        <v>13</v>
      </c>
      <c r="E227">
        <v>157</v>
      </c>
    </row>
    <row r="228" spans="1:5" x14ac:dyDescent="0.25">
      <c r="A228" t="s">
        <v>19</v>
      </c>
      <c r="B228">
        <v>34</v>
      </c>
      <c r="D228" t="s">
        <v>13</v>
      </c>
      <c r="E228">
        <v>183</v>
      </c>
    </row>
    <row r="229" spans="1:5" x14ac:dyDescent="0.25">
      <c r="A229" t="s">
        <v>19</v>
      </c>
      <c r="B229">
        <v>220</v>
      </c>
      <c r="D229" t="s">
        <v>13</v>
      </c>
      <c r="E229">
        <v>82</v>
      </c>
    </row>
    <row r="230" spans="1:5" x14ac:dyDescent="0.25">
      <c r="A230" t="s">
        <v>19</v>
      </c>
      <c r="B230">
        <v>1604</v>
      </c>
      <c r="D230" t="s">
        <v>13</v>
      </c>
      <c r="E230">
        <v>1</v>
      </c>
    </row>
    <row r="231" spans="1:5" x14ac:dyDescent="0.25">
      <c r="A231" t="s">
        <v>19</v>
      </c>
      <c r="B231">
        <v>454</v>
      </c>
      <c r="D231" t="s">
        <v>13</v>
      </c>
      <c r="E231">
        <v>1198</v>
      </c>
    </row>
    <row r="232" spans="1:5" x14ac:dyDescent="0.25">
      <c r="A232" t="s">
        <v>19</v>
      </c>
      <c r="B232">
        <v>123</v>
      </c>
      <c r="D232" t="s">
        <v>13</v>
      </c>
      <c r="E232">
        <v>648</v>
      </c>
    </row>
    <row r="233" spans="1:5" x14ac:dyDescent="0.25">
      <c r="A233" t="s">
        <v>19</v>
      </c>
      <c r="B233">
        <v>299</v>
      </c>
      <c r="D233" t="s">
        <v>13</v>
      </c>
      <c r="E233">
        <v>64</v>
      </c>
    </row>
    <row r="234" spans="1:5" x14ac:dyDescent="0.25">
      <c r="A234" t="s">
        <v>19</v>
      </c>
      <c r="B234">
        <v>2237</v>
      </c>
      <c r="D234" t="s">
        <v>13</v>
      </c>
      <c r="E234">
        <v>62</v>
      </c>
    </row>
    <row r="235" spans="1:5" x14ac:dyDescent="0.25">
      <c r="A235" t="s">
        <v>19</v>
      </c>
      <c r="B235">
        <v>645</v>
      </c>
      <c r="D235" t="s">
        <v>13</v>
      </c>
      <c r="E235">
        <v>750</v>
      </c>
    </row>
    <row r="236" spans="1:5" x14ac:dyDescent="0.25">
      <c r="A236" t="s">
        <v>19</v>
      </c>
      <c r="B236">
        <v>484</v>
      </c>
      <c r="D236" t="s">
        <v>13</v>
      </c>
      <c r="E236">
        <v>105</v>
      </c>
    </row>
    <row r="237" spans="1:5" x14ac:dyDescent="0.25">
      <c r="A237" t="s">
        <v>19</v>
      </c>
      <c r="B237">
        <v>154</v>
      </c>
      <c r="D237" t="s">
        <v>13</v>
      </c>
      <c r="E237">
        <v>2604</v>
      </c>
    </row>
    <row r="238" spans="1:5" x14ac:dyDescent="0.25">
      <c r="A238" t="s">
        <v>19</v>
      </c>
      <c r="B238">
        <v>82</v>
      </c>
      <c r="D238" t="s">
        <v>13</v>
      </c>
      <c r="E238">
        <v>65</v>
      </c>
    </row>
    <row r="239" spans="1:5" x14ac:dyDescent="0.25">
      <c r="A239" t="s">
        <v>19</v>
      </c>
      <c r="B239">
        <v>134</v>
      </c>
      <c r="D239" t="s">
        <v>13</v>
      </c>
      <c r="E239">
        <v>94</v>
      </c>
    </row>
    <row r="240" spans="1:5" x14ac:dyDescent="0.25">
      <c r="A240" t="s">
        <v>19</v>
      </c>
      <c r="B240">
        <v>5203</v>
      </c>
      <c r="D240" t="s">
        <v>13</v>
      </c>
      <c r="E240">
        <v>257</v>
      </c>
    </row>
    <row r="241" spans="1:5" x14ac:dyDescent="0.25">
      <c r="A241" t="s">
        <v>19</v>
      </c>
      <c r="B241">
        <v>94</v>
      </c>
      <c r="D241" t="s">
        <v>13</v>
      </c>
      <c r="E241">
        <v>2928</v>
      </c>
    </row>
    <row r="242" spans="1:5" x14ac:dyDescent="0.25">
      <c r="A242" t="s">
        <v>19</v>
      </c>
      <c r="B242">
        <v>205</v>
      </c>
      <c r="D242" t="s">
        <v>13</v>
      </c>
      <c r="E242">
        <v>4697</v>
      </c>
    </row>
    <row r="243" spans="1:5" x14ac:dyDescent="0.25">
      <c r="A243" t="s">
        <v>19</v>
      </c>
      <c r="B243">
        <v>92</v>
      </c>
      <c r="D243" t="s">
        <v>13</v>
      </c>
      <c r="E243">
        <v>2915</v>
      </c>
    </row>
    <row r="244" spans="1:5" x14ac:dyDescent="0.25">
      <c r="A244" t="s">
        <v>19</v>
      </c>
      <c r="B244">
        <v>219</v>
      </c>
      <c r="D244" t="s">
        <v>13</v>
      </c>
      <c r="E244">
        <v>18</v>
      </c>
    </row>
    <row r="245" spans="1:5" x14ac:dyDescent="0.25">
      <c r="A245" t="s">
        <v>19</v>
      </c>
      <c r="B245">
        <v>2526</v>
      </c>
      <c r="D245" t="s">
        <v>13</v>
      </c>
      <c r="E245">
        <v>602</v>
      </c>
    </row>
    <row r="246" spans="1:5" x14ac:dyDescent="0.25">
      <c r="A246" t="s">
        <v>19</v>
      </c>
      <c r="B246">
        <v>94</v>
      </c>
      <c r="D246" t="s">
        <v>13</v>
      </c>
      <c r="E246">
        <v>1</v>
      </c>
    </row>
    <row r="247" spans="1:5" x14ac:dyDescent="0.25">
      <c r="A247" t="s">
        <v>19</v>
      </c>
      <c r="B247">
        <v>1713</v>
      </c>
      <c r="D247" t="s">
        <v>13</v>
      </c>
      <c r="E247">
        <v>3868</v>
      </c>
    </row>
    <row r="248" spans="1:5" x14ac:dyDescent="0.25">
      <c r="A248" t="s">
        <v>19</v>
      </c>
      <c r="B248">
        <v>249</v>
      </c>
      <c r="D248" t="s">
        <v>13</v>
      </c>
      <c r="E248">
        <v>504</v>
      </c>
    </row>
    <row r="249" spans="1:5" x14ac:dyDescent="0.25">
      <c r="A249" t="s">
        <v>19</v>
      </c>
      <c r="B249">
        <v>192</v>
      </c>
      <c r="D249" t="s">
        <v>13</v>
      </c>
      <c r="E249">
        <v>14</v>
      </c>
    </row>
    <row r="250" spans="1:5" x14ac:dyDescent="0.25">
      <c r="A250" t="s">
        <v>19</v>
      </c>
      <c r="B250">
        <v>247</v>
      </c>
      <c r="D250" t="s">
        <v>13</v>
      </c>
      <c r="E250">
        <v>750</v>
      </c>
    </row>
    <row r="251" spans="1:5" x14ac:dyDescent="0.25">
      <c r="A251" t="s">
        <v>19</v>
      </c>
      <c r="B251">
        <v>2293</v>
      </c>
      <c r="D251" t="s">
        <v>13</v>
      </c>
      <c r="E251">
        <v>77</v>
      </c>
    </row>
    <row r="252" spans="1:5" x14ac:dyDescent="0.25">
      <c r="A252" t="s">
        <v>19</v>
      </c>
      <c r="B252">
        <v>3131</v>
      </c>
      <c r="D252" t="s">
        <v>13</v>
      </c>
      <c r="E252">
        <v>752</v>
      </c>
    </row>
    <row r="253" spans="1:5" x14ac:dyDescent="0.25">
      <c r="A253" t="s">
        <v>19</v>
      </c>
      <c r="B253">
        <v>143</v>
      </c>
      <c r="D253" t="s">
        <v>13</v>
      </c>
      <c r="E253">
        <v>131</v>
      </c>
    </row>
    <row r="254" spans="1:5" x14ac:dyDescent="0.25">
      <c r="A254" t="s">
        <v>19</v>
      </c>
      <c r="B254">
        <v>296</v>
      </c>
      <c r="D254" t="s">
        <v>13</v>
      </c>
      <c r="E254">
        <v>87</v>
      </c>
    </row>
    <row r="255" spans="1:5" x14ac:dyDescent="0.25">
      <c r="A255" t="s">
        <v>19</v>
      </c>
      <c r="B255">
        <v>170</v>
      </c>
      <c r="D255" t="s">
        <v>13</v>
      </c>
      <c r="E255">
        <v>1063</v>
      </c>
    </row>
    <row r="256" spans="1:5" x14ac:dyDescent="0.25">
      <c r="A256" t="s">
        <v>19</v>
      </c>
      <c r="B256">
        <v>86</v>
      </c>
      <c r="D256" t="s">
        <v>13</v>
      </c>
      <c r="E256">
        <v>76</v>
      </c>
    </row>
    <row r="257" spans="1:5" x14ac:dyDescent="0.25">
      <c r="A257" t="s">
        <v>19</v>
      </c>
      <c r="B257">
        <v>6286</v>
      </c>
      <c r="D257" t="s">
        <v>13</v>
      </c>
      <c r="E257">
        <v>4428</v>
      </c>
    </row>
    <row r="258" spans="1:5" x14ac:dyDescent="0.25">
      <c r="A258" t="s">
        <v>19</v>
      </c>
      <c r="B258">
        <v>3727</v>
      </c>
      <c r="D258" t="s">
        <v>13</v>
      </c>
      <c r="E258">
        <v>58</v>
      </c>
    </row>
    <row r="259" spans="1:5" x14ac:dyDescent="0.25">
      <c r="A259" t="s">
        <v>19</v>
      </c>
      <c r="B259">
        <v>1605</v>
      </c>
      <c r="D259" t="s">
        <v>13</v>
      </c>
      <c r="E259">
        <v>111</v>
      </c>
    </row>
    <row r="260" spans="1:5" x14ac:dyDescent="0.25">
      <c r="A260" t="s">
        <v>19</v>
      </c>
      <c r="B260">
        <v>2120</v>
      </c>
      <c r="D260" t="s">
        <v>13</v>
      </c>
      <c r="E260">
        <v>2955</v>
      </c>
    </row>
    <row r="261" spans="1:5" x14ac:dyDescent="0.25">
      <c r="A261" t="s">
        <v>19</v>
      </c>
      <c r="B261">
        <v>50</v>
      </c>
      <c r="D261" t="s">
        <v>13</v>
      </c>
      <c r="E261">
        <v>1657</v>
      </c>
    </row>
    <row r="262" spans="1:5" x14ac:dyDescent="0.25">
      <c r="A262" t="s">
        <v>19</v>
      </c>
      <c r="B262">
        <v>2080</v>
      </c>
      <c r="D262" t="s">
        <v>13</v>
      </c>
      <c r="E262">
        <v>926</v>
      </c>
    </row>
    <row r="263" spans="1:5" x14ac:dyDescent="0.25">
      <c r="A263" t="s">
        <v>19</v>
      </c>
      <c r="B263">
        <v>2105</v>
      </c>
      <c r="D263" t="s">
        <v>13</v>
      </c>
      <c r="E263">
        <v>77</v>
      </c>
    </row>
    <row r="264" spans="1:5" x14ac:dyDescent="0.25">
      <c r="A264" t="s">
        <v>19</v>
      </c>
      <c r="B264">
        <v>2436</v>
      </c>
      <c r="D264" t="s">
        <v>13</v>
      </c>
      <c r="E264">
        <v>1748</v>
      </c>
    </row>
    <row r="265" spans="1:5" x14ac:dyDescent="0.25">
      <c r="A265" t="s">
        <v>19</v>
      </c>
      <c r="B265">
        <v>80</v>
      </c>
      <c r="D265" t="s">
        <v>13</v>
      </c>
      <c r="E265">
        <v>79</v>
      </c>
    </row>
    <row r="266" spans="1:5" x14ac:dyDescent="0.25">
      <c r="A266" t="s">
        <v>19</v>
      </c>
      <c r="B266">
        <v>42</v>
      </c>
      <c r="D266" t="s">
        <v>13</v>
      </c>
      <c r="E266">
        <v>889</v>
      </c>
    </row>
    <row r="267" spans="1:5" x14ac:dyDescent="0.25">
      <c r="A267" t="s">
        <v>19</v>
      </c>
      <c r="B267">
        <v>139</v>
      </c>
      <c r="D267" t="s">
        <v>13</v>
      </c>
      <c r="E267">
        <v>56</v>
      </c>
    </row>
    <row r="268" spans="1:5" x14ac:dyDescent="0.25">
      <c r="A268" t="s">
        <v>19</v>
      </c>
      <c r="B268">
        <v>159</v>
      </c>
      <c r="D268" t="s">
        <v>13</v>
      </c>
      <c r="E268">
        <v>1</v>
      </c>
    </row>
    <row r="269" spans="1:5" x14ac:dyDescent="0.25">
      <c r="A269" t="s">
        <v>19</v>
      </c>
      <c r="B269">
        <v>381</v>
      </c>
      <c r="D269" t="s">
        <v>13</v>
      </c>
      <c r="E269">
        <v>83</v>
      </c>
    </row>
    <row r="270" spans="1:5" x14ac:dyDescent="0.25">
      <c r="A270" t="s">
        <v>19</v>
      </c>
      <c r="B270">
        <v>194</v>
      </c>
      <c r="D270" t="s">
        <v>13</v>
      </c>
      <c r="E270">
        <v>2025</v>
      </c>
    </row>
    <row r="271" spans="1:5" x14ac:dyDescent="0.25">
      <c r="A271" t="s">
        <v>19</v>
      </c>
      <c r="B271">
        <v>106</v>
      </c>
      <c r="D271" t="s">
        <v>13</v>
      </c>
      <c r="E271">
        <v>14</v>
      </c>
    </row>
    <row r="272" spans="1:5" x14ac:dyDescent="0.25">
      <c r="A272" t="s">
        <v>19</v>
      </c>
      <c r="B272">
        <v>142</v>
      </c>
      <c r="D272" t="s">
        <v>13</v>
      </c>
      <c r="E272">
        <v>656</v>
      </c>
    </row>
    <row r="273" spans="1:5" x14ac:dyDescent="0.25">
      <c r="A273" t="s">
        <v>19</v>
      </c>
      <c r="B273">
        <v>211</v>
      </c>
      <c r="D273" t="s">
        <v>13</v>
      </c>
      <c r="E273">
        <v>1596</v>
      </c>
    </row>
    <row r="274" spans="1:5" x14ac:dyDescent="0.25">
      <c r="A274" t="s">
        <v>19</v>
      </c>
      <c r="B274">
        <v>2756</v>
      </c>
      <c r="D274" t="s">
        <v>13</v>
      </c>
      <c r="E274">
        <v>10</v>
      </c>
    </row>
    <row r="275" spans="1:5" x14ac:dyDescent="0.25">
      <c r="A275" t="s">
        <v>19</v>
      </c>
      <c r="B275">
        <v>173</v>
      </c>
      <c r="D275" t="s">
        <v>13</v>
      </c>
      <c r="E275">
        <v>1121</v>
      </c>
    </row>
    <row r="276" spans="1:5" x14ac:dyDescent="0.25">
      <c r="A276" t="s">
        <v>19</v>
      </c>
      <c r="B276">
        <v>87</v>
      </c>
      <c r="D276" t="s">
        <v>13</v>
      </c>
      <c r="E276">
        <v>15</v>
      </c>
    </row>
    <row r="277" spans="1:5" x14ac:dyDescent="0.25">
      <c r="A277" t="s">
        <v>19</v>
      </c>
      <c r="B277">
        <v>1572</v>
      </c>
      <c r="D277" t="s">
        <v>13</v>
      </c>
      <c r="E277">
        <v>191</v>
      </c>
    </row>
    <row r="278" spans="1:5" x14ac:dyDescent="0.25">
      <c r="A278" t="s">
        <v>19</v>
      </c>
      <c r="B278">
        <v>2346</v>
      </c>
      <c r="D278" t="s">
        <v>13</v>
      </c>
      <c r="E278">
        <v>16</v>
      </c>
    </row>
    <row r="279" spans="1:5" x14ac:dyDescent="0.25">
      <c r="A279" t="s">
        <v>19</v>
      </c>
      <c r="B279">
        <v>115</v>
      </c>
      <c r="D279" t="s">
        <v>13</v>
      </c>
      <c r="E279">
        <v>17</v>
      </c>
    </row>
    <row r="280" spans="1:5" x14ac:dyDescent="0.25">
      <c r="A280" t="s">
        <v>19</v>
      </c>
      <c r="B280">
        <v>85</v>
      </c>
      <c r="D280" t="s">
        <v>13</v>
      </c>
      <c r="E280">
        <v>34</v>
      </c>
    </row>
    <row r="281" spans="1:5" x14ac:dyDescent="0.25">
      <c r="A281" t="s">
        <v>19</v>
      </c>
      <c r="B281">
        <v>144</v>
      </c>
      <c r="D281" t="s">
        <v>13</v>
      </c>
      <c r="E281">
        <v>1</v>
      </c>
    </row>
    <row r="282" spans="1:5" x14ac:dyDescent="0.25">
      <c r="A282" t="s">
        <v>19</v>
      </c>
      <c r="B282">
        <v>2443</v>
      </c>
      <c r="D282" t="s">
        <v>13</v>
      </c>
      <c r="E282">
        <v>1274</v>
      </c>
    </row>
    <row r="283" spans="1:5" x14ac:dyDescent="0.25">
      <c r="A283" t="s">
        <v>19</v>
      </c>
      <c r="B283">
        <v>64</v>
      </c>
      <c r="D283" t="s">
        <v>13</v>
      </c>
      <c r="E283">
        <v>210</v>
      </c>
    </row>
    <row r="284" spans="1:5" x14ac:dyDescent="0.25">
      <c r="A284" t="s">
        <v>19</v>
      </c>
      <c r="B284">
        <v>268</v>
      </c>
      <c r="D284" t="s">
        <v>13</v>
      </c>
      <c r="E284">
        <v>248</v>
      </c>
    </row>
    <row r="285" spans="1:5" x14ac:dyDescent="0.25">
      <c r="A285" t="s">
        <v>19</v>
      </c>
      <c r="B285">
        <v>195</v>
      </c>
      <c r="D285" t="s">
        <v>13</v>
      </c>
      <c r="E285">
        <v>513</v>
      </c>
    </row>
    <row r="286" spans="1:5" x14ac:dyDescent="0.25">
      <c r="A286" t="s">
        <v>19</v>
      </c>
      <c r="B286">
        <v>186</v>
      </c>
      <c r="D286" t="s">
        <v>13</v>
      </c>
      <c r="E286">
        <v>3410</v>
      </c>
    </row>
    <row r="287" spans="1:5" x14ac:dyDescent="0.25">
      <c r="A287" t="s">
        <v>19</v>
      </c>
      <c r="B287">
        <v>460</v>
      </c>
      <c r="D287" t="s">
        <v>13</v>
      </c>
      <c r="E287">
        <v>10</v>
      </c>
    </row>
    <row r="288" spans="1:5" x14ac:dyDescent="0.25">
      <c r="A288" t="s">
        <v>19</v>
      </c>
      <c r="B288">
        <v>2528</v>
      </c>
      <c r="D288" t="s">
        <v>13</v>
      </c>
      <c r="E288">
        <v>2201</v>
      </c>
    </row>
    <row r="289" spans="1:5" x14ac:dyDescent="0.25">
      <c r="A289" t="s">
        <v>19</v>
      </c>
      <c r="B289">
        <v>3657</v>
      </c>
      <c r="D289" t="s">
        <v>13</v>
      </c>
      <c r="E289">
        <v>676</v>
      </c>
    </row>
    <row r="290" spans="1:5" x14ac:dyDescent="0.25">
      <c r="A290" t="s">
        <v>19</v>
      </c>
      <c r="B290">
        <v>131</v>
      </c>
      <c r="D290" t="s">
        <v>13</v>
      </c>
      <c r="E290">
        <v>831</v>
      </c>
    </row>
    <row r="291" spans="1:5" x14ac:dyDescent="0.25">
      <c r="A291" t="s">
        <v>19</v>
      </c>
      <c r="B291">
        <v>239</v>
      </c>
      <c r="D291" t="s">
        <v>13</v>
      </c>
      <c r="E291">
        <v>859</v>
      </c>
    </row>
    <row r="292" spans="1:5" x14ac:dyDescent="0.25">
      <c r="A292" t="s">
        <v>19</v>
      </c>
      <c r="B292">
        <v>78</v>
      </c>
      <c r="D292" t="s">
        <v>13</v>
      </c>
      <c r="E292">
        <v>45</v>
      </c>
    </row>
    <row r="293" spans="1:5" x14ac:dyDescent="0.25">
      <c r="A293" t="s">
        <v>19</v>
      </c>
      <c r="B293">
        <v>1773</v>
      </c>
      <c r="D293" t="s">
        <v>13</v>
      </c>
      <c r="E293">
        <v>6</v>
      </c>
    </row>
    <row r="294" spans="1:5" x14ac:dyDescent="0.25">
      <c r="A294" t="s">
        <v>19</v>
      </c>
      <c r="B294">
        <v>32</v>
      </c>
      <c r="D294" t="s">
        <v>13</v>
      </c>
      <c r="E294">
        <v>7</v>
      </c>
    </row>
    <row r="295" spans="1:5" x14ac:dyDescent="0.25">
      <c r="A295" t="s">
        <v>19</v>
      </c>
      <c r="B295">
        <v>369</v>
      </c>
      <c r="D295" t="s">
        <v>13</v>
      </c>
      <c r="E295">
        <v>31</v>
      </c>
    </row>
    <row r="296" spans="1:5" x14ac:dyDescent="0.25">
      <c r="A296" t="s">
        <v>19</v>
      </c>
      <c r="B296">
        <v>89</v>
      </c>
      <c r="D296" t="s">
        <v>13</v>
      </c>
      <c r="E296">
        <v>78</v>
      </c>
    </row>
    <row r="297" spans="1:5" x14ac:dyDescent="0.25">
      <c r="A297" t="s">
        <v>19</v>
      </c>
      <c r="B297">
        <v>147</v>
      </c>
      <c r="D297" t="s">
        <v>13</v>
      </c>
      <c r="E297">
        <v>1225</v>
      </c>
    </row>
    <row r="298" spans="1:5" x14ac:dyDescent="0.25">
      <c r="A298" t="s">
        <v>19</v>
      </c>
      <c r="B298">
        <v>126</v>
      </c>
      <c r="D298" t="s">
        <v>13</v>
      </c>
      <c r="E298">
        <v>1</v>
      </c>
    </row>
    <row r="299" spans="1:5" x14ac:dyDescent="0.25">
      <c r="A299" t="s">
        <v>19</v>
      </c>
      <c r="B299">
        <v>2218</v>
      </c>
      <c r="D299" t="s">
        <v>13</v>
      </c>
      <c r="E299">
        <v>67</v>
      </c>
    </row>
    <row r="300" spans="1:5" x14ac:dyDescent="0.25">
      <c r="A300" t="s">
        <v>19</v>
      </c>
      <c r="B300">
        <v>202</v>
      </c>
      <c r="D300" t="s">
        <v>13</v>
      </c>
      <c r="E300">
        <v>19</v>
      </c>
    </row>
    <row r="301" spans="1:5" x14ac:dyDescent="0.25">
      <c r="A301" t="s">
        <v>19</v>
      </c>
      <c r="B301">
        <v>140</v>
      </c>
      <c r="D301" t="s">
        <v>13</v>
      </c>
      <c r="E301">
        <v>2108</v>
      </c>
    </row>
    <row r="302" spans="1:5" x14ac:dyDescent="0.25">
      <c r="A302" t="s">
        <v>19</v>
      </c>
      <c r="B302">
        <v>1052</v>
      </c>
      <c r="D302" t="s">
        <v>13</v>
      </c>
      <c r="E302">
        <v>679</v>
      </c>
    </row>
    <row r="303" spans="1:5" x14ac:dyDescent="0.25">
      <c r="A303" t="s">
        <v>19</v>
      </c>
      <c r="B303">
        <v>247</v>
      </c>
      <c r="D303" t="s">
        <v>13</v>
      </c>
      <c r="E303">
        <v>36</v>
      </c>
    </row>
    <row r="304" spans="1:5" x14ac:dyDescent="0.25">
      <c r="A304" t="s">
        <v>19</v>
      </c>
      <c r="B304">
        <v>84</v>
      </c>
      <c r="D304" t="s">
        <v>13</v>
      </c>
      <c r="E304">
        <v>47</v>
      </c>
    </row>
    <row r="305" spans="1:5" x14ac:dyDescent="0.25">
      <c r="A305" t="s">
        <v>19</v>
      </c>
      <c r="B305">
        <v>88</v>
      </c>
      <c r="D305" t="s">
        <v>13</v>
      </c>
      <c r="E305">
        <v>70</v>
      </c>
    </row>
    <row r="306" spans="1:5" x14ac:dyDescent="0.25">
      <c r="A306" t="s">
        <v>19</v>
      </c>
      <c r="B306">
        <v>156</v>
      </c>
      <c r="D306" t="s">
        <v>13</v>
      </c>
      <c r="E306">
        <v>154</v>
      </c>
    </row>
    <row r="307" spans="1:5" x14ac:dyDescent="0.25">
      <c r="A307" t="s">
        <v>19</v>
      </c>
      <c r="B307">
        <v>2985</v>
      </c>
      <c r="D307" t="s">
        <v>13</v>
      </c>
      <c r="E307">
        <v>22</v>
      </c>
    </row>
    <row r="308" spans="1:5" x14ac:dyDescent="0.25">
      <c r="A308" t="s">
        <v>19</v>
      </c>
      <c r="B308">
        <v>762</v>
      </c>
      <c r="D308" t="s">
        <v>13</v>
      </c>
      <c r="E308">
        <v>1758</v>
      </c>
    </row>
    <row r="309" spans="1:5" x14ac:dyDescent="0.25">
      <c r="A309" t="s">
        <v>19</v>
      </c>
      <c r="B309">
        <v>554</v>
      </c>
      <c r="D309" t="s">
        <v>13</v>
      </c>
      <c r="E309">
        <v>94</v>
      </c>
    </row>
    <row r="310" spans="1:5" x14ac:dyDescent="0.25">
      <c r="A310" t="s">
        <v>19</v>
      </c>
      <c r="B310">
        <v>135</v>
      </c>
      <c r="D310" t="s">
        <v>13</v>
      </c>
      <c r="E310">
        <v>33</v>
      </c>
    </row>
    <row r="311" spans="1:5" x14ac:dyDescent="0.25">
      <c r="A311" t="s">
        <v>19</v>
      </c>
      <c r="B311">
        <v>122</v>
      </c>
      <c r="D311" t="s">
        <v>13</v>
      </c>
      <c r="E311">
        <v>1</v>
      </c>
    </row>
    <row r="312" spans="1:5" x14ac:dyDescent="0.25">
      <c r="A312" t="s">
        <v>19</v>
      </c>
      <c r="B312">
        <v>221</v>
      </c>
      <c r="D312" t="s">
        <v>13</v>
      </c>
      <c r="E312">
        <v>31</v>
      </c>
    </row>
    <row r="313" spans="1:5" x14ac:dyDescent="0.25">
      <c r="A313" t="s">
        <v>19</v>
      </c>
      <c r="B313">
        <v>126</v>
      </c>
      <c r="D313" t="s">
        <v>13</v>
      </c>
      <c r="E313">
        <v>35</v>
      </c>
    </row>
    <row r="314" spans="1:5" x14ac:dyDescent="0.25">
      <c r="A314" t="s">
        <v>19</v>
      </c>
      <c r="B314">
        <v>1022</v>
      </c>
      <c r="D314" t="s">
        <v>13</v>
      </c>
      <c r="E314">
        <v>63</v>
      </c>
    </row>
    <row r="315" spans="1:5" x14ac:dyDescent="0.25">
      <c r="A315" t="s">
        <v>19</v>
      </c>
      <c r="B315">
        <v>3177</v>
      </c>
      <c r="D315" t="s">
        <v>13</v>
      </c>
      <c r="E315">
        <v>526</v>
      </c>
    </row>
    <row r="316" spans="1:5" x14ac:dyDescent="0.25">
      <c r="A316" t="s">
        <v>19</v>
      </c>
      <c r="B316">
        <v>198</v>
      </c>
      <c r="D316" t="s">
        <v>13</v>
      </c>
      <c r="E316">
        <v>121</v>
      </c>
    </row>
    <row r="317" spans="1:5" x14ac:dyDescent="0.25">
      <c r="A317" t="s">
        <v>19</v>
      </c>
      <c r="B317">
        <v>85</v>
      </c>
      <c r="D317" t="s">
        <v>13</v>
      </c>
      <c r="E317">
        <v>67</v>
      </c>
    </row>
    <row r="318" spans="1:5" x14ac:dyDescent="0.25">
      <c r="A318" t="s">
        <v>19</v>
      </c>
      <c r="B318">
        <v>3596</v>
      </c>
      <c r="D318" t="s">
        <v>13</v>
      </c>
      <c r="E318">
        <v>57</v>
      </c>
    </row>
    <row r="319" spans="1:5" x14ac:dyDescent="0.25">
      <c r="A319" t="s">
        <v>19</v>
      </c>
      <c r="B319">
        <v>244</v>
      </c>
      <c r="D319" t="s">
        <v>13</v>
      </c>
      <c r="E319">
        <v>1229</v>
      </c>
    </row>
    <row r="320" spans="1:5" x14ac:dyDescent="0.25">
      <c r="A320" t="s">
        <v>19</v>
      </c>
      <c r="B320">
        <v>5180</v>
      </c>
      <c r="D320" t="s">
        <v>13</v>
      </c>
      <c r="E320">
        <v>12</v>
      </c>
    </row>
    <row r="321" spans="1:5" x14ac:dyDescent="0.25">
      <c r="A321" t="s">
        <v>19</v>
      </c>
      <c r="B321">
        <v>589</v>
      </c>
      <c r="D321" t="s">
        <v>13</v>
      </c>
      <c r="E321">
        <v>452</v>
      </c>
    </row>
    <row r="322" spans="1:5" x14ac:dyDescent="0.25">
      <c r="A322" t="s">
        <v>19</v>
      </c>
      <c r="B322">
        <v>2725</v>
      </c>
      <c r="D322" t="s">
        <v>13</v>
      </c>
      <c r="E322">
        <v>1886</v>
      </c>
    </row>
    <row r="323" spans="1:5" x14ac:dyDescent="0.25">
      <c r="A323" t="s">
        <v>19</v>
      </c>
      <c r="B323">
        <v>300</v>
      </c>
      <c r="D323" t="s">
        <v>13</v>
      </c>
      <c r="E323">
        <v>1825</v>
      </c>
    </row>
    <row r="324" spans="1:5" x14ac:dyDescent="0.25">
      <c r="A324" t="s">
        <v>19</v>
      </c>
      <c r="B324">
        <v>144</v>
      </c>
      <c r="D324" t="s">
        <v>13</v>
      </c>
      <c r="E324">
        <v>31</v>
      </c>
    </row>
    <row r="325" spans="1:5" x14ac:dyDescent="0.25">
      <c r="A325" t="s">
        <v>19</v>
      </c>
      <c r="B325">
        <v>87</v>
      </c>
      <c r="D325" t="s">
        <v>13</v>
      </c>
      <c r="E325">
        <v>107</v>
      </c>
    </row>
    <row r="326" spans="1:5" x14ac:dyDescent="0.25">
      <c r="A326" t="s">
        <v>19</v>
      </c>
      <c r="B326">
        <v>3116</v>
      </c>
      <c r="D326" t="s">
        <v>13</v>
      </c>
      <c r="E326">
        <v>27</v>
      </c>
    </row>
    <row r="327" spans="1:5" x14ac:dyDescent="0.25">
      <c r="A327" t="s">
        <v>19</v>
      </c>
      <c r="B327">
        <v>909</v>
      </c>
      <c r="D327" t="s">
        <v>13</v>
      </c>
      <c r="E327">
        <v>1221</v>
      </c>
    </row>
    <row r="328" spans="1:5" x14ac:dyDescent="0.25">
      <c r="A328" t="s">
        <v>19</v>
      </c>
      <c r="B328">
        <v>1613</v>
      </c>
      <c r="D328" t="s">
        <v>13</v>
      </c>
      <c r="E328">
        <v>1</v>
      </c>
    </row>
    <row r="329" spans="1:5" x14ac:dyDescent="0.25">
      <c r="A329" t="s">
        <v>19</v>
      </c>
      <c r="B329">
        <v>136</v>
      </c>
      <c r="D329" t="s">
        <v>13</v>
      </c>
      <c r="E329">
        <v>16</v>
      </c>
    </row>
    <row r="330" spans="1:5" x14ac:dyDescent="0.25">
      <c r="A330" t="s">
        <v>19</v>
      </c>
      <c r="B330">
        <v>130</v>
      </c>
      <c r="D330" t="s">
        <v>13</v>
      </c>
      <c r="E330">
        <v>41</v>
      </c>
    </row>
    <row r="331" spans="1:5" x14ac:dyDescent="0.25">
      <c r="A331" t="s">
        <v>19</v>
      </c>
      <c r="B331">
        <v>102</v>
      </c>
      <c r="D331" t="s">
        <v>13</v>
      </c>
      <c r="E331">
        <v>523</v>
      </c>
    </row>
    <row r="332" spans="1:5" x14ac:dyDescent="0.25">
      <c r="A332" t="s">
        <v>19</v>
      </c>
      <c r="B332">
        <v>4006</v>
      </c>
      <c r="D332" t="s">
        <v>13</v>
      </c>
      <c r="E332">
        <v>141</v>
      </c>
    </row>
    <row r="333" spans="1:5" x14ac:dyDescent="0.25">
      <c r="A333" t="s">
        <v>19</v>
      </c>
      <c r="B333">
        <v>1629</v>
      </c>
      <c r="D333" t="s">
        <v>13</v>
      </c>
      <c r="E333">
        <v>52</v>
      </c>
    </row>
    <row r="334" spans="1:5" x14ac:dyDescent="0.25">
      <c r="A334" t="s">
        <v>19</v>
      </c>
      <c r="B334">
        <v>2188</v>
      </c>
      <c r="D334" t="s">
        <v>13</v>
      </c>
      <c r="E334">
        <v>225</v>
      </c>
    </row>
    <row r="335" spans="1:5" x14ac:dyDescent="0.25">
      <c r="A335" t="s">
        <v>19</v>
      </c>
      <c r="B335">
        <v>2409</v>
      </c>
      <c r="D335" t="s">
        <v>13</v>
      </c>
      <c r="E335">
        <v>38</v>
      </c>
    </row>
    <row r="336" spans="1:5" x14ac:dyDescent="0.25">
      <c r="A336" t="s">
        <v>19</v>
      </c>
      <c r="B336">
        <v>194</v>
      </c>
      <c r="D336" t="s">
        <v>13</v>
      </c>
      <c r="E336">
        <v>15</v>
      </c>
    </row>
    <row r="337" spans="1:5" x14ac:dyDescent="0.25">
      <c r="A337" t="s">
        <v>19</v>
      </c>
      <c r="B337">
        <v>1140</v>
      </c>
      <c r="D337" t="s">
        <v>13</v>
      </c>
      <c r="E337">
        <v>37</v>
      </c>
    </row>
    <row r="338" spans="1:5" x14ac:dyDescent="0.25">
      <c r="A338" t="s">
        <v>19</v>
      </c>
      <c r="B338">
        <v>102</v>
      </c>
      <c r="D338" t="s">
        <v>13</v>
      </c>
      <c r="E338">
        <v>112</v>
      </c>
    </row>
    <row r="339" spans="1:5" x14ac:dyDescent="0.25">
      <c r="A339" t="s">
        <v>19</v>
      </c>
      <c r="B339">
        <v>2857</v>
      </c>
      <c r="D339" t="s">
        <v>13</v>
      </c>
      <c r="E339">
        <v>21</v>
      </c>
    </row>
    <row r="340" spans="1:5" x14ac:dyDescent="0.25">
      <c r="A340" t="s">
        <v>19</v>
      </c>
      <c r="B340">
        <v>107</v>
      </c>
      <c r="D340" t="s">
        <v>13</v>
      </c>
      <c r="E340">
        <v>67</v>
      </c>
    </row>
    <row r="341" spans="1:5" x14ac:dyDescent="0.25">
      <c r="A341" t="s">
        <v>19</v>
      </c>
      <c r="B341">
        <v>160</v>
      </c>
      <c r="D341" t="s">
        <v>13</v>
      </c>
      <c r="E341">
        <v>78</v>
      </c>
    </row>
    <row r="342" spans="1:5" x14ac:dyDescent="0.25">
      <c r="A342" t="s">
        <v>19</v>
      </c>
      <c r="B342">
        <v>2230</v>
      </c>
      <c r="D342" t="s">
        <v>13</v>
      </c>
      <c r="E342">
        <v>67</v>
      </c>
    </row>
    <row r="343" spans="1:5" x14ac:dyDescent="0.25">
      <c r="A343" t="s">
        <v>19</v>
      </c>
      <c r="B343">
        <v>316</v>
      </c>
      <c r="D343" t="s">
        <v>13</v>
      </c>
      <c r="E343">
        <v>263</v>
      </c>
    </row>
    <row r="344" spans="1:5" x14ac:dyDescent="0.25">
      <c r="A344" t="s">
        <v>19</v>
      </c>
      <c r="B344">
        <v>117</v>
      </c>
      <c r="D344" t="s">
        <v>13</v>
      </c>
      <c r="E344">
        <v>1691</v>
      </c>
    </row>
    <row r="345" spans="1:5" x14ac:dyDescent="0.25">
      <c r="A345" t="s">
        <v>19</v>
      </c>
      <c r="B345">
        <v>6406</v>
      </c>
      <c r="D345" t="s">
        <v>13</v>
      </c>
      <c r="E345">
        <v>181</v>
      </c>
    </row>
    <row r="346" spans="1:5" x14ac:dyDescent="0.25">
      <c r="A346" t="s">
        <v>19</v>
      </c>
      <c r="B346">
        <v>192</v>
      </c>
      <c r="D346" t="s">
        <v>13</v>
      </c>
      <c r="E346">
        <v>13</v>
      </c>
    </row>
    <row r="347" spans="1:5" x14ac:dyDescent="0.25">
      <c r="A347" t="s">
        <v>19</v>
      </c>
      <c r="B347">
        <v>26</v>
      </c>
      <c r="D347" t="s">
        <v>13</v>
      </c>
      <c r="E347">
        <v>1</v>
      </c>
    </row>
    <row r="348" spans="1:5" x14ac:dyDescent="0.25">
      <c r="A348" t="s">
        <v>19</v>
      </c>
      <c r="B348">
        <v>723</v>
      </c>
      <c r="D348" t="s">
        <v>13</v>
      </c>
      <c r="E348">
        <v>21</v>
      </c>
    </row>
    <row r="349" spans="1:5" x14ac:dyDescent="0.25">
      <c r="A349" t="s">
        <v>19</v>
      </c>
      <c r="B349">
        <v>170</v>
      </c>
      <c r="D349" t="s">
        <v>13</v>
      </c>
      <c r="E349">
        <v>830</v>
      </c>
    </row>
    <row r="350" spans="1:5" x14ac:dyDescent="0.25">
      <c r="A350" t="s">
        <v>19</v>
      </c>
      <c r="B350">
        <v>238</v>
      </c>
      <c r="D350" t="s">
        <v>13</v>
      </c>
      <c r="E350">
        <v>130</v>
      </c>
    </row>
    <row r="351" spans="1:5" x14ac:dyDescent="0.25">
      <c r="A351" t="s">
        <v>19</v>
      </c>
      <c r="B351">
        <v>55</v>
      </c>
      <c r="D351" t="s">
        <v>13</v>
      </c>
      <c r="E351">
        <v>55</v>
      </c>
    </row>
    <row r="352" spans="1:5" x14ac:dyDescent="0.25">
      <c r="A352" t="s">
        <v>19</v>
      </c>
      <c r="B352">
        <v>128</v>
      </c>
      <c r="D352" t="s">
        <v>13</v>
      </c>
      <c r="E352">
        <v>114</v>
      </c>
    </row>
    <row r="353" spans="1:5" x14ac:dyDescent="0.25">
      <c r="A353" t="s">
        <v>19</v>
      </c>
      <c r="B353">
        <v>2144</v>
      </c>
      <c r="D353" t="s">
        <v>13</v>
      </c>
      <c r="E353">
        <v>594</v>
      </c>
    </row>
    <row r="354" spans="1:5" x14ac:dyDescent="0.25">
      <c r="A354" t="s">
        <v>19</v>
      </c>
      <c r="B354">
        <v>2693</v>
      </c>
      <c r="D354" t="s">
        <v>13</v>
      </c>
      <c r="E354">
        <v>24</v>
      </c>
    </row>
    <row r="355" spans="1:5" x14ac:dyDescent="0.25">
      <c r="A355" t="s">
        <v>19</v>
      </c>
      <c r="B355">
        <v>432</v>
      </c>
      <c r="D355" t="s">
        <v>13</v>
      </c>
      <c r="E355">
        <v>252</v>
      </c>
    </row>
    <row r="356" spans="1:5" x14ac:dyDescent="0.25">
      <c r="A356" t="s">
        <v>19</v>
      </c>
      <c r="B356">
        <v>189</v>
      </c>
      <c r="D356" t="s">
        <v>13</v>
      </c>
      <c r="E356">
        <v>67</v>
      </c>
    </row>
    <row r="357" spans="1:5" x14ac:dyDescent="0.25">
      <c r="A357" t="s">
        <v>19</v>
      </c>
      <c r="B357">
        <v>154</v>
      </c>
      <c r="D357" t="s">
        <v>13</v>
      </c>
      <c r="E357">
        <v>742</v>
      </c>
    </row>
    <row r="358" spans="1:5" x14ac:dyDescent="0.25">
      <c r="A358" t="s">
        <v>19</v>
      </c>
      <c r="B358">
        <v>96</v>
      </c>
      <c r="D358" t="s">
        <v>13</v>
      </c>
      <c r="E358">
        <v>75</v>
      </c>
    </row>
    <row r="359" spans="1:5" x14ac:dyDescent="0.25">
      <c r="A359" t="s">
        <v>19</v>
      </c>
      <c r="B359">
        <v>3063</v>
      </c>
      <c r="D359" t="s">
        <v>13</v>
      </c>
      <c r="E359">
        <v>4405</v>
      </c>
    </row>
    <row r="360" spans="1:5" x14ac:dyDescent="0.25">
      <c r="A360" t="s">
        <v>19</v>
      </c>
      <c r="B360">
        <v>2266</v>
      </c>
      <c r="D360" t="s">
        <v>13</v>
      </c>
      <c r="E360">
        <v>92</v>
      </c>
    </row>
    <row r="361" spans="1:5" x14ac:dyDescent="0.25">
      <c r="A361" t="s">
        <v>19</v>
      </c>
      <c r="B361">
        <v>194</v>
      </c>
      <c r="D361" t="s">
        <v>13</v>
      </c>
      <c r="E361">
        <v>64</v>
      </c>
    </row>
    <row r="362" spans="1:5" x14ac:dyDescent="0.25">
      <c r="A362" t="s">
        <v>19</v>
      </c>
      <c r="B362">
        <v>129</v>
      </c>
      <c r="D362" t="s">
        <v>13</v>
      </c>
      <c r="E362">
        <v>64</v>
      </c>
    </row>
    <row r="363" spans="1:5" x14ac:dyDescent="0.25">
      <c r="A363" t="s">
        <v>19</v>
      </c>
      <c r="B363">
        <v>375</v>
      </c>
      <c r="D363" t="s">
        <v>13</v>
      </c>
      <c r="E363">
        <v>842</v>
      </c>
    </row>
    <row r="364" spans="1:5" x14ac:dyDescent="0.25">
      <c r="A364" t="s">
        <v>19</v>
      </c>
      <c r="B364">
        <v>409</v>
      </c>
      <c r="D364" t="s">
        <v>13</v>
      </c>
      <c r="E364">
        <v>112</v>
      </c>
    </row>
    <row r="365" spans="1:5" x14ac:dyDescent="0.25">
      <c r="A365" t="s">
        <v>19</v>
      </c>
      <c r="B365">
        <v>234</v>
      </c>
      <c r="D365" t="s">
        <v>13</v>
      </c>
      <c r="E365">
        <v>374</v>
      </c>
    </row>
    <row r="366" spans="1:5" x14ac:dyDescent="0.25">
      <c r="A366" t="s">
        <v>19</v>
      </c>
      <c r="B366">
        <v>3016</v>
      </c>
    </row>
    <row r="367" spans="1:5" x14ac:dyDescent="0.25">
      <c r="A367" t="s">
        <v>19</v>
      </c>
      <c r="B367">
        <v>264</v>
      </c>
    </row>
    <row r="368" spans="1:5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1:A1048141">
    <cfRule type="containsText" dxfId="19" priority="13" operator="containsText" text="live">
      <formula>NOT(ISERROR(SEARCH("live",A1)))</formula>
    </cfRule>
    <cfRule type="containsText" dxfId="18" priority="14" operator="containsText" text="successful">
      <formula>NOT(ISERROR(SEARCH("successful",A1)))</formula>
    </cfRule>
    <cfRule type="containsText" dxfId="17" priority="15" operator="containsText" text="cancel">
      <formula>NOT(ISERROR(SEARCH("cancel",A1)))</formula>
    </cfRule>
    <cfRule type="containsText" dxfId="16" priority="16" operator="containsText" text="failed">
      <formula>NOT(ISERROR(SEARCH("failed",A1)))</formula>
    </cfRule>
  </conditionalFormatting>
  <conditionalFormatting sqref="D1:D1047940">
    <cfRule type="containsText" dxfId="15" priority="9" operator="containsText" text="live">
      <formula>NOT(ISERROR(SEARCH("live",D1)))</formula>
    </cfRule>
    <cfRule type="containsText" dxfId="14" priority="10" operator="containsText" text="successful">
      <formula>NOT(ISERROR(SEARCH("successful",D1)))</formula>
    </cfRule>
    <cfRule type="containsText" dxfId="13" priority="11" operator="containsText" text="cancel">
      <formula>NOT(ISERROR(SEARCH("cancel",D1)))</formula>
    </cfRule>
    <cfRule type="containsText" dxfId="12" priority="12" operator="containsText" text="failed">
      <formula>NOT(ISERROR(SEARCH("failed",D1)))</formula>
    </cfRule>
  </conditionalFormatting>
  <conditionalFormatting sqref="H2">
    <cfRule type="containsText" dxfId="11" priority="5" operator="containsText" text="live">
      <formula>NOT(ISERROR(SEARCH("live",H2)))</formula>
    </cfRule>
    <cfRule type="containsText" dxfId="10" priority="6" operator="containsText" text="successful">
      <formula>NOT(ISERROR(SEARCH("successful",H2)))</formula>
    </cfRule>
    <cfRule type="containsText" dxfId="9" priority="7" operator="containsText" text="cancel">
      <formula>NOT(ISERROR(SEARCH("cancel",H2)))</formula>
    </cfRule>
    <cfRule type="containsText" dxfId="8" priority="8" operator="containsText" text="failed">
      <formula>NOT(ISERROR(SEARCH("failed",H2)))</formula>
    </cfRule>
  </conditionalFormatting>
  <conditionalFormatting sqref="H3">
    <cfRule type="containsText" dxfId="3" priority="1" operator="containsText" text="live">
      <formula>NOT(ISERROR(SEARCH("live",H3)))</formula>
    </cfRule>
    <cfRule type="containsText" dxfId="2" priority="2" operator="containsText" text="successful">
      <formula>NOT(ISERROR(SEARCH("successful",H3)))</formula>
    </cfRule>
    <cfRule type="containsText" dxfId="1" priority="3" operator="containsText" text="cancel">
      <formula>NOT(ISERROR(SEARCH("cancel",H3)))</formula>
    </cfRule>
    <cfRule type="containsText" dxfId="0" priority="4" operator="containsText" text="failed">
      <formula>NOT(ISERROR(SEARCH("failed",H3)))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0FC3-CD2A-44AA-9A0A-D55B3A33CCC6}">
  <sheetPr codeName="Sheet2"/>
  <dimension ref="A1:F30"/>
  <sheetViews>
    <sheetView topLeftCell="A2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2032</v>
      </c>
    </row>
    <row r="2" spans="1:6" x14ac:dyDescent="0.25">
      <c r="A2" s="6" t="s">
        <v>2070</v>
      </c>
      <c r="B2" t="s">
        <v>2032</v>
      </c>
    </row>
    <row r="4" spans="1:6" x14ac:dyDescent="0.25">
      <c r="A4" s="6" t="s">
        <v>2045</v>
      </c>
      <c r="B4" s="6" t="s">
        <v>2044</v>
      </c>
    </row>
    <row r="5" spans="1:6" x14ac:dyDescent="0.25">
      <c r="A5" s="6" t="s">
        <v>2033</v>
      </c>
      <c r="B5" t="s">
        <v>73</v>
      </c>
      <c r="C5" t="s">
        <v>13</v>
      </c>
      <c r="D5" t="s">
        <v>46</v>
      </c>
      <c r="E5" t="s">
        <v>19</v>
      </c>
      <c r="F5" t="s">
        <v>2043</v>
      </c>
    </row>
    <row r="6" spans="1:6" x14ac:dyDescent="0.25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2047</v>
      </c>
      <c r="E7">
        <v>4</v>
      </c>
      <c r="F7">
        <v>4</v>
      </c>
    </row>
    <row r="8" spans="1:6" x14ac:dyDescent="0.25">
      <c r="A8" s="7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2050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2060</v>
      </c>
      <c r="C20">
        <v>4</v>
      </c>
      <c r="E20">
        <v>4</v>
      </c>
      <c r="F20">
        <v>8</v>
      </c>
    </row>
    <row r="21" spans="1:6" x14ac:dyDescent="0.25">
      <c r="A21" s="7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2062</v>
      </c>
      <c r="C22">
        <v>9</v>
      </c>
      <c r="E22">
        <v>5</v>
      </c>
      <c r="F22">
        <v>14</v>
      </c>
    </row>
    <row r="23" spans="1:6" x14ac:dyDescent="0.25">
      <c r="A23" s="7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2065</v>
      </c>
      <c r="C25">
        <v>7</v>
      </c>
      <c r="E25">
        <v>14</v>
      </c>
      <c r="F25">
        <v>21</v>
      </c>
    </row>
    <row r="26" spans="1:6" x14ac:dyDescent="0.25">
      <c r="A26" s="7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2069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4B42-126E-4F9A-98E4-AB516FBCC2BF}">
  <sheetPr codeName="Sheet3"/>
  <dimension ref="A1:E18"/>
  <sheetViews>
    <sheetView workbookViewId="0">
      <selection activeCell="B7" sqref="B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2070</v>
      </c>
      <c r="B1" t="s">
        <v>2032</v>
      </c>
    </row>
    <row r="2" spans="1:5" x14ac:dyDescent="0.25">
      <c r="A2" s="6" t="s">
        <v>2083</v>
      </c>
      <c r="B2" t="s">
        <v>2032</v>
      </c>
    </row>
    <row r="4" spans="1:5" x14ac:dyDescent="0.25">
      <c r="A4" s="6" t="s">
        <v>2045</v>
      </c>
      <c r="B4" s="6" t="s">
        <v>2044</v>
      </c>
    </row>
    <row r="5" spans="1:5" x14ac:dyDescent="0.25">
      <c r="A5" s="6" t="s">
        <v>2033</v>
      </c>
      <c r="B5" t="s">
        <v>73</v>
      </c>
      <c r="C5" t="s">
        <v>13</v>
      </c>
      <c r="D5" t="s">
        <v>19</v>
      </c>
      <c r="E5" t="s">
        <v>2043</v>
      </c>
    </row>
    <row r="6" spans="1:5" x14ac:dyDescent="0.25">
      <c r="A6" s="7" t="s">
        <v>2071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2072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2073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2074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2075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2076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2077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2078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2079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2080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2081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2082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EC5D-2BA9-4F74-A254-32A728C97E0C}">
  <sheetPr codeName="Sheet4"/>
  <dimension ref="A1:I13"/>
  <sheetViews>
    <sheetView topLeftCell="A5" workbookViewId="0">
      <selection activeCell="K18" sqref="K18"/>
    </sheetView>
  </sheetViews>
  <sheetFormatPr defaultRowHeight="15.75" x14ac:dyDescent="0.25"/>
  <cols>
    <col min="1" max="1" width="17.625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style="10" bestFit="1" customWidth="1"/>
    <col min="7" max="7" width="16.125" bestFit="1" customWidth="1"/>
    <col min="8" max="8" width="18.875" bestFit="1" customWidth="1"/>
  </cols>
  <sheetData>
    <row r="1" spans="1:9" x14ac:dyDescent="0.25">
      <c r="A1" s="4" t="s">
        <v>2084</v>
      </c>
      <c r="B1" s="4" t="s">
        <v>2085</v>
      </c>
      <c r="C1" s="4" t="s">
        <v>2086</v>
      </c>
      <c r="D1" s="4" t="s">
        <v>2087</v>
      </c>
      <c r="E1" s="4" t="s">
        <v>2088</v>
      </c>
      <c r="F1" s="9" t="s">
        <v>2089</v>
      </c>
      <c r="G1" s="4" t="s">
        <v>2090</v>
      </c>
      <c r="H1" s="4" t="s">
        <v>2091</v>
      </c>
      <c r="I1" s="4"/>
    </row>
    <row r="2" spans="1:9" x14ac:dyDescent="0.25">
      <c r="A2" t="s">
        <v>2092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9" x14ac:dyDescent="0.25">
      <c r="A3" t="s">
        <v>2093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9" x14ac:dyDescent="0.25">
      <c r="A4" t="s">
        <v>2094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9" x14ac:dyDescent="0.25">
      <c r="A5" t="s">
        <v>2095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9" x14ac:dyDescent="0.25">
      <c r="A6" t="s">
        <v>2100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9" x14ac:dyDescent="0.25">
      <c r="A7" t="s">
        <v>2101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9" x14ac:dyDescent="0.25">
      <c r="A8" t="s">
        <v>2096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9" x14ac:dyDescent="0.25">
      <c r="A9" t="s">
        <v>2102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9" x14ac:dyDescent="0.25">
      <c r="A10" t="s">
        <v>2103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9" x14ac:dyDescent="0.25">
      <c r="A11" t="s">
        <v>2097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9" x14ac:dyDescent="0.25">
      <c r="A12" t="s">
        <v>2098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9" ht="31.5" x14ac:dyDescent="0.25">
      <c r="A13" s="8" t="s">
        <v>2099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autoFilter ref="A1:I1" xr:uid="{C1C4EC5D-2BA9-4F74-A254-32A728C97E0C}"/>
  <phoneticPr fontId="1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T1001"/>
  <sheetViews>
    <sheetView workbookViewId="0">
      <selection activeCell="H1" activeCellId="1" sqref="G1:G1048576 H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7.62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5.625" bestFit="1" customWidth="1"/>
    <col min="20" max="20" width="12.375" bestFit="1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2030</v>
      </c>
      <c r="O1" s="1" t="s">
        <v>2031</v>
      </c>
      <c r="P1" s="1" t="s">
        <v>10</v>
      </c>
      <c r="Q1" s="1" t="s">
        <v>11</v>
      </c>
      <c r="R1" s="1" t="s">
        <v>2027</v>
      </c>
      <c r="S1" s="4" t="str">
        <f>LEFT(R1,FIND("&amp;",R1)-1)</f>
        <v xml:space="preserve">category </v>
      </c>
      <c r="T1" s="1" t="str">
        <f>RIGHT(R1,LEN(R1)-FIND("&amp;",R1))</f>
        <v xml:space="preserve"> sub-category</v>
      </c>
    </row>
    <row r="2" spans="1:20" x14ac:dyDescent="0.25">
      <c r="A2">
        <v>0</v>
      </c>
      <c r="C2" s="3" t="s">
        <v>12</v>
      </c>
      <c r="D2">
        <v>100</v>
      </c>
      <c r="E2">
        <v>0</v>
      </c>
      <c r="F2">
        <f>ROUND(E2/D2*100,0)</f>
        <v>0</v>
      </c>
      <c r="G2" t="s">
        <v>13</v>
      </c>
      <c r="H2">
        <v>0</v>
      </c>
      <c r="I2">
        <f>IF(H2=0,0,ROUND(E2/H2,2))</f>
        <v>0</v>
      </c>
      <c r="J2" t="s">
        <v>14</v>
      </c>
      <c r="K2" t="s">
        <v>15</v>
      </c>
      <c r="L2">
        <v>1448690400</v>
      </c>
      <c r="M2">
        <v>1450159200</v>
      </c>
      <c r="N2" s="5">
        <f>((L2/60)/60/24)+DATE(1970,1,1)</f>
        <v>42336.25</v>
      </c>
      <c r="O2" s="5">
        <f>((M2/60)/60/24)+DATE(1970,1,1)</f>
        <v>42353.25</v>
      </c>
      <c r="P2" t="b">
        <v>0</v>
      </c>
      <c r="Q2" t="b">
        <v>0</v>
      </c>
      <c r="R2" t="s">
        <v>16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ref="F3:F66" si="0">ROUND(E3/D3*100,0)</f>
        <v>1040</v>
      </c>
      <c r="G3" t="s">
        <v>19</v>
      </c>
      <c r="H3">
        <v>158</v>
      </c>
      <c r="I3">
        <f>IF(H3=0,0,ROUND(E3/H3,2))</f>
        <v>92.15</v>
      </c>
      <c r="J3" t="s">
        <v>20</v>
      </c>
      <c r="K3" t="s">
        <v>21</v>
      </c>
      <c r="L3">
        <v>1408424400</v>
      </c>
      <c r="M3">
        <v>1408597200</v>
      </c>
      <c r="N3" s="5">
        <f t="shared" ref="N3:N66" si="1">((L3/60)/60/24)+DATE(1970,1,1)</f>
        <v>41870.208333333336</v>
      </c>
      <c r="O3" s="5">
        <f t="shared" ref="O3:O66" si="2">((M3/60)/60/24)+DATE(1970,1,1)</f>
        <v>41872.208333333336</v>
      </c>
      <c r="P3" t="b">
        <v>0</v>
      </c>
      <c r="Q3" t="b">
        <v>1</v>
      </c>
      <c r="R3" t="s">
        <v>22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hidden="1" x14ac:dyDescent="0.25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>
        <f t="shared" ref="I3:I66" si="5">IF(H4=0,0,ROUND(E4/H4,2))</f>
        <v>100.02</v>
      </c>
      <c r="J4" t="s">
        <v>25</v>
      </c>
      <c r="K4" t="s">
        <v>26</v>
      </c>
      <c r="L4">
        <v>1384668000</v>
      </c>
      <c r="M4">
        <v>1384840800</v>
      </c>
      <c r="N4" s="5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27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28</v>
      </c>
      <c r="C5" s="3" t="s">
        <v>29</v>
      </c>
      <c r="D5">
        <v>4200</v>
      </c>
      <c r="E5">
        <v>2477</v>
      </c>
      <c r="F5">
        <f t="shared" si="0"/>
        <v>59</v>
      </c>
      <c r="G5" t="s">
        <v>13</v>
      </c>
      <c r="H5">
        <v>24</v>
      </c>
      <c r="I5">
        <f t="shared" si="5"/>
        <v>103.21</v>
      </c>
      <c r="J5" t="s">
        <v>20</v>
      </c>
      <c r="K5" t="s">
        <v>21</v>
      </c>
      <c r="L5">
        <v>1565499600</v>
      </c>
      <c r="M5">
        <v>1568955600</v>
      </c>
      <c r="N5" s="5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22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30</v>
      </c>
      <c r="C6" s="3" t="s">
        <v>31</v>
      </c>
      <c r="D6">
        <v>7600</v>
      </c>
      <c r="E6">
        <v>5265</v>
      </c>
      <c r="F6">
        <f t="shared" si="0"/>
        <v>69</v>
      </c>
      <c r="G6" t="s">
        <v>13</v>
      </c>
      <c r="H6">
        <v>53</v>
      </c>
      <c r="I6">
        <f t="shared" si="5"/>
        <v>99.34</v>
      </c>
      <c r="J6" t="s">
        <v>20</v>
      </c>
      <c r="K6" t="s">
        <v>21</v>
      </c>
      <c r="L6">
        <v>1547964000</v>
      </c>
      <c r="M6">
        <v>1548309600</v>
      </c>
      <c r="N6" s="5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32</v>
      </c>
      <c r="S6" t="str">
        <f t="shared" si="3"/>
        <v>theater</v>
      </c>
      <c r="T6" t="str">
        <f t="shared" si="4"/>
        <v>plays</v>
      </c>
    </row>
    <row r="7" spans="1:20" hidden="1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>
        <f t="shared" si="5"/>
        <v>75.83</v>
      </c>
      <c r="J7" t="s">
        <v>35</v>
      </c>
      <c r="K7" t="s">
        <v>36</v>
      </c>
      <c r="L7">
        <v>1346130000</v>
      </c>
      <c r="M7">
        <v>1347080400</v>
      </c>
      <c r="N7" s="5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32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>
        <f t="shared" si="0"/>
        <v>21</v>
      </c>
      <c r="G8" t="s">
        <v>13</v>
      </c>
      <c r="H8">
        <v>18</v>
      </c>
      <c r="I8">
        <f t="shared" si="5"/>
        <v>60.56</v>
      </c>
      <c r="J8" t="s">
        <v>39</v>
      </c>
      <c r="K8" t="s">
        <v>40</v>
      </c>
      <c r="L8">
        <v>1505278800</v>
      </c>
      <c r="M8">
        <v>1505365200</v>
      </c>
      <c r="N8" s="5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41</v>
      </c>
      <c r="S8" t="str">
        <f t="shared" si="3"/>
        <v>film &amp; video</v>
      </c>
      <c r="T8" t="str">
        <f t="shared" si="4"/>
        <v>documentary</v>
      </c>
    </row>
    <row r="9" spans="1:20" hidden="1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>
        <f t="shared" si="5"/>
        <v>64.94</v>
      </c>
      <c r="J9" t="s">
        <v>35</v>
      </c>
      <c r="K9" t="s">
        <v>36</v>
      </c>
      <c r="L9">
        <v>1439442000</v>
      </c>
      <c r="M9">
        <v>1439614800</v>
      </c>
      <c r="N9" s="5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32</v>
      </c>
      <c r="S9" t="str">
        <f t="shared" si="3"/>
        <v>theater</v>
      </c>
      <c r="T9" t="str">
        <f t="shared" si="4"/>
        <v>plays</v>
      </c>
    </row>
    <row r="10" spans="1:20" hidden="1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>
        <f t="shared" si="0"/>
        <v>20</v>
      </c>
      <c r="G10" t="s">
        <v>46</v>
      </c>
      <c r="H10">
        <v>708</v>
      </c>
      <c r="I10">
        <f t="shared" si="5"/>
        <v>31</v>
      </c>
      <c r="J10" t="s">
        <v>35</v>
      </c>
      <c r="K10" t="s">
        <v>36</v>
      </c>
      <c r="L10">
        <v>1281330000</v>
      </c>
      <c r="M10">
        <v>1281502800</v>
      </c>
      <c r="N10" s="5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32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>
        <f t="shared" si="0"/>
        <v>52</v>
      </c>
      <c r="G11" t="s">
        <v>13</v>
      </c>
      <c r="H11">
        <v>44</v>
      </c>
      <c r="I11">
        <f t="shared" si="5"/>
        <v>72.91</v>
      </c>
      <c r="J11" t="s">
        <v>20</v>
      </c>
      <c r="K11" t="s">
        <v>21</v>
      </c>
      <c r="L11">
        <v>1379566800</v>
      </c>
      <c r="M11">
        <v>1383804000</v>
      </c>
      <c r="N11" s="5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49</v>
      </c>
      <c r="S11" t="str">
        <f t="shared" si="3"/>
        <v>music</v>
      </c>
      <c r="T11" t="str">
        <f t="shared" si="4"/>
        <v>electric music</v>
      </c>
    </row>
    <row r="12" spans="1:20" hidden="1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>
        <f t="shared" si="0"/>
        <v>266</v>
      </c>
      <c r="G12" t="s">
        <v>19</v>
      </c>
      <c r="H12">
        <v>220</v>
      </c>
      <c r="I12">
        <f t="shared" si="5"/>
        <v>62.9</v>
      </c>
      <c r="J12" t="s">
        <v>20</v>
      </c>
      <c r="K12" t="s">
        <v>21</v>
      </c>
      <c r="L12">
        <v>1281762000</v>
      </c>
      <c r="M12">
        <v>1285909200</v>
      </c>
      <c r="N12" s="5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52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>
        <f t="shared" si="0"/>
        <v>48</v>
      </c>
      <c r="G13" t="s">
        <v>13</v>
      </c>
      <c r="H13">
        <v>27</v>
      </c>
      <c r="I13">
        <f t="shared" si="5"/>
        <v>112.22</v>
      </c>
      <c r="J13" t="s">
        <v>20</v>
      </c>
      <c r="K13" t="s">
        <v>21</v>
      </c>
      <c r="L13">
        <v>1285045200</v>
      </c>
      <c r="M13">
        <v>1285563600</v>
      </c>
      <c r="N13" s="5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32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 t="shared" si="0"/>
        <v>89</v>
      </c>
      <c r="G14" t="s">
        <v>13</v>
      </c>
      <c r="H14">
        <v>55</v>
      </c>
      <c r="I14">
        <f t="shared" si="5"/>
        <v>102.35</v>
      </c>
      <c r="J14" t="s">
        <v>20</v>
      </c>
      <c r="K14" t="s">
        <v>21</v>
      </c>
      <c r="L14">
        <v>1571720400</v>
      </c>
      <c r="M14">
        <v>1572411600</v>
      </c>
      <c r="N14" s="5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52</v>
      </c>
      <c r="S14" t="str">
        <f t="shared" si="3"/>
        <v>film &amp; video</v>
      </c>
      <c r="T14" t="str">
        <f t="shared" si="4"/>
        <v>drama</v>
      </c>
    </row>
    <row r="15" spans="1:20" ht="31.5" hidden="1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 t="shared" si="0"/>
        <v>245</v>
      </c>
      <c r="G15" t="s">
        <v>19</v>
      </c>
      <c r="H15">
        <v>98</v>
      </c>
      <c r="I15">
        <f t="shared" si="5"/>
        <v>105.05</v>
      </c>
      <c r="J15" t="s">
        <v>20</v>
      </c>
      <c r="K15" t="s">
        <v>21</v>
      </c>
      <c r="L15">
        <v>1465621200</v>
      </c>
      <c r="M15">
        <v>1466658000</v>
      </c>
      <c r="N15" s="5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59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 t="shared" si="0"/>
        <v>67</v>
      </c>
      <c r="G16" t="s">
        <v>13</v>
      </c>
      <c r="H16">
        <v>200</v>
      </c>
      <c r="I16">
        <f t="shared" si="5"/>
        <v>94.15</v>
      </c>
      <c r="J16" t="s">
        <v>20</v>
      </c>
      <c r="K16" t="s">
        <v>21</v>
      </c>
      <c r="L16">
        <v>1331013600</v>
      </c>
      <c r="M16">
        <v>1333342800</v>
      </c>
      <c r="N16" s="5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59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 t="shared" si="0"/>
        <v>47</v>
      </c>
      <c r="G17" t="s">
        <v>13</v>
      </c>
      <c r="H17">
        <v>452</v>
      </c>
      <c r="I17">
        <f t="shared" si="5"/>
        <v>84.99</v>
      </c>
      <c r="J17" t="s">
        <v>20</v>
      </c>
      <c r="K17" t="s">
        <v>21</v>
      </c>
      <c r="L17">
        <v>1575957600</v>
      </c>
      <c r="M17">
        <v>1576303200</v>
      </c>
      <c r="N17" s="5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64</v>
      </c>
      <c r="S17" t="str">
        <f t="shared" si="3"/>
        <v>technology</v>
      </c>
      <c r="T17" t="str">
        <f t="shared" si="4"/>
        <v>wearables</v>
      </c>
    </row>
    <row r="18" spans="1:20" hidden="1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 t="shared" si="0"/>
        <v>649</v>
      </c>
      <c r="G18" t="s">
        <v>19</v>
      </c>
      <c r="H18">
        <v>100</v>
      </c>
      <c r="I18">
        <f t="shared" si="5"/>
        <v>110.41</v>
      </c>
      <c r="J18" t="s">
        <v>20</v>
      </c>
      <c r="K18" t="s">
        <v>21</v>
      </c>
      <c r="L18">
        <v>1390370400</v>
      </c>
      <c r="M18">
        <v>1392271200</v>
      </c>
      <c r="N18" s="5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67</v>
      </c>
      <c r="S18" t="str">
        <f t="shared" si="3"/>
        <v>publishing</v>
      </c>
      <c r="T18" t="str">
        <f t="shared" si="4"/>
        <v>nonfiction</v>
      </c>
    </row>
    <row r="19" spans="1:20" hidden="1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 t="shared" si="0"/>
        <v>159</v>
      </c>
      <c r="G19" t="s">
        <v>19</v>
      </c>
      <c r="H19">
        <v>1249</v>
      </c>
      <c r="I19">
        <f t="shared" si="5"/>
        <v>107.96</v>
      </c>
      <c r="J19" t="s">
        <v>20</v>
      </c>
      <c r="K19" t="s">
        <v>21</v>
      </c>
      <c r="L19">
        <v>1294812000</v>
      </c>
      <c r="M19">
        <v>1294898400</v>
      </c>
      <c r="N19" s="5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70</v>
      </c>
      <c r="S19" t="str">
        <f t="shared" si="3"/>
        <v>film &amp; video</v>
      </c>
      <c r="T19" t="str">
        <f t="shared" si="4"/>
        <v>animation</v>
      </c>
    </row>
    <row r="20" spans="1:20" hidden="1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 t="shared" si="0"/>
        <v>67</v>
      </c>
      <c r="G20" t="s">
        <v>73</v>
      </c>
      <c r="H20">
        <v>135</v>
      </c>
      <c r="I20">
        <f t="shared" si="5"/>
        <v>45.1</v>
      </c>
      <c r="J20" t="s">
        <v>20</v>
      </c>
      <c r="K20" t="s">
        <v>21</v>
      </c>
      <c r="L20">
        <v>1536382800</v>
      </c>
      <c r="M20">
        <v>1537074000</v>
      </c>
      <c r="N20" s="5">
        <f t="shared" si="1"/>
        <v>43351.208333333328</v>
      </c>
      <c r="O20" s="5">
        <f t="shared" si="2"/>
        <v>43359.208333333328</v>
      </c>
      <c r="P20" t="b">
        <v>0</v>
      </c>
      <c r="Q20" t="b">
        <v>0</v>
      </c>
      <c r="R20" t="s">
        <v>32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 t="shared" si="0"/>
        <v>49</v>
      </c>
      <c r="G21" t="s">
        <v>13</v>
      </c>
      <c r="H21">
        <v>674</v>
      </c>
      <c r="I21">
        <f t="shared" si="5"/>
        <v>45</v>
      </c>
      <c r="J21" t="s">
        <v>20</v>
      </c>
      <c r="K21" t="s">
        <v>21</v>
      </c>
      <c r="L21">
        <v>1551679200</v>
      </c>
      <c r="M21">
        <v>1553490000</v>
      </c>
      <c r="N21" s="5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32</v>
      </c>
      <c r="S21" t="str">
        <f t="shared" si="3"/>
        <v>theater</v>
      </c>
      <c r="T21" t="str">
        <f t="shared" si="4"/>
        <v>plays</v>
      </c>
    </row>
    <row r="22" spans="1:20" hidden="1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 t="shared" si="0"/>
        <v>112</v>
      </c>
      <c r="G22" t="s">
        <v>19</v>
      </c>
      <c r="H22">
        <v>1396</v>
      </c>
      <c r="I22">
        <f t="shared" si="5"/>
        <v>105.97</v>
      </c>
      <c r="J22" t="s">
        <v>20</v>
      </c>
      <c r="K22" t="s">
        <v>21</v>
      </c>
      <c r="L22">
        <v>1406523600</v>
      </c>
      <c r="M22">
        <v>1406523600</v>
      </c>
      <c r="N22" s="5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52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 t="shared" si="0"/>
        <v>41</v>
      </c>
      <c r="G23" t="s">
        <v>13</v>
      </c>
      <c r="H23">
        <v>558</v>
      </c>
      <c r="I23">
        <f t="shared" si="5"/>
        <v>69.06</v>
      </c>
      <c r="J23" t="s">
        <v>20</v>
      </c>
      <c r="K23" t="s">
        <v>21</v>
      </c>
      <c r="L23">
        <v>1313384400</v>
      </c>
      <c r="M23">
        <v>1316322000</v>
      </c>
      <c r="N23" s="5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32</v>
      </c>
      <c r="S23" t="str">
        <f t="shared" si="3"/>
        <v>theater</v>
      </c>
      <c r="T23" t="str">
        <f t="shared" si="4"/>
        <v>plays</v>
      </c>
    </row>
    <row r="24" spans="1:20" hidden="1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 t="shared" si="0"/>
        <v>128</v>
      </c>
      <c r="G24" t="s">
        <v>19</v>
      </c>
      <c r="H24">
        <v>890</v>
      </c>
      <c r="I24">
        <f t="shared" si="5"/>
        <v>85.04</v>
      </c>
      <c r="J24" t="s">
        <v>20</v>
      </c>
      <c r="K24" t="s">
        <v>21</v>
      </c>
      <c r="L24">
        <v>1522731600</v>
      </c>
      <c r="M24">
        <v>1524027600</v>
      </c>
      <c r="N24" s="5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32</v>
      </c>
      <c r="S24" t="str">
        <f t="shared" si="3"/>
        <v>theater</v>
      </c>
      <c r="T24" t="str">
        <f t="shared" si="4"/>
        <v>plays</v>
      </c>
    </row>
    <row r="25" spans="1:20" hidden="1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 t="shared" si="0"/>
        <v>332</v>
      </c>
      <c r="G25" t="s">
        <v>19</v>
      </c>
      <c r="H25">
        <v>142</v>
      </c>
      <c r="I25">
        <f t="shared" si="5"/>
        <v>105.23</v>
      </c>
      <c r="J25" t="s">
        <v>39</v>
      </c>
      <c r="K25" t="s">
        <v>40</v>
      </c>
      <c r="L25">
        <v>1550124000</v>
      </c>
      <c r="M25">
        <v>1554699600</v>
      </c>
      <c r="N25" s="5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41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 t="shared" si="0"/>
        <v>113</v>
      </c>
      <c r="G26" t="s">
        <v>19</v>
      </c>
      <c r="H26">
        <v>2673</v>
      </c>
      <c r="I26">
        <f t="shared" si="5"/>
        <v>39</v>
      </c>
      <c r="J26" t="s">
        <v>20</v>
      </c>
      <c r="K26" t="s">
        <v>21</v>
      </c>
      <c r="L26">
        <v>1403326800</v>
      </c>
      <c r="M26">
        <v>1403499600</v>
      </c>
      <c r="N26" s="5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64</v>
      </c>
      <c r="S26" t="str">
        <f t="shared" si="3"/>
        <v>technology</v>
      </c>
      <c r="T26" t="str">
        <f t="shared" si="4"/>
        <v>wearables</v>
      </c>
    </row>
    <row r="27" spans="1:20" hidden="1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 t="shared" si="0"/>
        <v>216</v>
      </c>
      <c r="G27" t="s">
        <v>19</v>
      </c>
      <c r="H27">
        <v>163</v>
      </c>
      <c r="I27">
        <f t="shared" si="5"/>
        <v>73.03</v>
      </c>
      <c r="J27" t="s">
        <v>20</v>
      </c>
      <c r="K27" t="s">
        <v>21</v>
      </c>
      <c r="L27">
        <v>1305694800</v>
      </c>
      <c r="M27">
        <v>1307422800</v>
      </c>
      <c r="N27" s="5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88</v>
      </c>
      <c r="S27" t="str">
        <f t="shared" si="3"/>
        <v>games</v>
      </c>
      <c r="T27" t="str">
        <f t="shared" si="4"/>
        <v>video games</v>
      </c>
    </row>
    <row r="28" spans="1:20" hidden="1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 t="shared" si="0"/>
        <v>48</v>
      </c>
      <c r="G28" t="s">
        <v>73</v>
      </c>
      <c r="H28">
        <v>1480</v>
      </c>
      <c r="I28">
        <f t="shared" si="5"/>
        <v>35.01</v>
      </c>
      <c r="J28" t="s">
        <v>20</v>
      </c>
      <c r="K28" t="s">
        <v>21</v>
      </c>
      <c r="L28">
        <v>1533013200</v>
      </c>
      <c r="M28">
        <v>1535346000</v>
      </c>
      <c r="N28" s="5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32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 t="shared" si="0"/>
        <v>80</v>
      </c>
      <c r="G29" t="s">
        <v>13</v>
      </c>
      <c r="H29">
        <v>15</v>
      </c>
      <c r="I29">
        <f t="shared" si="5"/>
        <v>106.6</v>
      </c>
      <c r="J29" t="s">
        <v>20</v>
      </c>
      <c r="K29" t="s">
        <v>21</v>
      </c>
      <c r="L29">
        <v>1443848400</v>
      </c>
      <c r="M29">
        <v>1444539600</v>
      </c>
      <c r="N29" s="5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22</v>
      </c>
      <c r="S29" t="str">
        <f t="shared" si="3"/>
        <v>music</v>
      </c>
      <c r="T29" t="str">
        <f t="shared" si="4"/>
        <v>rock</v>
      </c>
    </row>
    <row r="30" spans="1:20" hidden="1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 t="shared" si="0"/>
        <v>105</v>
      </c>
      <c r="G30" t="s">
        <v>19</v>
      </c>
      <c r="H30">
        <v>2220</v>
      </c>
      <c r="I30">
        <f t="shared" si="5"/>
        <v>62</v>
      </c>
      <c r="J30" t="s">
        <v>20</v>
      </c>
      <c r="K30" t="s">
        <v>21</v>
      </c>
      <c r="L30">
        <v>1265695200</v>
      </c>
      <c r="M30">
        <v>1267682400</v>
      </c>
      <c r="N30" s="5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32</v>
      </c>
      <c r="S30" t="str">
        <f t="shared" si="3"/>
        <v>theater</v>
      </c>
      <c r="T30" t="str">
        <f t="shared" si="4"/>
        <v>plays</v>
      </c>
    </row>
    <row r="31" spans="1:20" hidden="1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 t="shared" si="0"/>
        <v>329</v>
      </c>
      <c r="G31" t="s">
        <v>19</v>
      </c>
      <c r="H31">
        <v>1606</v>
      </c>
      <c r="I31">
        <f t="shared" si="5"/>
        <v>94</v>
      </c>
      <c r="J31" t="s">
        <v>97</v>
      </c>
      <c r="K31" t="s">
        <v>98</v>
      </c>
      <c r="L31">
        <v>1532062800</v>
      </c>
      <c r="M31">
        <v>1535518800</v>
      </c>
      <c r="N31" s="5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99</v>
      </c>
      <c r="S31" t="str">
        <f t="shared" si="3"/>
        <v>film &amp; video</v>
      </c>
      <c r="T31" t="str">
        <f t="shared" si="4"/>
        <v>shorts</v>
      </c>
    </row>
    <row r="32" spans="1:20" hidden="1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 t="shared" si="0"/>
        <v>161</v>
      </c>
      <c r="G32" t="s">
        <v>19</v>
      </c>
      <c r="H32">
        <v>129</v>
      </c>
      <c r="I32">
        <f t="shared" si="5"/>
        <v>112.05</v>
      </c>
      <c r="J32" t="s">
        <v>20</v>
      </c>
      <c r="K32" t="s">
        <v>21</v>
      </c>
      <c r="L32">
        <v>1558674000</v>
      </c>
      <c r="M32">
        <v>1559106000</v>
      </c>
      <c r="N32" s="5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70</v>
      </c>
      <c r="S32" t="str">
        <f t="shared" si="3"/>
        <v>film &amp; video</v>
      </c>
      <c r="T32" t="str">
        <f t="shared" si="4"/>
        <v>animation</v>
      </c>
    </row>
    <row r="33" spans="1:20" hidden="1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>
        <f t="shared" si="5"/>
        <v>48.01</v>
      </c>
      <c r="J33" t="s">
        <v>39</v>
      </c>
      <c r="K33" t="s">
        <v>40</v>
      </c>
      <c r="L33">
        <v>1451973600</v>
      </c>
      <c r="M33">
        <v>1454392800</v>
      </c>
      <c r="N33" s="5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88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 t="shared" si="0"/>
        <v>87</v>
      </c>
      <c r="G34" t="s">
        <v>13</v>
      </c>
      <c r="H34">
        <v>2307</v>
      </c>
      <c r="I34">
        <f t="shared" si="5"/>
        <v>38</v>
      </c>
      <c r="J34" t="s">
        <v>106</v>
      </c>
      <c r="K34" t="s">
        <v>107</v>
      </c>
      <c r="L34">
        <v>1515564000</v>
      </c>
      <c r="M34">
        <v>1517896800</v>
      </c>
      <c r="N34" s="5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41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 t="shared" si="0"/>
        <v>378</v>
      </c>
      <c r="G35" t="s">
        <v>19</v>
      </c>
      <c r="H35">
        <v>5419</v>
      </c>
      <c r="I35">
        <f t="shared" si="5"/>
        <v>35</v>
      </c>
      <c r="J35" t="s">
        <v>20</v>
      </c>
      <c r="K35" t="s">
        <v>21</v>
      </c>
      <c r="L35">
        <v>1412485200</v>
      </c>
      <c r="M35">
        <v>1415685600</v>
      </c>
      <c r="N35" s="5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32</v>
      </c>
      <c r="S35" t="str">
        <f t="shared" si="3"/>
        <v>theater</v>
      </c>
      <c r="T35" t="str">
        <f t="shared" si="4"/>
        <v>plays</v>
      </c>
    </row>
    <row r="36" spans="1:20" ht="31.5" hidden="1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 t="shared" si="0"/>
        <v>151</v>
      </c>
      <c r="G36" t="s">
        <v>19</v>
      </c>
      <c r="H36">
        <v>165</v>
      </c>
      <c r="I36">
        <f t="shared" si="5"/>
        <v>85</v>
      </c>
      <c r="J36" t="s">
        <v>20</v>
      </c>
      <c r="K36" t="s">
        <v>21</v>
      </c>
      <c r="L36">
        <v>1490245200</v>
      </c>
      <c r="M36">
        <v>1490677200</v>
      </c>
      <c r="N36" s="5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41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 t="shared" si="0"/>
        <v>150</v>
      </c>
      <c r="G37" t="s">
        <v>19</v>
      </c>
      <c r="H37">
        <v>1965</v>
      </c>
      <c r="I37">
        <f t="shared" si="5"/>
        <v>95.99</v>
      </c>
      <c r="J37" t="s">
        <v>35</v>
      </c>
      <c r="K37" t="s">
        <v>36</v>
      </c>
      <c r="L37">
        <v>1547877600</v>
      </c>
      <c r="M37">
        <v>1551506400</v>
      </c>
      <c r="N37" s="5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52</v>
      </c>
      <c r="S37" t="str">
        <f t="shared" si="3"/>
        <v>film &amp; video</v>
      </c>
      <c r="T37" t="str">
        <f t="shared" si="4"/>
        <v>drama</v>
      </c>
    </row>
    <row r="38" spans="1:20" hidden="1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 t="shared" si="0"/>
        <v>157</v>
      </c>
      <c r="G38" t="s">
        <v>19</v>
      </c>
      <c r="H38">
        <v>16</v>
      </c>
      <c r="I38">
        <f t="shared" si="5"/>
        <v>68.81</v>
      </c>
      <c r="J38" t="s">
        <v>20</v>
      </c>
      <c r="K38" t="s">
        <v>21</v>
      </c>
      <c r="L38">
        <v>1298700000</v>
      </c>
      <c r="M38">
        <v>1300856400</v>
      </c>
      <c r="N38" s="5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32</v>
      </c>
      <c r="S38" t="str">
        <f t="shared" si="3"/>
        <v>theater</v>
      </c>
      <c r="T38" t="str">
        <f t="shared" si="4"/>
        <v>plays</v>
      </c>
    </row>
    <row r="39" spans="1:20" ht="31.5" hidden="1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 t="shared" si="0"/>
        <v>140</v>
      </c>
      <c r="G39" t="s">
        <v>19</v>
      </c>
      <c r="H39">
        <v>107</v>
      </c>
      <c r="I39">
        <f t="shared" si="5"/>
        <v>105.97</v>
      </c>
      <c r="J39" t="s">
        <v>20</v>
      </c>
      <c r="K39" t="s">
        <v>21</v>
      </c>
      <c r="L39">
        <v>1570338000</v>
      </c>
      <c r="M39">
        <v>1573192800</v>
      </c>
      <c r="N39" s="5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118</v>
      </c>
      <c r="S39" t="str">
        <f t="shared" si="3"/>
        <v>publishing</v>
      </c>
      <c r="T39" t="str">
        <f t="shared" si="4"/>
        <v>fiction</v>
      </c>
    </row>
    <row r="40" spans="1:20" hidden="1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 t="shared" si="0"/>
        <v>325</v>
      </c>
      <c r="G40" t="s">
        <v>19</v>
      </c>
      <c r="H40">
        <v>134</v>
      </c>
      <c r="I40">
        <f t="shared" si="5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s="5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121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 t="shared" si="0"/>
        <v>51</v>
      </c>
      <c r="G41" t="s">
        <v>13</v>
      </c>
      <c r="H41">
        <v>88</v>
      </c>
      <c r="I41">
        <f t="shared" si="5"/>
        <v>57.13</v>
      </c>
      <c r="J41" t="s">
        <v>35</v>
      </c>
      <c r="K41" t="s">
        <v>36</v>
      </c>
      <c r="L41">
        <v>1361772000</v>
      </c>
      <c r="M41">
        <v>1362978000</v>
      </c>
      <c r="N41" s="5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32</v>
      </c>
      <c r="S41" t="str">
        <f t="shared" si="3"/>
        <v>theater</v>
      </c>
      <c r="T41" t="str">
        <f t="shared" si="4"/>
        <v>plays</v>
      </c>
    </row>
    <row r="42" spans="1:20" hidden="1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 t="shared" si="0"/>
        <v>169</v>
      </c>
      <c r="G42" t="s">
        <v>19</v>
      </c>
      <c r="H42">
        <v>198</v>
      </c>
      <c r="I42">
        <f t="shared" si="5"/>
        <v>75.14</v>
      </c>
      <c r="J42" t="s">
        <v>20</v>
      </c>
      <c r="K42" t="s">
        <v>21</v>
      </c>
      <c r="L42">
        <v>1275714000</v>
      </c>
      <c r="M42">
        <v>1277355600</v>
      </c>
      <c r="N42" s="5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64</v>
      </c>
      <c r="S42" t="str">
        <f t="shared" si="3"/>
        <v>technology</v>
      </c>
      <c r="T42" t="str">
        <f t="shared" si="4"/>
        <v>wearables</v>
      </c>
    </row>
    <row r="43" spans="1:20" hidden="1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 t="shared" si="0"/>
        <v>213</v>
      </c>
      <c r="G43" t="s">
        <v>19</v>
      </c>
      <c r="H43">
        <v>111</v>
      </c>
      <c r="I43">
        <f t="shared" si="5"/>
        <v>107.42</v>
      </c>
      <c r="J43" t="s">
        <v>106</v>
      </c>
      <c r="K43" t="s">
        <v>107</v>
      </c>
      <c r="L43">
        <v>1346734800</v>
      </c>
      <c r="M43">
        <v>1348981200</v>
      </c>
      <c r="N43" s="5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22</v>
      </c>
      <c r="S43" t="str">
        <f t="shared" si="3"/>
        <v>music</v>
      </c>
      <c r="T43" t="str">
        <f t="shared" si="4"/>
        <v>rock</v>
      </c>
    </row>
    <row r="44" spans="1:20" hidden="1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 t="shared" si="0"/>
        <v>444</v>
      </c>
      <c r="G44" t="s">
        <v>19</v>
      </c>
      <c r="H44">
        <v>222</v>
      </c>
      <c r="I44">
        <f t="shared" si="5"/>
        <v>36</v>
      </c>
      <c r="J44" t="s">
        <v>20</v>
      </c>
      <c r="K44" t="s">
        <v>21</v>
      </c>
      <c r="L44">
        <v>1309755600</v>
      </c>
      <c r="M44">
        <v>1310533200</v>
      </c>
      <c r="N44" s="5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16</v>
      </c>
      <c r="S44" t="str">
        <f t="shared" si="3"/>
        <v>food</v>
      </c>
      <c r="T44" t="str">
        <f t="shared" si="4"/>
        <v>food trucks</v>
      </c>
    </row>
    <row r="45" spans="1:20" hidden="1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 t="shared" si="0"/>
        <v>186</v>
      </c>
      <c r="G45" t="s">
        <v>19</v>
      </c>
      <c r="H45">
        <v>6212</v>
      </c>
      <c r="I45">
        <f t="shared" si="5"/>
        <v>27</v>
      </c>
      <c r="J45" t="s">
        <v>20</v>
      </c>
      <c r="K45" t="s">
        <v>21</v>
      </c>
      <c r="L45">
        <v>1406178000</v>
      </c>
      <c r="M45">
        <v>1407560400</v>
      </c>
      <c r="N45" s="5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132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 t="shared" si="0"/>
        <v>659</v>
      </c>
      <c r="G46" t="s">
        <v>19</v>
      </c>
      <c r="H46">
        <v>98</v>
      </c>
      <c r="I46">
        <f t="shared" si="5"/>
        <v>107.56</v>
      </c>
      <c r="J46" t="s">
        <v>35</v>
      </c>
      <c r="K46" t="s">
        <v>36</v>
      </c>
      <c r="L46">
        <v>1552798800</v>
      </c>
      <c r="M46">
        <v>1552885200</v>
      </c>
      <c r="N46" s="5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118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 t="shared" si="0"/>
        <v>48</v>
      </c>
      <c r="G47" t="s">
        <v>13</v>
      </c>
      <c r="H47">
        <v>48</v>
      </c>
      <c r="I47">
        <f t="shared" si="5"/>
        <v>94.38</v>
      </c>
      <c r="J47" t="s">
        <v>20</v>
      </c>
      <c r="K47" t="s">
        <v>21</v>
      </c>
      <c r="L47">
        <v>1478062800</v>
      </c>
      <c r="M47">
        <v>1479362400</v>
      </c>
      <c r="N47" s="5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32</v>
      </c>
      <c r="S47" t="str">
        <f t="shared" si="3"/>
        <v>theater</v>
      </c>
      <c r="T47" t="str">
        <f t="shared" si="4"/>
        <v>plays</v>
      </c>
    </row>
    <row r="48" spans="1:20" hidden="1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 t="shared" si="0"/>
        <v>115</v>
      </c>
      <c r="G48" t="s">
        <v>19</v>
      </c>
      <c r="H48">
        <v>92</v>
      </c>
      <c r="I48">
        <f t="shared" si="5"/>
        <v>46.16</v>
      </c>
      <c r="J48" t="s">
        <v>20</v>
      </c>
      <c r="K48" t="s">
        <v>21</v>
      </c>
      <c r="L48">
        <v>1278565200</v>
      </c>
      <c r="M48">
        <v>1280552400</v>
      </c>
      <c r="N48" s="5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22</v>
      </c>
      <c r="S48" t="str">
        <f t="shared" si="3"/>
        <v>music</v>
      </c>
      <c r="T48" t="str">
        <f t="shared" si="4"/>
        <v>rock</v>
      </c>
    </row>
    <row r="49" spans="1:20" hidden="1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 t="shared" si="0"/>
        <v>475</v>
      </c>
      <c r="G49" t="s">
        <v>19</v>
      </c>
      <c r="H49">
        <v>149</v>
      </c>
      <c r="I49">
        <f t="shared" si="5"/>
        <v>47.85</v>
      </c>
      <c r="J49" t="s">
        <v>20</v>
      </c>
      <c r="K49" t="s">
        <v>21</v>
      </c>
      <c r="L49">
        <v>1396069200</v>
      </c>
      <c r="M49">
        <v>1398661200</v>
      </c>
      <c r="N49" s="5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32</v>
      </c>
      <c r="S49" t="str">
        <f t="shared" si="3"/>
        <v>theater</v>
      </c>
      <c r="T49" t="str">
        <f t="shared" si="4"/>
        <v>plays</v>
      </c>
    </row>
    <row r="50" spans="1:20" hidden="1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 t="shared" si="0"/>
        <v>387</v>
      </c>
      <c r="G50" t="s">
        <v>19</v>
      </c>
      <c r="H50">
        <v>2431</v>
      </c>
      <c r="I50">
        <f t="shared" si="5"/>
        <v>53.01</v>
      </c>
      <c r="J50" t="s">
        <v>20</v>
      </c>
      <c r="K50" t="s">
        <v>21</v>
      </c>
      <c r="L50">
        <v>1435208400</v>
      </c>
      <c r="M50">
        <v>1436245200</v>
      </c>
      <c r="N50" s="5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32</v>
      </c>
      <c r="S50" t="str">
        <f t="shared" si="3"/>
        <v>theater</v>
      </c>
      <c r="T50" t="str">
        <f t="shared" si="4"/>
        <v>plays</v>
      </c>
    </row>
    <row r="51" spans="1:20" hidden="1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 t="shared" si="0"/>
        <v>190</v>
      </c>
      <c r="G51" t="s">
        <v>19</v>
      </c>
      <c r="H51">
        <v>303</v>
      </c>
      <c r="I51">
        <f t="shared" si="5"/>
        <v>45.06</v>
      </c>
      <c r="J51" t="s">
        <v>20</v>
      </c>
      <c r="K51" t="s">
        <v>21</v>
      </c>
      <c r="L51">
        <v>1571547600</v>
      </c>
      <c r="M51">
        <v>1575439200</v>
      </c>
      <c r="N51" s="5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22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 t="shared" si="0"/>
        <v>2</v>
      </c>
      <c r="G52" t="s">
        <v>13</v>
      </c>
      <c r="H52">
        <v>1</v>
      </c>
      <c r="I52">
        <f t="shared" si="5"/>
        <v>2</v>
      </c>
      <c r="J52" t="s">
        <v>106</v>
      </c>
      <c r="K52" t="s">
        <v>107</v>
      </c>
      <c r="L52">
        <v>1375333200</v>
      </c>
      <c r="M52">
        <v>1377752400</v>
      </c>
      <c r="N52" s="5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147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 t="shared" si="0"/>
        <v>92</v>
      </c>
      <c r="G53" t="s">
        <v>13</v>
      </c>
      <c r="H53">
        <v>1467</v>
      </c>
      <c r="I53">
        <f t="shared" si="5"/>
        <v>99.01</v>
      </c>
      <c r="J53" t="s">
        <v>39</v>
      </c>
      <c r="K53" t="s">
        <v>40</v>
      </c>
      <c r="L53">
        <v>1332824400</v>
      </c>
      <c r="M53">
        <v>1334206800</v>
      </c>
      <c r="N53" s="5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64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 t="shared" si="0"/>
        <v>34</v>
      </c>
      <c r="G54" t="s">
        <v>13</v>
      </c>
      <c r="H54">
        <v>75</v>
      </c>
      <c r="I54">
        <f t="shared" si="5"/>
        <v>32.79</v>
      </c>
      <c r="J54" t="s">
        <v>20</v>
      </c>
      <c r="K54" t="s">
        <v>21</v>
      </c>
      <c r="L54">
        <v>1284526800</v>
      </c>
      <c r="M54">
        <v>1284872400</v>
      </c>
      <c r="N54" s="5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32</v>
      </c>
      <c r="S54" t="str">
        <f t="shared" si="3"/>
        <v>theater</v>
      </c>
      <c r="T54" t="str">
        <f t="shared" si="4"/>
        <v>plays</v>
      </c>
    </row>
    <row r="55" spans="1:20" hidden="1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 t="shared" si="0"/>
        <v>140</v>
      </c>
      <c r="G55" t="s">
        <v>19</v>
      </c>
      <c r="H55">
        <v>209</v>
      </c>
      <c r="I55">
        <f t="shared" si="5"/>
        <v>59.12</v>
      </c>
      <c r="J55" t="s">
        <v>20</v>
      </c>
      <c r="K55" t="s">
        <v>21</v>
      </c>
      <c r="L55">
        <v>1400562000</v>
      </c>
      <c r="M55">
        <v>1403931600</v>
      </c>
      <c r="N55" s="5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52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 t="shared" si="0"/>
        <v>90</v>
      </c>
      <c r="G56" t="s">
        <v>13</v>
      </c>
      <c r="H56">
        <v>120</v>
      </c>
      <c r="I56">
        <f t="shared" si="5"/>
        <v>44.93</v>
      </c>
      <c r="J56" t="s">
        <v>20</v>
      </c>
      <c r="K56" t="s">
        <v>21</v>
      </c>
      <c r="L56">
        <v>1520748000</v>
      </c>
      <c r="M56">
        <v>1521262800</v>
      </c>
      <c r="N56" s="5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64</v>
      </c>
      <c r="S56" t="str">
        <f t="shared" si="3"/>
        <v>technology</v>
      </c>
      <c r="T56" t="str">
        <f t="shared" si="4"/>
        <v>wearables</v>
      </c>
    </row>
    <row r="57" spans="1:20" ht="31.5" hidden="1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 t="shared" si="0"/>
        <v>178</v>
      </c>
      <c r="G57" t="s">
        <v>19</v>
      </c>
      <c r="H57">
        <v>131</v>
      </c>
      <c r="I57">
        <f t="shared" si="5"/>
        <v>89.66</v>
      </c>
      <c r="J57" t="s">
        <v>20</v>
      </c>
      <c r="K57" t="s">
        <v>21</v>
      </c>
      <c r="L57">
        <v>1532926800</v>
      </c>
      <c r="M57">
        <v>1533358800</v>
      </c>
      <c r="N57" s="5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158</v>
      </c>
      <c r="S57" t="str">
        <f t="shared" si="3"/>
        <v>music</v>
      </c>
      <c r="T57" t="str">
        <f t="shared" si="4"/>
        <v>jazz</v>
      </c>
    </row>
    <row r="58" spans="1:20" ht="31.5" hidden="1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 t="shared" si="0"/>
        <v>144</v>
      </c>
      <c r="G58" t="s">
        <v>19</v>
      </c>
      <c r="H58">
        <v>164</v>
      </c>
      <c r="I58">
        <f t="shared" si="5"/>
        <v>70.08</v>
      </c>
      <c r="J58" t="s">
        <v>20</v>
      </c>
      <c r="K58" t="s">
        <v>21</v>
      </c>
      <c r="L58">
        <v>1420869600</v>
      </c>
      <c r="M58">
        <v>1421474400</v>
      </c>
      <c r="N58" s="5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64</v>
      </c>
      <c r="S58" t="str">
        <f t="shared" si="3"/>
        <v>technology</v>
      </c>
      <c r="T58" t="str">
        <f t="shared" si="4"/>
        <v>wearables</v>
      </c>
    </row>
    <row r="59" spans="1:20" hidden="1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 t="shared" si="0"/>
        <v>215</v>
      </c>
      <c r="G59" t="s">
        <v>19</v>
      </c>
      <c r="H59">
        <v>201</v>
      </c>
      <c r="I59">
        <f t="shared" si="5"/>
        <v>31.06</v>
      </c>
      <c r="J59" t="s">
        <v>20</v>
      </c>
      <c r="K59" t="s">
        <v>21</v>
      </c>
      <c r="L59">
        <v>1504242000</v>
      </c>
      <c r="M59">
        <v>1505278800</v>
      </c>
      <c r="N59" s="5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88</v>
      </c>
      <c r="S59" t="str">
        <f t="shared" si="3"/>
        <v>games</v>
      </c>
      <c r="T59" t="str">
        <f t="shared" si="4"/>
        <v>video games</v>
      </c>
    </row>
    <row r="60" spans="1:20" hidden="1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 t="shared" si="0"/>
        <v>227</v>
      </c>
      <c r="G60" t="s">
        <v>19</v>
      </c>
      <c r="H60">
        <v>211</v>
      </c>
      <c r="I60">
        <f t="shared" si="5"/>
        <v>29.06</v>
      </c>
      <c r="J60" t="s">
        <v>20</v>
      </c>
      <c r="K60" t="s">
        <v>21</v>
      </c>
      <c r="L60">
        <v>1442811600</v>
      </c>
      <c r="M60">
        <v>1443934800</v>
      </c>
      <c r="N60" s="5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32</v>
      </c>
      <c r="S60" t="str">
        <f t="shared" si="3"/>
        <v>theater</v>
      </c>
      <c r="T60" t="str">
        <f t="shared" si="4"/>
        <v>plays</v>
      </c>
    </row>
    <row r="61" spans="1:20" hidden="1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 t="shared" si="0"/>
        <v>275</v>
      </c>
      <c r="G61" t="s">
        <v>19</v>
      </c>
      <c r="H61">
        <v>128</v>
      </c>
      <c r="I61">
        <f t="shared" si="5"/>
        <v>30.09</v>
      </c>
      <c r="J61" t="s">
        <v>20</v>
      </c>
      <c r="K61" t="s">
        <v>21</v>
      </c>
      <c r="L61">
        <v>1497243600</v>
      </c>
      <c r="M61">
        <v>1498539600</v>
      </c>
      <c r="N61" s="5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32</v>
      </c>
      <c r="S61" t="str">
        <f t="shared" si="3"/>
        <v>theater</v>
      </c>
      <c r="T61" t="str">
        <f t="shared" si="4"/>
        <v>plays</v>
      </c>
    </row>
    <row r="62" spans="1:20" hidden="1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 t="shared" si="0"/>
        <v>144</v>
      </c>
      <c r="G62" t="s">
        <v>19</v>
      </c>
      <c r="H62">
        <v>1600</v>
      </c>
      <c r="I62">
        <f t="shared" si="5"/>
        <v>85</v>
      </c>
      <c r="J62" t="s">
        <v>14</v>
      </c>
      <c r="K62" t="s">
        <v>15</v>
      </c>
      <c r="L62">
        <v>1342501200</v>
      </c>
      <c r="M62">
        <v>1342760400</v>
      </c>
      <c r="N62" s="5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32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 t="shared" si="0"/>
        <v>93</v>
      </c>
      <c r="G63" t="s">
        <v>13</v>
      </c>
      <c r="H63">
        <v>2253</v>
      </c>
      <c r="I63">
        <f t="shared" si="5"/>
        <v>82</v>
      </c>
      <c r="J63" t="s">
        <v>14</v>
      </c>
      <c r="K63" t="s">
        <v>15</v>
      </c>
      <c r="L63">
        <v>1298268000</v>
      </c>
      <c r="M63">
        <v>1301720400</v>
      </c>
      <c r="N63" s="5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32</v>
      </c>
      <c r="S63" t="str">
        <f t="shared" si="3"/>
        <v>theater</v>
      </c>
      <c r="T63" t="str">
        <f t="shared" si="4"/>
        <v>plays</v>
      </c>
    </row>
    <row r="64" spans="1:20" hidden="1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 t="shared" si="0"/>
        <v>723</v>
      </c>
      <c r="G64" t="s">
        <v>19</v>
      </c>
      <c r="H64">
        <v>249</v>
      </c>
      <c r="I64">
        <f t="shared" si="5"/>
        <v>58.04</v>
      </c>
      <c r="J64" t="s">
        <v>20</v>
      </c>
      <c r="K64" t="s">
        <v>21</v>
      </c>
      <c r="L64">
        <v>1433480400</v>
      </c>
      <c r="M64">
        <v>1433566800</v>
      </c>
      <c r="N64" s="5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27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 t="shared" si="0"/>
        <v>12</v>
      </c>
      <c r="G65" t="s">
        <v>13</v>
      </c>
      <c r="H65">
        <v>5</v>
      </c>
      <c r="I65">
        <f t="shared" si="5"/>
        <v>111.4</v>
      </c>
      <c r="J65" t="s">
        <v>20</v>
      </c>
      <c r="K65" t="s">
        <v>21</v>
      </c>
      <c r="L65">
        <v>1493355600</v>
      </c>
      <c r="M65">
        <v>1493874000</v>
      </c>
      <c r="N65" s="5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32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 t="shared" si="0"/>
        <v>98</v>
      </c>
      <c r="G66" t="s">
        <v>13</v>
      </c>
      <c r="H66">
        <v>38</v>
      </c>
      <c r="I66">
        <f t="shared" si="5"/>
        <v>71.95</v>
      </c>
      <c r="J66" t="s">
        <v>20</v>
      </c>
      <c r="K66" t="s">
        <v>21</v>
      </c>
      <c r="L66">
        <v>1530507600</v>
      </c>
      <c r="M66">
        <v>1531803600</v>
      </c>
      <c r="N66" s="5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27</v>
      </c>
      <c r="S66" t="str">
        <f t="shared" si="3"/>
        <v>technology</v>
      </c>
      <c r="T66" t="str">
        <f t="shared" si="4"/>
        <v>web</v>
      </c>
    </row>
    <row r="67" spans="1:20" hidden="1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 t="shared" ref="F67:F130" si="6">ROUND(E67/D67*100,0)</f>
        <v>236</v>
      </c>
      <c r="G67" t="s">
        <v>19</v>
      </c>
      <c r="H67">
        <v>236</v>
      </c>
      <c r="I67">
        <f t="shared" ref="I67:I130" si="7">IF(H67=0,0,ROUND(E67/H67,2))</f>
        <v>61.04</v>
      </c>
      <c r="J67" t="s">
        <v>20</v>
      </c>
      <c r="K67" t="s">
        <v>21</v>
      </c>
      <c r="L67">
        <v>1296108000</v>
      </c>
      <c r="M67">
        <v>1296712800</v>
      </c>
      <c r="N67" s="5">
        <f t="shared" ref="N67:N130" si="8">((L67/60)/60/24)+DATE(1970,1,1)</f>
        <v>40570.25</v>
      </c>
      <c r="O67" s="5">
        <f t="shared" ref="O67:O130" si="9">((M67/60)/60/24)+DATE(1970,1,1)</f>
        <v>40577.25</v>
      </c>
      <c r="P67" t="b">
        <v>0</v>
      </c>
      <c r="Q67" t="b">
        <v>0</v>
      </c>
      <c r="R67" t="s">
        <v>32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 t="shared" si="6"/>
        <v>45</v>
      </c>
      <c r="G68" t="s">
        <v>13</v>
      </c>
      <c r="H68">
        <v>12</v>
      </c>
      <c r="I68">
        <f t="shared" si="7"/>
        <v>108.92</v>
      </c>
      <c r="J68" t="s">
        <v>20</v>
      </c>
      <c r="K68" t="s">
        <v>21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32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 t="shared" si="6"/>
        <v>162</v>
      </c>
      <c r="G69" t="s">
        <v>19</v>
      </c>
      <c r="H69">
        <v>4065</v>
      </c>
      <c r="I69">
        <f t="shared" si="7"/>
        <v>29</v>
      </c>
      <c r="J69" t="s">
        <v>39</v>
      </c>
      <c r="K69" t="s">
        <v>40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 t="shared" si="6"/>
        <v>255</v>
      </c>
      <c r="G70" t="s">
        <v>19</v>
      </c>
      <c r="H70">
        <v>246</v>
      </c>
      <c r="I70">
        <f t="shared" si="7"/>
        <v>58.98</v>
      </c>
      <c r="J70" t="s">
        <v>106</v>
      </c>
      <c r="K70" t="s">
        <v>107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32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 t="shared" si="6"/>
        <v>24</v>
      </c>
      <c r="G71" t="s">
        <v>73</v>
      </c>
      <c r="H71">
        <v>17</v>
      </c>
      <c r="I71">
        <f t="shared" si="7"/>
        <v>111.82</v>
      </c>
      <c r="J71" t="s">
        <v>20</v>
      </c>
      <c r="K71" t="s">
        <v>21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32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 t="shared" si="6"/>
        <v>124</v>
      </c>
      <c r="G72" t="s">
        <v>19</v>
      </c>
      <c r="H72">
        <v>2475</v>
      </c>
      <c r="I72">
        <f t="shared" si="7"/>
        <v>64</v>
      </c>
      <c r="J72" t="s">
        <v>106</v>
      </c>
      <c r="K72" t="s">
        <v>107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32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 t="shared" si="6"/>
        <v>108</v>
      </c>
      <c r="G73" t="s">
        <v>19</v>
      </c>
      <c r="H73">
        <v>76</v>
      </c>
      <c r="I73">
        <f t="shared" si="7"/>
        <v>85.32</v>
      </c>
      <c r="J73" t="s">
        <v>20</v>
      </c>
      <c r="K73" t="s">
        <v>21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32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 t="shared" si="6"/>
        <v>670</v>
      </c>
      <c r="G74" t="s">
        <v>19</v>
      </c>
      <c r="H74">
        <v>54</v>
      </c>
      <c r="I74">
        <f t="shared" si="7"/>
        <v>74.48</v>
      </c>
      <c r="J74" t="s">
        <v>20</v>
      </c>
      <c r="K74" t="s">
        <v>21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 t="shared" si="6"/>
        <v>661</v>
      </c>
      <c r="G75" t="s">
        <v>19</v>
      </c>
      <c r="H75">
        <v>88</v>
      </c>
      <c r="I75">
        <f t="shared" si="7"/>
        <v>105.15</v>
      </c>
      <c r="J75" t="s">
        <v>20</v>
      </c>
      <c r="K75" t="s">
        <v>21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 t="shared" si="6"/>
        <v>122</v>
      </c>
      <c r="G76" t="s">
        <v>19</v>
      </c>
      <c r="H76">
        <v>85</v>
      </c>
      <c r="I76">
        <f t="shared" si="7"/>
        <v>56.19</v>
      </c>
      <c r="J76" t="s">
        <v>39</v>
      </c>
      <c r="K76" t="s">
        <v>40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 t="shared" si="6"/>
        <v>151</v>
      </c>
      <c r="G77" t="s">
        <v>19</v>
      </c>
      <c r="H77">
        <v>170</v>
      </c>
      <c r="I77">
        <f t="shared" si="7"/>
        <v>85.92</v>
      </c>
      <c r="J77" t="s">
        <v>20</v>
      </c>
      <c r="K77" t="s">
        <v>21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 t="shared" si="6"/>
        <v>78</v>
      </c>
      <c r="G78" t="s">
        <v>13</v>
      </c>
      <c r="H78">
        <v>1684</v>
      </c>
      <c r="I78">
        <f t="shared" si="7"/>
        <v>57</v>
      </c>
      <c r="J78" t="s">
        <v>20</v>
      </c>
      <c r="K78" t="s">
        <v>21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32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 t="shared" si="6"/>
        <v>47</v>
      </c>
      <c r="G79" t="s">
        <v>13</v>
      </c>
      <c r="H79">
        <v>56</v>
      </c>
      <c r="I79">
        <f t="shared" si="7"/>
        <v>79.64</v>
      </c>
      <c r="J79" t="s">
        <v>20</v>
      </c>
      <c r="K79" t="s">
        <v>21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 t="shared" si="6"/>
        <v>301</v>
      </c>
      <c r="G80" t="s">
        <v>19</v>
      </c>
      <c r="H80">
        <v>330</v>
      </c>
      <c r="I80">
        <f t="shared" si="7"/>
        <v>41.02</v>
      </c>
      <c r="J80" t="s">
        <v>20</v>
      </c>
      <c r="K80" t="s">
        <v>21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 t="shared" si="6"/>
        <v>70</v>
      </c>
      <c r="G81" t="s">
        <v>13</v>
      </c>
      <c r="H81">
        <v>838</v>
      </c>
      <c r="I81">
        <f t="shared" si="7"/>
        <v>48</v>
      </c>
      <c r="J81" t="s">
        <v>20</v>
      </c>
      <c r="K81" t="s">
        <v>21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32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 t="shared" si="6"/>
        <v>637</v>
      </c>
      <c r="G82" t="s">
        <v>19</v>
      </c>
      <c r="H82">
        <v>127</v>
      </c>
      <c r="I82">
        <f t="shared" si="7"/>
        <v>55.21</v>
      </c>
      <c r="J82" t="s">
        <v>20</v>
      </c>
      <c r="K82" t="s">
        <v>21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 t="shared" si="6"/>
        <v>225</v>
      </c>
      <c r="G83" t="s">
        <v>19</v>
      </c>
      <c r="H83">
        <v>411</v>
      </c>
      <c r="I83">
        <f t="shared" si="7"/>
        <v>92.11</v>
      </c>
      <c r="J83" t="s">
        <v>20</v>
      </c>
      <c r="K83" t="s">
        <v>21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22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 t="shared" si="6"/>
        <v>1497</v>
      </c>
      <c r="G84" t="s">
        <v>19</v>
      </c>
      <c r="H84">
        <v>180</v>
      </c>
      <c r="I84">
        <f t="shared" si="7"/>
        <v>83.18</v>
      </c>
      <c r="J84" t="s">
        <v>39</v>
      </c>
      <c r="K84" t="s">
        <v>40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 t="shared" si="6"/>
        <v>38</v>
      </c>
      <c r="G85" t="s">
        <v>13</v>
      </c>
      <c r="H85">
        <v>1000</v>
      </c>
      <c r="I85">
        <f t="shared" si="7"/>
        <v>40</v>
      </c>
      <c r="J85" t="s">
        <v>20</v>
      </c>
      <c r="K85" t="s">
        <v>21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 t="shared" si="6"/>
        <v>132</v>
      </c>
      <c r="G86" t="s">
        <v>19</v>
      </c>
      <c r="H86">
        <v>374</v>
      </c>
      <c r="I86">
        <f t="shared" si="7"/>
        <v>111.13</v>
      </c>
      <c r="J86" t="s">
        <v>20</v>
      </c>
      <c r="K86" t="s">
        <v>21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 t="shared" si="6"/>
        <v>131</v>
      </c>
      <c r="G87" t="s">
        <v>19</v>
      </c>
      <c r="H87">
        <v>71</v>
      </c>
      <c r="I87">
        <f t="shared" si="7"/>
        <v>90.56</v>
      </c>
      <c r="J87" t="s">
        <v>25</v>
      </c>
      <c r="K87" t="s">
        <v>26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 t="shared" si="6"/>
        <v>168</v>
      </c>
      <c r="G88" t="s">
        <v>19</v>
      </c>
      <c r="H88">
        <v>203</v>
      </c>
      <c r="I88">
        <f t="shared" si="7"/>
        <v>61.11</v>
      </c>
      <c r="J88" t="s">
        <v>20</v>
      </c>
      <c r="K88" t="s">
        <v>21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32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 t="shared" si="6"/>
        <v>62</v>
      </c>
      <c r="G89" t="s">
        <v>13</v>
      </c>
      <c r="H89">
        <v>1482</v>
      </c>
      <c r="I89">
        <f t="shared" si="7"/>
        <v>83.02</v>
      </c>
      <c r="J89" t="s">
        <v>25</v>
      </c>
      <c r="K89" t="s">
        <v>26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22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 t="shared" si="6"/>
        <v>261</v>
      </c>
      <c r="G90" t="s">
        <v>19</v>
      </c>
      <c r="H90">
        <v>113</v>
      </c>
      <c r="I90">
        <f t="shared" si="7"/>
        <v>110.76</v>
      </c>
      <c r="J90" t="s">
        <v>20</v>
      </c>
      <c r="K90" t="s">
        <v>21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 t="shared" si="6"/>
        <v>253</v>
      </c>
      <c r="G91" t="s">
        <v>19</v>
      </c>
      <c r="H91">
        <v>96</v>
      </c>
      <c r="I91">
        <f t="shared" si="7"/>
        <v>89.46</v>
      </c>
      <c r="J91" t="s">
        <v>20</v>
      </c>
      <c r="K91" t="s">
        <v>21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32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 t="shared" si="6"/>
        <v>79</v>
      </c>
      <c r="G92" t="s">
        <v>13</v>
      </c>
      <c r="H92">
        <v>106</v>
      </c>
      <c r="I92">
        <f t="shared" si="7"/>
        <v>57.85</v>
      </c>
      <c r="J92" t="s">
        <v>20</v>
      </c>
      <c r="K92" t="s">
        <v>21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32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 t="shared" si="6"/>
        <v>48</v>
      </c>
      <c r="G93" t="s">
        <v>13</v>
      </c>
      <c r="H93">
        <v>679</v>
      </c>
      <c r="I93">
        <f t="shared" si="7"/>
        <v>110</v>
      </c>
      <c r="J93" t="s">
        <v>106</v>
      </c>
      <c r="K93" t="s">
        <v>107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 t="shared" si="6"/>
        <v>259</v>
      </c>
      <c r="G94" t="s">
        <v>19</v>
      </c>
      <c r="H94">
        <v>498</v>
      </c>
      <c r="I94">
        <f t="shared" si="7"/>
        <v>103.97</v>
      </c>
      <c r="J94" t="s">
        <v>97</v>
      </c>
      <c r="K94" t="s">
        <v>98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 t="shared" si="6"/>
        <v>61</v>
      </c>
      <c r="G95" t="s">
        <v>73</v>
      </c>
      <c r="H95">
        <v>610</v>
      </c>
      <c r="I95">
        <f t="shared" si="7"/>
        <v>108</v>
      </c>
      <c r="J95" t="s">
        <v>20</v>
      </c>
      <c r="K95" t="s">
        <v>21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32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 t="shared" si="6"/>
        <v>304</v>
      </c>
      <c r="G96" t="s">
        <v>19</v>
      </c>
      <c r="H96">
        <v>180</v>
      </c>
      <c r="I96">
        <f t="shared" si="7"/>
        <v>48.93</v>
      </c>
      <c r="J96" t="s">
        <v>39</v>
      </c>
      <c r="K96" t="s">
        <v>40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27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 t="shared" si="6"/>
        <v>113</v>
      </c>
      <c r="G97" t="s">
        <v>19</v>
      </c>
      <c r="H97">
        <v>27</v>
      </c>
      <c r="I97">
        <f t="shared" si="7"/>
        <v>37.67</v>
      </c>
      <c r="J97" t="s">
        <v>20</v>
      </c>
      <c r="K97" t="s">
        <v>21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 t="shared" si="6"/>
        <v>217</v>
      </c>
      <c r="G98" t="s">
        <v>19</v>
      </c>
      <c r="H98">
        <v>2331</v>
      </c>
      <c r="I98">
        <f t="shared" si="7"/>
        <v>65</v>
      </c>
      <c r="J98" t="s">
        <v>20</v>
      </c>
      <c r="K98" t="s">
        <v>21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32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 t="shared" si="6"/>
        <v>927</v>
      </c>
      <c r="G99" t="s">
        <v>19</v>
      </c>
      <c r="H99">
        <v>113</v>
      </c>
      <c r="I99">
        <f t="shared" si="7"/>
        <v>106.61</v>
      </c>
      <c r="J99" t="s">
        <v>20</v>
      </c>
      <c r="K99" t="s">
        <v>21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 t="shared" si="6"/>
        <v>34</v>
      </c>
      <c r="G100" t="s">
        <v>13</v>
      </c>
      <c r="H100">
        <v>1220</v>
      </c>
      <c r="I100">
        <f t="shared" si="7"/>
        <v>27.01</v>
      </c>
      <c r="J100" t="s">
        <v>25</v>
      </c>
      <c r="K100" t="s">
        <v>26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 t="shared" si="6"/>
        <v>197</v>
      </c>
      <c r="G101" t="s">
        <v>19</v>
      </c>
      <c r="H101">
        <v>164</v>
      </c>
      <c r="I101">
        <f t="shared" si="7"/>
        <v>91.16</v>
      </c>
      <c r="J101" t="s">
        <v>20</v>
      </c>
      <c r="K101" t="s">
        <v>21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32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 t="shared" si="6"/>
        <v>1</v>
      </c>
      <c r="G102" t="s">
        <v>13</v>
      </c>
      <c r="H102">
        <v>1</v>
      </c>
      <c r="I102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32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 t="shared" si="6"/>
        <v>1021</v>
      </c>
      <c r="G103" t="s">
        <v>19</v>
      </c>
      <c r="H103">
        <v>164</v>
      </c>
      <c r="I103">
        <f t="shared" si="7"/>
        <v>56.05</v>
      </c>
      <c r="J103" t="s">
        <v>20</v>
      </c>
      <c r="K103" t="s">
        <v>21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 t="shared" si="6"/>
        <v>282</v>
      </c>
      <c r="G104" t="s">
        <v>19</v>
      </c>
      <c r="H104">
        <v>336</v>
      </c>
      <c r="I104">
        <f t="shared" si="7"/>
        <v>31.02</v>
      </c>
      <c r="J104" t="s">
        <v>20</v>
      </c>
      <c r="K104" t="s">
        <v>21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 t="shared" si="6"/>
        <v>25</v>
      </c>
      <c r="G105" t="s">
        <v>13</v>
      </c>
      <c r="H105">
        <v>37</v>
      </c>
      <c r="I105">
        <f t="shared" si="7"/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 t="shared" si="6"/>
        <v>143</v>
      </c>
      <c r="G106" t="s">
        <v>19</v>
      </c>
      <c r="H106">
        <v>1917</v>
      </c>
      <c r="I106">
        <f t="shared" si="7"/>
        <v>89.01</v>
      </c>
      <c r="J106" t="s">
        <v>20</v>
      </c>
      <c r="K106" t="s">
        <v>21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 t="shared" si="6"/>
        <v>145</v>
      </c>
      <c r="G107" t="s">
        <v>19</v>
      </c>
      <c r="H107">
        <v>95</v>
      </c>
      <c r="I107">
        <f t="shared" si="7"/>
        <v>103.46</v>
      </c>
      <c r="J107" t="s">
        <v>20</v>
      </c>
      <c r="K107" t="s">
        <v>21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27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 t="shared" si="6"/>
        <v>359</v>
      </c>
      <c r="G108" t="s">
        <v>19</v>
      </c>
      <c r="H108">
        <v>147</v>
      </c>
      <c r="I108">
        <f t="shared" si="7"/>
        <v>95.28</v>
      </c>
      <c r="J108" t="s">
        <v>20</v>
      </c>
      <c r="K108" t="s">
        <v>21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32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 t="shared" si="6"/>
        <v>186</v>
      </c>
      <c r="G109" t="s">
        <v>19</v>
      </c>
      <c r="H109">
        <v>86</v>
      </c>
      <c r="I109">
        <f t="shared" si="7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32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 t="shared" si="6"/>
        <v>595</v>
      </c>
      <c r="G110" t="s">
        <v>19</v>
      </c>
      <c r="H110">
        <v>83</v>
      </c>
      <c r="I110">
        <f t="shared" si="7"/>
        <v>107.58</v>
      </c>
      <c r="J110" t="s">
        <v>20</v>
      </c>
      <c r="K110" t="s">
        <v>21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 t="shared" si="6"/>
        <v>59</v>
      </c>
      <c r="G111" t="s">
        <v>13</v>
      </c>
      <c r="H111">
        <v>60</v>
      </c>
      <c r="I111">
        <f t="shared" si="7"/>
        <v>51.32</v>
      </c>
      <c r="J111" t="s">
        <v>20</v>
      </c>
      <c r="K111" t="s">
        <v>21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 t="shared" si="6"/>
        <v>15</v>
      </c>
      <c r="G112" t="s">
        <v>13</v>
      </c>
      <c r="H112">
        <v>296</v>
      </c>
      <c r="I112">
        <f t="shared" si="7"/>
        <v>71.98</v>
      </c>
      <c r="J112" t="s">
        <v>20</v>
      </c>
      <c r="K112" t="s">
        <v>21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 t="shared" si="6"/>
        <v>120</v>
      </c>
      <c r="G113" t="s">
        <v>19</v>
      </c>
      <c r="H113">
        <v>676</v>
      </c>
      <c r="I113">
        <f t="shared" si="7"/>
        <v>108.95</v>
      </c>
      <c r="J113" t="s">
        <v>20</v>
      </c>
      <c r="K113" t="s">
        <v>21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 t="shared" si="6"/>
        <v>269</v>
      </c>
      <c r="G114" t="s">
        <v>19</v>
      </c>
      <c r="H114">
        <v>361</v>
      </c>
      <c r="I114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27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 t="shared" si="6"/>
        <v>377</v>
      </c>
      <c r="G115" t="s">
        <v>19</v>
      </c>
      <c r="H115">
        <v>131</v>
      </c>
      <c r="I115">
        <f t="shared" si="7"/>
        <v>94.94</v>
      </c>
      <c r="J115" t="s">
        <v>20</v>
      </c>
      <c r="K115" t="s">
        <v>21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 t="shared" si="6"/>
        <v>727</v>
      </c>
      <c r="G116" t="s">
        <v>19</v>
      </c>
      <c r="H116">
        <v>126</v>
      </c>
      <c r="I116">
        <f t="shared" si="7"/>
        <v>109.65</v>
      </c>
      <c r="J116" t="s">
        <v>20</v>
      </c>
      <c r="K116" t="s">
        <v>21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 t="shared" si="6"/>
        <v>87</v>
      </c>
      <c r="G117" t="s">
        <v>13</v>
      </c>
      <c r="H117">
        <v>3304</v>
      </c>
      <c r="I117">
        <f t="shared" si="7"/>
        <v>44</v>
      </c>
      <c r="J117" t="s">
        <v>106</v>
      </c>
      <c r="K117" t="s">
        <v>107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 t="shared" si="6"/>
        <v>88</v>
      </c>
      <c r="G118" t="s">
        <v>13</v>
      </c>
      <c r="H118">
        <v>73</v>
      </c>
      <c r="I118">
        <f t="shared" si="7"/>
        <v>86.79</v>
      </c>
      <c r="J118" t="s">
        <v>20</v>
      </c>
      <c r="K118" t="s">
        <v>21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32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 t="shared" si="6"/>
        <v>174</v>
      </c>
      <c r="G119" t="s">
        <v>19</v>
      </c>
      <c r="H119">
        <v>275</v>
      </c>
      <c r="I119">
        <f t="shared" si="7"/>
        <v>30.99</v>
      </c>
      <c r="J119" t="s">
        <v>20</v>
      </c>
      <c r="K119" t="s">
        <v>21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 t="shared" si="6"/>
        <v>118</v>
      </c>
      <c r="G120" t="s">
        <v>19</v>
      </c>
      <c r="H120">
        <v>67</v>
      </c>
      <c r="I120">
        <f t="shared" si="7"/>
        <v>94.79</v>
      </c>
      <c r="J120" t="s">
        <v>20</v>
      </c>
      <c r="K120" t="s">
        <v>21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 t="shared" si="6"/>
        <v>215</v>
      </c>
      <c r="G121" t="s">
        <v>19</v>
      </c>
      <c r="H121">
        <v>154</v>
      </c>
      <c r="I121">
        <f t="shared" si="7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 t="shared" si="6"/>
        <v>149</v>
      </c>
      <c r="G122" t="s">
        <v>19</v>
      </c>
      <c r="H122">
        <v>1782</v>
      </c>
      <c r="I122">
        <f t="shared" si="7"/>
        <v>63</v>
      </c>
      <c r="J122" t="s">
        <v>20</v>
      </c>
      <c r="K122" t="s">
        <v>21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 t="shared" si="6"/>
        <v>219</v>
      </c>
      <c r="G123" t="s">
        <v>19</v>
      </c>
      <c r="H123">
        <v>903</v>
      </c>
      <c r="I123">
        <f t="shared" si="7"/>
        <v>110.03</v>
      </c>
      <c r="J123" t="s">
        <v>20</v>
      </c>
      <c r="K123" t="s">
        <v>21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 t="shared" si="6"/>
        <v>64</v>
      </c>
      <c r="G124" t="s">
        <v>13</v>
      </c>
      <c r="H124">
        <v>3387</v>
      </c>
      <c r="I124">
        <f t="shared" si="7"/>
        <v>26</v>
      </c>
      <c r="J124" t="s">
        <v>20</v>
      </c>
      <c r="K124" t="s">
        <v>21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 t="shared" si="6"/>
        <v>19</v>
      </c>
      <c r="G125" t="s">
        <v>13</v>
      </c>
      <c r="H125">
        <v>662</v>
      </c>
      <c r="I125">
        <f t="shared" si="7"/>
        <v>49.99</v>
      </c>
      <c r="J125" t="s">
        <v>14</v>
      </c>
      <c r="K125" t="s">
        <v>15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32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 t="shared" si="6"/>
        <v>368</v>
      </c>
      <c r="G126" t="s">
        <v>19</v>
      </c>
      <c r="H126">
        <v>94</v>
      </c>
      <c r="I126">
        <f t="shared" si="7"/>
        <v>101.72</v>
      </c>
      <c r="J126" t="s">
        <v>106</v>
      </c>
      <c r="K126" t="s">
        <v>107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 t="shared" si="6"/>
        <v>160</v>
      </c>
      <c r="G127" t="s">
        <v>19</v>
      </c>
      <c r="H127">
        <v>180</v>
      </c>
      <c r="I127">
        <f t="shared" si="7"/>
        <v>47.08</v>
      </c>
      <c r="J127" t="s">
        <v>20</v>
      </c>
      <c r="K127" t="s">
        <v>21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32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 t="shared" si="6"/>
        <v>39</v>
      </c>
      <c r="G128" t="s">
        <v>13</v>
      </c>
      <c r="H128">
        <v>774</v>
      </c>
      <c r="I128">
        <f t="shared" si="7"/>
        <v>89.94</v>
      </c>
      <c r="J128" t="s">
        <v>20</v>
      </c>
      <c r="K128" t="s">
        <v>21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32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 t="shared" si="6"/>
        <v>51</v>
      </c>
      <c r="G129" t="s">
        <v>13</v>
      </c>
      <c r="H129">
        <v>672</v>
      </c>
      <c r="I129">
        <f t="shared" si="7"/>
        <v>78.97</v>
      </c>
      <c r="J129" t="s">
        <v>14</v>
      </c>
      <c r="K129" t="s">
        <v>15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32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 t="shared" si="6"/>
        <v>60</v>
      </c>
      <c r="G130" t="s">
        <v>73</v>
      </c>
      <c r="H130">
        <v>532</v>
      </c>
      <c r="I130">
        <f t="shared" si="7"/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22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 t="shared" ref="F131:F194" si="12">ROUND(E131/D131*100,0)</f>
        <v>3</v>
      </c>
      <c r="G131" t="s">
        <v>73</v>
      </c>
      <c r="H131">
        <v>55</v>
      </c>
      <c r="I131">
        <f t="shared" ref="I131:I194" si="13">IF(H131=0,0,ROUND(E131/H131,2))</f>
        <v>86.47</v>
      </c>
      <c r="J131" t="s">
        <v>25</v>
      </c>
      <c r="K131" t="s">
        <v>26</v>
      </c>
      <c r="L131">
        <v>1422943200</v>
      </c>
      <c r="M131">
        <v>1425103200</v>
      </c>
      <c r="N131" s="5">
        <f t="shared" ref="N131:N194" si="14">((L131/60)/60/24)+DATE(1970,1,1)</f>
        <v>42038.25</v>
      </c>
      <c r="O131" s="5">
        <f t="shared" ref="O131:O194" si="15">((M131/60)/60/24)+DATE(1970,1,1)</f>
        <v>42063.25</v>
      </c>
      <c r="P131" t="b">
        <v>0</v>
      </c>
      <c r="Q131" t="b">
        <v>0</v>
      </c>
      <c r="R131" t="s">
        <v>16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idden="1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 t="shared" si="12"/>
        <v>155</v>
      </c>
      <c r="G132" t="s">
        <v>19</v>
      </c>
      <c r="H132">
        <v>533</v>
      </c>
      <c r="I132">
        <f t="shared" si="13"/>
        <v>28</v>
      </c>
      <c r="J132" t="s">
        <v>35</v>
      </c>
      <c r="K132" t="s">
        <v>36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 t="shared" si="12"/>
        <v>101</v>
      </c>
      <c r="G133" t="s">
        <v>19</v>
      </c>
      <c r="H133">
        <v>2443</v>
      </c>
      <c r="I133">
        <f t="shared" si="13"/>
        <v>68</v>
      </c>
      <c r="J133" t="s">
        <v>39</v>
      </c>
      <c r="K133" t="s">
        <v>40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27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 t="shared" si="12"/>
        <v>116</v>
      </c>
      <c r="G134" t="s">
        <v>19</v>
      </c>
      <c r="H134">
        <v>89</v>
      </c>
      <c r="I134">
        <f t="shared" si="13"/>
        <v>43.08</v>
      </c>
      <c r="J134" t="s">
        <v>20</v>
      </c>
      <c r="K134" t="s">
        <v>21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32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 t="shared" si="12"/>
        <v>311</v>
      </c>
      <c r="G135" t="s">
        <v>19</v>
      </c>
      <c r="H135">
        <v>159</v>
      </c>
      <c r="I135">
        <f t="shared" si="13"/>
        <v>87.96</v>
      </c>
      <c r="J135" t="s">
        <v>20</v>
      </c>
      <c r="K135" t="s">
        <v>21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 t="shared" si="12"/>
        <v>90</v>
      </c>
      <c r="G136" t="s">
        <v>13</v>
      </c>
      <c r="H136">
        <v>940</v>
      </c>
      <c r="I136">
        <f t="shared" si="13"/>
        <v>94.99</v>
      </c>
      <c r="J136" t="s">
        <v>97</v>
      </c>
      <c r="K136" t="s">
        <v>98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 t="shared" si="12"/>
        <v>71</v>
      </c>
      <c r="G137" t="s">
        <v>13</v>
      </c>
      <c r="H137">
        <v>117</v>
      </c>
      <c r="I137">
        <f t="shared" si="13"/>
        <v>46.91</v>
      </c>
      <c r="J137" t="s">
        <v>20</v>
      </c>
      <c r="K137" t="s">
        <v>21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32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 t="shared" si="12"/>
        <v>3</v>
      </c>
      <c r="G138" t="s">
        <v>73</v>
      </c>
      <c r="H138">
        <v>58</v>
      </c>
      <c r="I138">
        <f t="shared" si="13"/>
        <v>46.91</v>
      </c>
      <c r="J138" t="s">
        <v>20</v>
      </c>
      <c r="K138" t="s">
        <v>21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 t="shared" si="12"/>
        <v>262</v>
      </c>
      <c r="G139" t="s">
        <v>19</v>
      </c>
      <c r="H139">
        <v>50</v>
      </c>
      <c r="I139">
        <f t="shared" si="13"/>
        <v>94.24</v>
      </c>
      <c r="J139" t="s">
        <v>20</v>
      </c>
      <c r="K139" t="s">
        <v>21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 t="shared" si="12"/>
        <v>96</v>
      </c>
      <c r="G140" t="s">
        <v>13</v>
      </c>
      <c r="H140">
        <v>115</v>
      </c>
      <c r="I140">
        <f t="shared" si="13"/>
        <v>80.14</v>
      </c>
      <c r="J140" t="s">
        <v>20</v>
      </c>
      <c r="K140" t="s">
        <v>21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 t="shared" si="12"/>
        <v>21</v>
      </c>
      <c r="G141" t="s">
        <v>13</v>
      </c>
      <c r="H141">
        <v>326</v>
      </c>
      <c r="I141">
        <f t="shared" si="13"/>
        <v>59.04</v>
      </c>
      <c r="J141" t="s">
        <v>20</v>
      </c>
      <c r="K141" t="s">
        <v>21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 t="shared" si="12"/>
        <v>223</v>
      </c>
      <c r="G142" t="s">
        <v>19</v>
      </c>
      <c r="H142">
        <v>186</v>
      </c>
      <c r="I142">
        <f t="shared" si="13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 t="shared" si="12"/>
        <v>102</v>
      </c>
      <c r="G143" t="s">
        <v>19</v>
      </c>
      <c r="H143">
        <v>1071</v>
      </c>
      <c r="I143">
        <f t="shared" si="13"/>
        <v>60.99</v>
      </c>
      <c r="J143" t="s">
        <v>20</v>
      </c>
      <c r="K143" t="s">
        <v>21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27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 t="shared" si="12"/>
        <v>230</v>
      </c>
      <c r="G144" t="s">
        <v>19</v>
      </c>
      <c r="H144">
        <v>117</v>
      </c>
      <c r="I144">
        <f t="shared" si="13"/>
        <v>98.31</v>
      </c>
      <c r="J144" t="s">
        <v>20</v>
      </c>
      <c r="K144" t="s">
        <v>21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27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 t="shared" si="12"/>
        <v>136</v>
      </c>
      <c r="G145" t="s">
        <v>19</v>
      </c>
      <c r="H145">
        <v>70</v>
      </c>
      <c r="I145">
        <f t="shared" si="13"/>
        <v>104.6</v>
      </c>
      <c r="J145" t="s">
        <v>20</v>
      </c>
      <c r="K145" t="s">
        <v>21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 t="shared" si="12"/>
        <v>129</v>
      </c>
      <c r="G146" t="s">
        <v>19</v>
      </c>
      <c r="H146">
        <v>135</v>
      </c>
      <c r="I146">
        <f t="shared" si="13"/>
        <v>86.07</v>
      </c>
      <c r="J146" t="s">
        <v>20</v>
      </c>
      <c r="K146" t="s">
        <v>21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32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 t="shared" si="12"/>
        <v>237</v>
      </c>
      <c r="G147" t="s">
        <v>19</v>
      </c>
      <c r="H147">
        <v>768</v>
      </c>
      <c r="I147">
        <f t="shared" si="13"/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 t="shared" si="12"/>
        <v>17</v>
      </c>
      <c r="G148" t="s">
        <v>73</v>
      </c>
      <c r="H148">
        <v>51</v>
      </c>
      <c r="I148">
        <f t="shared" si="13"/>
        <v>29.76</v>
      </c>
      <c r="J148" t="s">
        <v>20</v>
      </c>
      <c r="K148" t="s">
        <v>21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32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 t="shared" si="12"/>
        <v>112</v>
      </c>
      <c r="G149" t="s">
        <v>19</v>
      </c>
      <c r="H149">
        <v>199</v>
      </c>
      <c r="I149">
        <f t="shared" si="13"/>
        <v>46.92</v>
      </c>
      <c r="J149" t="s">
        <v>20</v>
      </c>
      <c r="K149" t="s">
        <v>21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32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 t="shared" si="12"/>
        <v>121</v>
      </c>
      <c r="G150" t="s">
        <v>19</v>
      </c>
      <c r="H150">
        <v>107</v>
      </c>
      <c r="I150">
        <f t="shared" si="13"/>
        <v>105.19</v>
      </c>
      <c r="J150" t="s">
        <v>20</v>
      </c>
      <c r="K150" t="s">
        <v>21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 t="shared" si="12"/>
        <v>220</v>
      </c>
      <c r="G151" t="s">
        <v>19</v>
      </c>
      <c r="H151">
        <v>195</v>
      </c>
      <c r="I151">
        <f t="shared" si="13"/>
        <v>69.91</v>
      </c>
      <c r="J151" t="s">
        <v>20</v>
      </c>
      <c r="K151" t="s">
        <v>21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 t="shared" si="12"/>
        <v>1</v>
      </c>
      <c r="G152" t="s">
        <v>13</v>
      </c>
      <c r="H152">
        <v>1</v>
      </c>
      <c r="I152">
        <f t="shared" si="13"/>
        <v>1</v>
      </c>
      <c r="J152" t="s">
        <v>20</v>
      </c>
      <c r="K152" t="s">
        <v>21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22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 t="shared" si="12"/>
        <v>64</v>
      </c>
      <c r="G153" t="s">
        <v>13</v>
      </c>
      <c r="H153">
        <v>1467</v>
      </c>
      <c r="I153">
        <f t="shared" si="13"/>
        <v>60.01</v>
      </c>
      <c r="J153" t="s">
        <v>20</v>
      </c>
      <c r="K153" t="s">
        <v>21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 t="shared" si="12"/>
        <v>423</v>
      </c>
      <c r="G154" t="s">
        <v>19</v>
      </c>
      <c r="H154">
        <v>3376</v>
      </c>
      <c r="I154">
        <f t="shared" si="13"/>
        <v>52.01</v>
      </c>
      <c r="J154" t="s">
        <v>20</v>
      </c>
      <c r="K154" t="s">
        <v>21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 t="shared" si="12"/>
        <v>93</v>
      </c>
      <c r="G155" t="s">
        <v>13</v>
      </c>
      <c r="H155">
        <v>5681</v>
      </c>
      <c r="I155">
        <f t="shared" si="13"/>
        <v>31</v>
      </c>
      <c r="J155" t="s">
        <v>20</v>
      </c>
      <c r="K155" t="s">
        <v>21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32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 t="shared" si="12"/>
        <v>59</v>
      </c>
      <c r="G156" t="s">
        <v>13</v>
      </c>
      <c r="H156">
        <v>1059</v>
      </c>
      <c r="I156">
        <f t="shared" si="13"/>
        <v>95.04</v>
      </c>
      <c r="J156" t="s">
        <v>20</v>
      </c>
      <c r="K156" t="s">
        <v>21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 t="shared" si="12"/>
        <v>65</v>
      </c>
      <c r="G157" t="s">
        <v>13</v>
      </c>
      <c r="H157">
        <v>1194</v>
      </c>
      <c r="I157">
        <f t="shared" si="13"/>
        <v>75.97</v>
      </c>
      <c r="J157" t="s">
        <v>20</v>
      </c>
      <c r="K157" t="s">
        <v>21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32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 t="shared" si="12"/>
        <v>74</v>
      </c>
      <c r="G158" t="s">
        <v>73</v>
      </c>
      <c r="H158">
        <v>379</v>
      </c>
      <c r="I158">
        <f t="shared" si="13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22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 t="shared" si="12"/>
        <v>53</v>
      </c>
      <c r="G159" t="s">
        <v>13</v>
      </c>
      <c r="H159">
        <v>30</v>
      </c>
      <c r="I159">
        <f t="shared" si="13"/>
        <v>73.73</v>
      </c>
      <c r="J159" t="s">
        <v>25</v>
      </c>
      <c r="K159" t="s">
        <v>26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 t="shared" si="12"/>
        <v>221</v>
      </c>
      <c r="G160" t="s">
        <v>19</v>
      </c>
      <c r="H160">
        <v>41</v>
      </c>
      <c r="I160">
        <f t="shared" si="13"/>
        <v>113.17</v>
      </c>
      <c r="J160" t="s">
        <v>20</v>
      </c>
      <c r="K160" t="s">
        <v>21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22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 t="shared" si="12"/>
        <v>100</v>
      </c>
      <c r="G161" t="s">
        <v>19</v>
      </c>
      <c r="H161">
        <v>1821</v>
      </c>
      <c r="I161">
        <f t="shared" si="13"/>
        <v>105.01</v>
      </c>
      <c r="J161" t="s">
        <v>20</v>
      </c>
      <c r="K161" t="s">
        <v>21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32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 t="shared" si="12"/>
        <v>162</v>
      </c>
      <c r="G162" t="s">
        <v>19</v>
      </c>
      <c r="H162">
        <v>164</v>
      </c>
      <c r="I162">
        <f t="shared" si="13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 t="shared" si="12"/>
        <v>78</v>
      </c>
      <c r="G163" t="s">
        <v>13</v>
      </c>
      <c r="H163">
        <v>75</v>
      </c>
      <c r="I163">
        <f t="shared" si="13"/>
        <v>57.33</v>
      </c>
      <c r="J163" t="s">
        <v>20</v>
      </c>
      <c r="K163" t="s">
        <v>21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27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 t="shared" si="12"/>
        <v>150</v>
      </c>
      <c r="G164" t="s">
        <v>19</v>
      </c>
      <c r="H164">
        <v>157</v>
      </c>
      <c r="I164">
        <f t="shared" si="13"/>
        <v>58.18</v>
      </c>
      <c r="J164" t="s">
        <v>97</v>
      </c>
      <c r="K164" t="s">
        <v>98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22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 t="shared" si="12"/>
        <v>253</v>
      </c>
      <c r="G165" t="s">
        <v>19</v>
      </c>
      <c r="H165">
        <v>246</v>
      </c>
      <c r="I165">
        <f t="shared" si="13"/>
        <v>36.03</v>
      </c>
      <c r="J165" t="s">
        <v>20</v>
      </c>
      <c r="K165" t="s">
        <v>21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 t="shared" si="12"/>
        <v>100</v>
      </c>
      <c r="G166" t="s">
        <v>19</v>
      </c>
      <c r="H166">
        <v>1396</v>
      </c>
      <c r="I166">
        <f t="shared" si="13"/>
        <v>107.99</v>
      </c>
      <c r="J166" t="s">
        <v>20</v>
      </c>
      <c r="K166" t="s">
        <v>21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32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 t="shared" si="12"/>
        <v>122</v>
      </c>
      <c r="G167" t="s">
        <v>19</v>
      </c>
      <c r="H167">
        <v>2506</v>
      </c>
      <c r="I167">
        <f t="shared" si="13"/>
        <v>44.01</v>
      </c>
      <c r="J167" t="s">
        <v>20</v>
      </c>
      <c r="K167" t="s">
        <v>21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27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 t="shared" si="12"/>
        <v>137</v>
      </c>
      <c r="G168" t="s">
        <v>19</v>
      </c>
      <c r="H168">
        <v>244</v>
      </c>
      <c r="I168">
        <f t="shared" si="13"/>
        <v>55.08</v>
      </c>
      <c r="J168" t="s">
        <v>20</v>
      </c>
      <c r="K168" t="s">
        <v>21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 t="shared" si="12"/>
        <v>416</v>
      </c>
      <c r="G169" t="s">
        <v>19</v>
      </c>
      <c r="H169">
        <v>146</v>
      </c>
      <c r="I169">
        <f t="shared" si="13"/>
        <v>74</v>
      </c>
      <c r="J169" t="s">
        <v>25</v>
      </c>
      <c r="K169" t="s">
        <v>26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32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 t="shared" si="12"/>
        <v>31</v>
      </c>
      <c r="G170" t="s">
        <v>13</v>
      </c>
      <c r="H170">
        <v>955</v>
      </c>
      <c r="I170">
        <f t="shared" si="13"/>
        <v>42</v>
      </c>
      <c r="J170" t="s">
        <v>35</v>
      </c>
      <c r="K170" t="s">
        <v>36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 t="shared" si="12"/>
        <v>424</v>
      </c>
      <c r="G171" t="s">
        <v>19</v>
      </c>
      <c r="H171">
        <v>1267</v>
      </c>
      <c r="I171">
        <f t="shared" si="13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 t="shared" si="12"/>
        <v>3</v>
      </c>
      <c r="G172" t="s">
        <v>13</v>
      </c>
      <c r="H172">
        <v>67</v>
      </c>
      <c r="I172">
        <f t="shared" si="13"/>
        <v>82.51</v>
      </c>
      <c r="J172" t="s">
        <v>20</v>
      </c>
      <c r="K172" t="s">
        <v>21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 t="shared" si="12"/>
        <v>11</v>
      </c>
      <c r="G173" t="s">
        <v>13</v>
      </c>
      <c r="H173">
        <v>5</v>
      </c>
      <c r="I173">
        <f t="shared" si="13"/>
        <v>104.2</v>
      </c>
      <c r="J173" t="s">
        <v>20</v>
      </c>
      <c r="K173" t="s">
        <v>21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 t="shared" si="12"/>
        <v>83</v>
      </c>
      <c r="G174" t="s">
        <v>13</v>
      </c>
      <c r="H174">
        <v>26</v>
      </c>
      <c r="I174">
        <f t="shared" si="13"/>
        <v>25.5</v>
      </c>
      <c r="J174" t="s">
        <v>20</v>
      </c>
      <c r="K174" t="s">
        <v>21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 t="shared" si="12"/>
        <v>163</v>
      </c>
      <c r="G175" t="s">
        <v>19</v>
      </c>
      <c r="H175">
        <v>1561</v>
      </c>
      <c r="I175">
        <f t="shared" si="13"/>
        <v>100.98</v>
      </c>
      <c r="J175" t="s">
        <v>20</v>
      </c>
      <c r="K175" t="s">
        <v>21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32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 t="shared" si="12"/>
        <v>895</v>
      </c>
      <c r="G176" t="s">
        <v>19</v>
      </c>
      <c r="H176">
        <v>48</v>
      </c>
      <c r="I176">
        <f t="shared" si="13"/>
        <v>111.83</v>
      </c>
      <c r="J176" t="s">
        <v>20</v>
      </c>
      <c r="K176" t="s">
        <v>21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 t="shared" si="12"/>
        <v>26</v>
      </c>
      <c r="G177" t="s">
        <v>13</v>
      </c>
      <c r="H177">
        <v>1130</v>
      </c>
      <c r="I177">
        <f t="shared" si="13"/>
        <v>42</v>
      </c>
      <c r="J177" t="s">
        <v>20</v>
      </c>
      <c r="K177" t="s">
        <v>21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32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 t="shared" si="12"/>
        <v>75</v>
      </c>
      <c r="G178" t="s">
        <v>13</v>
      </c>
      <c r="H178">
        <v>782</v>
      </c>
      <c r="I178">
        <f t="shared" si="13"/>
        <v>110.05</v>
      </c>
      <c r="J178" t="s">
        <v>20</v>
      </c>
      <c r="K178" t="s">
        <v>21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32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 t="shared" si="12"/>
        <v>416</v>
      </c>
      <c r="G179" t="s">
        <v>19</v>
      </c>
      <c r="H179">
        <v>2739</v>
      </c>
      <c r="I179">
        <f t="shared" si="13"/>
        <v>59</v>
      </c>
      <c r="J179" t="s">
        <v>20</v>
      </c>
      <c r="K179" t="s">
        <v>21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32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 t="shared" si="12"/>
        <v>96</v>
      </c>
      <c r="G180" t="s">
        <v>13</v>
      </c>
      <c r="H180">
        <v>210</v>
      </c>
      <c r="I180">
        <f t="shared" si="13"/>
        <v>32.99</v>
      </c>
      <c r="J180" t="s">
        <v>20</v>
      </c>
      <c r="K180" t="s">
        <v>21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 t="shared" si="12"/>
        <v>358</v>
      </c>
      <c r="G181" t="s">
        <v>19</v>
      </c>
      <c r="H181">
        <v>3537</v>
      </c>
      <c r="I181">
        <f t="shared" si="13"/>
        <v>45.01</v>
      </c>
      <c r="J181" t="s">
        <v>14</v>
      </c>
      <c r="K181" t="s">
        <v>15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32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 t="shared" si="12"/>
        <v>308</v>
      </c>
      <c r="G182" t="s">
        <v>19</v>
      </c>
      <c r="H182">
        <v>2107</v>
      </c>
      <c r="I182">
        <f t="shared" si="13"/>
        <v>81.98</v>
      </c>
      <c r="J182" t="s">
        <v>25</v>
      </c>
      <c r="K182" t="s">
        <v>26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 t="shared" si="12"/>
        <v>62</v>
      </c>
      <c r="G183" t="s">
        <v>13</v>
      </c>
      <c r="H183">
        <v>136</v>
      </c>
      <c r="I183">
        <f t="shared" si="13"/>
        <v>39.08</v>
      </c>
      <c r="J183" t="s">
        <v>20</v>
      </c>
      <c r="K183" t="s">
        <v>21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27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 t="shared" si="12"/>
        <v>722</v>
      </c>
      <c r="G184" t="s">
        <v>19</v>
      </c>
      <c r="H184">
        <v>3318</v>
      </c>
      <c r="I184">
        <f t="shared" si="13"/>
        <v>59</v>
      </c>
      <c r="J184" t="s">
        <v>35</v>
      </c>
      <c r="K184" t="s">
        <v>36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32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 t="shared" si="12"/>
        <v>69</v>
      </c>
      <c r="G185" t="s">
        <v>13</v>
      </c>
      <c r="H185">
        <v>86</v>
      </c>
      <c r="I185">
        <f t="shared" si="13"/>
        <v>40.99</v>
      </c>
      <c r="J185" t="s">
        <v>14</v>
      </c>
      <c r="K185" t="s">
        <v>15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22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 t="shared" si="12"/>
        <v>293</v>
      </c>
      <c r="G186" t="s">
        <v>19</v>
      </c>
      <c r="H186">
        <v>340</v>
      </c>
      <c r="I186">
        <f t="shared" si="13"/>
        <v>31.03</v>
      </c>
      <c r="J186" t="s">
        <v>20</v>
      </c>
      <c r="K186" t="s">
        <v>21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32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 t="shared" si="12"/>
        <v>72</v>
      </c>
      <c r="G187" t="s">
        <v>13</v>
      </c>
      <c r="H187">
        <v>19</v>
      </c>
      <c r="I187">
        <f t="shared" si="13"/>
        <v>37.79</v>
      </c>
      <c r="J187" t="s">
        <v>20</v>
      </c>
      <c r="K187" t="s">
        <v>21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 t="shared" si="12"/>
        <v>32</v>
      </c>
      <c r="G188" t="s">
        <v>13</v>
      </c>
      <c r="H188">
        <v>886</v>
      </c>
      <c r="I188">
        <f t="shared" si="13"/>
        <v>32.01</v>
      </c>
      <c r="J188" t="s">
        <v>20</v>
      </c>
      <c r="K188" t="s">
        <v>21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32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 t="shared" si="12"/>
        <v>230</v>
      </c>
      <c r="G189" t="s">
        <v>19</v>
      </c>
      <c r="H189">
        <v>1442</v>
      </c>
      <c r="I189">
        <f t="shared" si="13"/>
        <v>95.97</v>
      </c>
      <c r="J189" t="s">
        <v>14</v>
      </c>
      <c r="K189" t="s">
        <v>15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 t="shared" si="12"/>
        <v>32</v>
      </c>
      <c r="G190" t="s">
        <v>13</v>
      </c>
      <c r="H190">
        <v>35</v>
      </c>
      <c r="I190">
        <f t="shared" si="13"/>
        <v>75</v>
      </c>
      <c r="J190" t="s">
        <v>106</v>
      </c>
      <c r="K190" t="s">
        <v>107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32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 t="shared" si="12"/>
        <v>24</v>
      </c>
      <c r="G191" t="s">
        <v>73</v>
      </c>
      <c r="H191">
        <v>441</v>
      </c>
      <c r="I191">
        <f t="shared" si="13"/>
        <v>102.05</v>
      </c>
      <c r="J191" t="s">
        <v>20</v>
      </c>
      <c r="K191" t="s">
        <v>21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 t="shared" si="12"/>
        <v>69</v>
      </c>
      <c r="G192" t="s">
        <v>13</v>
      </c>
      <c r="H192">
        <v>24</v>
      </c>
      <c r="I192">
        <f t="shared" si="13"/>
        <v>105.75</v>
      </c>
      <c r="J192" t="s">
        <v>20</v>
      </c>
      <c r="K192" t="s">
        <v>21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32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 t="shared" si="12"/>
        <v>38</v>
      </c>
      <c r="G193" t="s">
        <v>13</v>
      </c>
      <c r="H193">
        <v>86</v>
      </c>
      <c r="I193">
        <f t="shared" si="13"/>
        <v>37.07</v>
      </c>
      <c r="J193" t="s">
        <v>106</v>
      </c>
      <c r="K193" t="s">
        <v>107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32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 t="shared" si="12"/>
        <v>20</v>
      </c>
      <c r="G194" t="s">
        <v>13</v>
      </c>
      <c r="H194">
        <v>243</v>
      </c>
      <c r="I194">
        <f t="shared" si="13"/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22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 t="shared" ref="F195:F258" si="18">ROUND(E195/D195*100,0)</f>
        <v>46</v>
      </c>
      <c r="G195" t="s">
        <v>13</v>
      </c>
      <c r="H195">
        <v>65</v>
      </c>
      <c r="I195">
        <f t="shared" ref="I195:I258" si="19">IF(H195=0,0,ROUND(E195/H195,2))</f>
        <v>46.34</v>
      </c>
      <c r="J195" t="s">
        <v>20</v>
      </c>
      <c r="K195" t="s">
        <v>21</v>
      </c>
      <c r="L195">
        <v>1523163600</v>
      </c>
      <c r="M195">
        <v>1523509200</v>
      </c>
      <c r="N195" s="5">
        <f t="shared" ref="N195:N258" si="20">((L195/60)/60/24)+DATE(1970,1,1)</f>
        <v>43198.208333333328</v>
      </c>
      <c r="O195" s="5">
        <f t="shared" ref="O195:O258" si="21">((M195/60)/60/24)+DATE(1970,1,1)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idden="1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 t="shared" si="18"/>
        <v>123</v>
      </c>
      <c r="G196" t="s">
        <v>19</v>
      </c>
      <c r="H196">
        <v>126</v>
      </c>
      <c r="I196">
        <f t="shared" si="19"/>
        <v>69.17</v>
      </c>
      <c r="J196" t="s">
        <v>20</v>
      </c>
      <c r="K196" t="s">
        <v>21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 t="shared" si="18"/>
        <v>362</v>
      </c>
      <c r="G197" t="s">
        <v>19</v>
      </c>
      <c r="H197">
        <v>524</v>
      </c>
      <c r="I197">
        <f t="shared" si="19"/>
        <v>109.08</v>
      </c>
      <c r="J197" t="s">
        <v>20</v>
      </c>
      <c r="K197" t="s">
        <v>21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 t="shared" si="18"/>
        <v>63</v>
      </c>
      <c r="G198" t="s">
        <v>13</v>
      </c>
      <c r="H198">
        <v>100</v>
      </c>
      <c r="I198">
        <f t="shared" si="19"/>
        <v>51.78</v>
      </c>
      <c r="J198" t="s">
        <v>35</v>
      </c>
      <c r="K198" t="s">
        <v>36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 t="shared" si="18"/>
        <v>298</v>
      </c>
      <c r="G199" t="s">
        <v>19</v>
      </c>
      <c r="H199">
        <v>1989</v>
      </c>
      <c r="I199">
        <f t="shared" si="19"/>
        <v>82.01</v>
      </c>
      <c r="J199" t="s">
        <v>20</v>
      </c>
      <c r="K199" t="s">
        <v>21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 t="shared" si="18"/>
        <v>10</v>
      </c>
      <c r="G200" t="s">
        <v>13</v>
      </c>
      <c r="H200">
        <v>168</v>
      </c>
      <c r="I200">
        <f t="shared" si="19"/>
        <v>35.96</v>
      </c>
      <c r="J200" t="s">
        <v>20</v>
      </c>
      <c r="K200" t="s">
        <v>21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 t="shared" si="18"/>
        <v>54</v>
      </c>
      <c r="G201" t="s">
        <v>13</v>
      </c>
      <c r="H201">
        <v>13</v>
      </c>
      <c r="I201">
        <f t="shared" si="19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22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 t="shared" si="18"/>
        <v>2</v>
      </c>
      <c r="G202" t="s">
        <v>13</v>
      </c>
      <c r="H202">
        <v>1</v>
      </c>
      <c r="I202">
        <f t="shared" si="19"/>
        <v>2</v>
      </c>
      <c r="J202" t="s">
        <v>14</v>
      </c>
      <c r="K202" t="s">
        <v>15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32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 t="shared" si="18"/>
        <v>681</v>
      </c>
      <c r="G203" t="s">
        <v>19</v>
      </c>
      <c r="H203">
        <v>157</v>
      </c>
      <c r="I203">
        <f t="shared" si="19"/>
        <v>91.11</v>
      </c>
      <c r="J203" t="s">
        <v>20</v>
      </c>
      <c r="K203" t="s">
        <v>21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27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 t="shared" si="18"/>
        <v>79</v>
      </c>
      <c r="G204" t="s">
        <v>73</v>
      </c>
      <c r="H204">
        <v>82</v>
      </c>
      <c r="I204">
        <f t="shared" si="19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 t="shared" si="18"/>
        <v>134</v>
      </c>
      <c r="G205" t="s">
        <v>19</v>
      </c>
      <c r="H205">
        <v>4498</v>
      </c>
      <c r="I205">
        <f t="shared" si="19"/>
        <v>43</v>
      </c>
      <c r="J205" t="s">
        <v>25</v>
      </c>
      <c r="K205" t="s">
        <v>26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32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 t="shared" si="18"/>
        <v>3</v>
      </c>
      <c r="G206" t="s">
        <v>13</v>
      </c>
      <c r="H206">
        <v>40</v>
      </c>
      <c r="I206">
        <f t="shared" si="19"/>
        <v>63.23</v>
      </c>
      <c r="J206" t="s">
        <v>20</v>
      </c>
      <c r="K206" t="s">
        <v>21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 t="shared" si="18"/>
        <v>432</v>
      </c>
      <c r="G207" t="s">
        <v>19</v>
      </c>
      <c r="H207">
        <v>80</v>
      </c>
      <c r="I207">
        <f t="shared" si="19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32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 t="shared" si="18"/>
        <v>39</v>
      </c>
      <c r="G208" t="s">
        <v>73</v>
      </c>
      <c r="H208">
        <v>57</v>
      </c>
      <c r="I208">
        <f t="shared" si="19"/>
        <v>61.33</v>
      </c>
      <c r="J208" t="s">
        <v>20</v>
      </c>
      <c r="K208" t="s">
        <v>21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 t="shared" si="18"/>
        <v>426</v>
      </c>
      <c r="G209" t="s">
        <v>19</v>
      </c>
      <c r="H209">
        <v>43</v>
      </c>
      <c r="I209">
        <f t="shared" si="19"/>
        <v>99</v>
      </c>
      <c r="J209" t="s">
        <v>20</v>
      </c>
      <c r="K209" t="s">
        <v>21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22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 t="shared" si="18"/>
        <v>101</v>
      </c>
      <c r="G210" t="s">
        <v>19</v>
      </c>
      <c r="H210">
        <v>2053</v>
      </c>
      <c r="I210">
        <f t="shared" si="19"/>
        <v>96.98</v>
      </c>
      <c r="J210" t="s">
        <v>20</v>
      </c>
      <c r="K210" t="s">
        <v>21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 t="shared" si="18"/>
        <v>21</v>
      </c>
      <c r="G211" t="s">
        <v>46</v>
      </c>
      <c r="H211">
        <v>808</v>
      </c>
      <c r="I211">
        <f t="shared" si="19"/>
        <v>51</v>
      </c>
      <c r="J211" t="s">
        <v>25</v>
      </c>
      <c r="K211" t="s">
        <v>26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 t="shared" si="18"/>
        <v>67</v>
      </c>
      <c r="G212" t="s">
        <v>13</v>
      </c>
      <c r="H212">
        <v>226</v>
      </c>
      <c r="I212">
        <f t="shared" si="19"/>
        <v>28.04</v>
      </c>
      <c r="J212" t="s">
        <v>35</v>
      </c>
      <c r="K212" t="s">
        <v>36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 t="shared" si="18"/>
        <v>95</v>
      </c>
      <c r="G213" t="s">
        <v>13</v>
      </c>
      <c r="H213">
        <v>1625</v>
      </c>
      <c r="I213">
        <f t="shared" si="19"/>
        <v>60.98</v>
      </c>
      <c r="J213" t="s">
        <v>20</v>
      </c>
      <c r="K213" t="s">
        <v>21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32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 t="shared" si="18"/>
        <v>152</v>
      </c>
      <c r="G214" t="s">
        <v>19</v>
      </c>
      <c r="H214">
        <v>168</v>
      </c>
      <c r="I214">
        <f t="shared" si="19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32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 t="shared" si="18"/>
        <v>195</v>
      </c>
      <c r="G215" t="s">
        <v>19</v>
      </c>
      <c r="H215">
        <v>4289</v>
      </c>
      <c r="I215">
        <f t="shared" si="19"/>
        <v>40</v>
      </c>
      <c r="J215" t="s">
        <v>20</v>
      </c>
      <c r="K215" t="s">
        <v>21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 t="shared" si="18"/>
        <v>1023</v>
      </c>
      <c r="G216" t="s">
        <v>19</v>
      </c>
      <c r="H216">
        <v>165</v>
      </c>
      <c r="I216">
        <f t="shared" si="19"/>
        <v>86.81</v>
      </c>
      <c r="J216" t="s">
        <v>20</v>
      </c>
      <c r="K216" t="s">
        <v>21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 t="shared" si="18"/>
        <v>4</v>
      </c>
      <c r="G217" t="s">
        <v>13</v>
      </c>
      <c r="H217">
        <v>143</v>
      </c>
      <c r="I217">
        <f t="shared" si="19"/>
        <v>42.13</v>
      </c>
      <c r="J217" t="s">
        <v>20</v>
      </c>
      <c r="K217" t="s">
        <v>21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32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 t="shared" si="18"/>
        <v>155</v>
      </c>
      <c r="G218" t="s">
        <v>19</v>
      </c>
      <c r="H218">
        <v>1815</v>
      </c>
      <c r="I218">
        <f t="shared" si="19"/>
        <v>103.98</v>
      </c>
      <c r="J218" t="s">
        <v>20</v>
      </c>
      <c r="K218" t="s">
        <v>21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32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 t="shared" si="18"/>
        <v>45</v>
      </c>
      <c r="G219" t="s">
        <v>13</v>
      </c>
      <c r="H219">
        <v>934</v>
      </c>
      <c r="I219">
        <f t="shared" si="19"/>
        <v>62</v>
      </c>
      <c r="J219" t="s">
        <v>20</v>
      </c>
      <c r="K219" t="s">
        <v>21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 t="shared" si="18"/>
        <v>216</v>
      </c>
      <c r="G220" t="s">
        <v>19</v>
      </c>
      <c r="H220">
        <v>397</v>
      </c>
      <c r="I220">
        <f t="shared" si="19"/>
        <v>31.01</v>
      </c>
      <c r="J220" t="s">
        <v>39</v>
      </c>
      <c r="K220" t="s">
        <v>40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 t="shared" si="18"/>
        <v>332</v>
      </c>
      <c r="G221" t="s">
        <v>19</v>
      </c>
      <c r="H221">
        <v>1539</v>
      </c>
      <c r="I221">
        <f t="shared" si="19"/>
        <v>89.99</v>
      </c>
      <c r="J221" t="s">
        <v>20</v>
      </c>
      <c r="K221" t="s">
        <v>21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 t="shared" si="18"/>
        <v>8</v>
      </c>
      <c r="G222" t="s">
        <v>13</v>
      </c>
      <c r="H222">
        <v>17</v>
      </c>
      <c r="I222">
        <f t="shared" si="19"/>
        <v>39.24</v>
      </c>
      <c r="J222" t="s">
        <v>20</v>
      </c>
      <c r="K222" t="s">
        <v>21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32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 t="shared" si="18"/>
        <v>99</v>
      </c>
      <c r="G223" t="s">
        <v>13</v>
      </c>
      <c r="H223">
        <v>2179</v>
      </c>
      <c r="I223">
        <f t="shared" si="19"/>
        <v>54.99</v>
      </c>
      <c r="J223" t="s">
        <v>20</v>
      </c>
      <c r="K223" t="s">
        <v>21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 t="shared" si="18"/>
        <v>138</v>
      </c>
      <c r="G224" t="s">
        <v>19</v>
      </c>
      <c r="H224">
        <v>138</v>
      </c>
      <c r="I224">
        <f t="shared" si="19"/>
        <v>47.99</v>
      </c>
      <c r="J224" t="s">
        <v>20</v>
      </c>
      <c r="K224" t="s">
        <v>21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 t="shared" si="18"/>
        <v>94</v>
      </c>
      <c r="G225" t="s">
        <v>13</v>
      </c>
      <c r="H225">
        <v>931</v>
      </c>
      <c r="I225">
        <f t="shared" si="19"/>
        <v>87.97</v>
      </c>
      <c r="J225" t="s">
        <v>20</v>
      </c>
      <c r="K225" t="s">
        <v>21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32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 t="shared" si="18"/>
        <v>404</v>
      </c>
      <c r="G226" t="s">
        <v>19</v>
      </c>
      <c r="H226">
        <v>3594</v>
      </c>
      <c r="I226">
        <f t="shared" si="19"/>
        <v>52</v>
      </c>
      <c r="J226" t="s">
        <v>20</v>
      </c>
      <c r="K226" t="s">
        <v>21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 t="shared" si="18"/>
        <v>260</v>
      </c>
      <c r="G227" t="s">
        <v>19</v>
      </c>
      <c r="H227">
        <v>5880</v>
      </c>
      <c r="I227">
        <f t="shared" si="19"/>
        <v>30</v>
      </c>
      <c r="J227" t="s">
        <v>20</v>
      </c>
      <c r="K227" t="s">
        <v>21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22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 t="shared" si="18"/>
        <v>367</v>
      </c>
      <c r="G228" t="s">
        <v>19</v>
      </c>
      <c r="H228">
        <v>112</v>
      </c>
      <c r="I228">
        <f t="shared" si="19"/>
        <v>98.21</v>
      </c>
      <c r="J228" t="s">
        <v>20</v>
      </c>
      <c r="K228" t="s">
        <v>21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 t="shared" si="18"/>
        <v>169</v>
      </c>
      <c r="G229" t="s">
        <v>19</v>
      </c>
      <c r="H229">
        <v>943</v>
      </c>
      <c r="I229">
        <f t="shared" si="19"/>
        <v>108.96</v>
      </c>
      <c r="J229" t="s">
        <v>20</v>
      </c>
      <c r="K229" t="s">
        <v>21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 t="shared" si="18"/>
        <v>120</v>
      </c>
      <c r="G230" t="s">
        <v>19</v>
      </c>
      <c r="H230">
        <v>2468</v>
      </c>
      <c r="I230">
        <f t="shared" si="19"/>
        <v>67</v>
      </c>
      <c r="J230" t="s">
        <v>20</v>
      </c>
      <c r="K230" t="s">
        <v>21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 t="shared" si="18"/>
        <v>194</v>
      </c>
      <c r="G231" t="s">
        <v>19</v>
      </c>
      <c r="H231">
        <v>2551</v>
      </c>
      <c r="I231">
        <f t="shared" si="19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 t="shared" si="18"/>
        <v>420</v>
      </c>
      <c r="G232" t="s">
        <v>19</v>
      </c>
      <c r="H232">
        <v>101</v>
      </c>
      <c r="I232">
        <f t="shared" si="19"/>
        <v>99.84</v>
      </c>
      <c r="J232" t="s">
        <v>20</v>
      </c>
      <c r="K232" t="s">
        <v>21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 t="shared" si="18"/>
        <v>77</v>
      </c>
      <c r="G233" t="s">
        <v>73</v>
      </c>
      <c r="H233">
        <v>67</v>
      </c>
      <c r="I233">
        <f t="shared" si="19"/>
        <v>82.43</v>
      </c>
      <c r="J233" t="s">
        <v>20</v>
      </c>
      <c r="K233" t="s">
        <v>21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32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 t="shared" si="18"/>
        <v>171</v>
      </c>
      <c r="G234" t="s">
        <v>19</v>
      </c>
      <c r="H234">
        <v>92</v>
      </c>
      <c r="I234">
        <f t="shared" si="19"/>
        <v>63.29</v>
      </c>
      <c r="J234" t="s">
        <v>20</v>
      </c>
      <c r="K234" t="s">
        <v>21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32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 t="shared" si="18"/>
        <v>158</v>
      </c>
      <c r="G235" t="s">
        <v>19</v>
      </c>
      <c r="H235">
        <v>62</v>
      </c>
      <c r="I235">
        <f t="shared" si="19"/>
        <v>96.77</v>
      </c>
      <c r="J235" t="s">
        <v>20</v>
      </c>
      <c r="K235" t="s">
        <v>21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 t="shared" si="18"/>
        <v>109</v>
      </c>
      <c r="G236" t="s">
        <v>19</v>
      </c>
      <c r="H236">
        <v>149</v>
      </c>
      <c r="I236">
        <f t="shared" si="19"/>
        <v>54.91</v>
      </c>
      <c r="J236" t="s">
        <v>106</v>
      </c>
      <c r="K236" t="s">
        <v>107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 t="shared" si="18"/>
        <v>42</v>
      </c>
      <c r="G237" t="s">
        <v>13</v>
      </c>
      <c r="H237">
        <v>92</v>
      </c>
      <c r="I237">
        <f t="shared" si="19"/>
        <v>39.01</v>
      </c>
      <c r="J237" t="s">
        <v>20</v>
      </c>
      <c r="K237" t="s">
        <v>21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 t="shared" si="18"/>
        <v>11</v>
      </c>
      <c r="G238" t="s">
        <v>13</v>
      </c>
      <c r="H238">
        <v>57</v>
      </c>
      <c r="I238">
        <f t="shared" si="19"/>
        <v>75.84</v>
      </c>
      <c r="J238" t="s">
        <v>25</v>
      </c>
      <c r="K238" t="s">
        <v>26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22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 t="shared" si="18"/>
        <v>159</v>
      </c>
      <c r="G239" t="s">
        <v>19</v>
      </c>
      <c r="H239">
        <v>329</v>
      </c>
      <c r="I239">
        <f t="shared" si="19"/>
        <v>45.05</v>
      </c>
      <c r="J239" t="s">
        <v>20</v>
      </c>
      <c r="K239" t="s">
        <v>21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 t="shared" si="18"/>
        <v>422</v>
      </c>
      <c r="G240" t="s">
        <v>19</v>
      </c>
      <c r="H240">
        <v>97</v>
      </c>
      <c r="I240">
        <f t="shared" si="19"/>
        <v>104.52</v>
      </c>
      <c r="J240" t="s">
        <v>35</v>
      </c>
      <c r="K240" t="s">
        <v>36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32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 t="shared" si="18"/>
        <v>98</v>
      </c>
      <c r="G241" t="s">
        <v>13</v>
      </c>
      <c r="H241">
        <v>41</v>
      </c>
      <c r="I241">
        <f t="shared" si="19"/>
        <v>76.27</v>
      </c>
      <c r="J241" t="s">
        <v>20</v>
      </c>
      <c r="K241" t="s">
        <v>21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 t="shared" si="18"/>
        <v>419</v>
      </c>
      <c r="G242" t="s">
        <v>19</v>
      </c>
      <c r="H242">
        <v>1784</v>
      </c>
      <c r="I242">
        <f t="shared" si="19"/>
        <v>69.02</v>
      </c>
      <c r="J242" t="s">
        <v>20</v>
      </c>
      <c r="K242" t="s">
        <v>21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32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 t="shared" si="18"/>
        <v>102</v>
      </c>
      <c r="G243" t="s">
        <v>19</v>
      </c>
      <c r="H243">
        <v>1684</v>
      </c>
      <c r="I243">
        <f t="shared" si="19"/>
        <v>101.98</v>
      </c>
      <c r="J243" t="s">
        <v>25</v>
      </c>
      <c r="K243" t="s">
        <v>26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 t="shared" si="18"/>
        <v>128</v>
      </c>
      <c r="G244" t="s">
        <v>19</v>
      </c>
      <c r="H244">
        <v>250</v>
      </c>
      <c r="I244">
        <f t="shared" si="19"/>
        <v>42.92</v>
      </c>
      <c r="J244" t="s">
        <v>20</v>
      </c>
      <c r="K244" t="s">
        <v>21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22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 t="shared" si="18"/>
        <v>445</v>
      </c>
      <c r="G245" t="s">
        <v>19</v>
      </c>
      <c r="H245">
        <v>238</v>
      </c>
      <c r="I245">
        <f t="shared" si="19"/>
        <v>43.03</v>
      </c>
      <c r="J245" t="s">
        <v>20</v>
      </c>
      <c r="K245" t="s">
        <v>21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32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 t="shared" si="18"/>
        <v>570</v>
      </c>
      <c r="G246" t="s">
        <v>19</v>
      </c>
      <c r="H246">
        <v>53</v>
      </c>
      <c r="I246">
        <f t="shared" si="19"/>
        <v>75.25</v>
      </c>
      <c r="J246" t="s">
        <v>20</v>
      </c>
      <c r="K246" t="s">
        <v>21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32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 t="shared" si="18"/>
        <v>509</v>
      </c>
      <c r="G247" t="s">
        <v>19</v>
      </c>
      <c r="H247">
        <v>214</v>
      </c>
      <c r="I247">
        <f t="shared" si="19"/>
        <v>69.02</v>
      </c>
      <c r="J247" t="s">
        <v>20</v>
      </c>
      <c r="K247" t="s">
        <v>21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32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 t="shared" si="18"/>
        <v>326</v>
      </c>
      <c r="G248" t="s">
        <v>19</v>
      </c>
      <c r="H248">
        <v>222</v>
      </c>
      <c r="I248">
        <f t="shared" si="19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27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 t="shared" si="18"/>
        <v>933</v>
      </c>
      <c r="G249" t="s">
        <v>19</v>
      </c>
      <c r="H249">
        <v>1884</v>
      </c>
      <c r="I249">
        <f t="shared" si="19"/>
        <v>98.01</v>
      </c>
      <c r="J249" t="s">
        <v>20</v>
      </c>
      <c r="K249" t="s">
        <v>21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 t="shared" si="18"/>
        <v>211</v>
      </c>
      <c r="G250" t="s">
        <v>19</v>
      </c>
      <c r="H250">
        <v>218</v>
      </c>
      <c r="I250">
        <f t="shared" si="19"/>
        <v>60.11</v>
      </c>
      <c r="J250" t="s">
        <v>25</v>
      </c>
      <c r="K250" t="s">
        <v>26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 t="shared" si="18"/>
        <v>273</v>
      </c>
      <c r="G251" t="s">
        <v>19</v>
      </c>
      <c r="H251">
        <v>6465</v>
      </c>
      <c r="I251">
        <f t="shared" si="19"/>
        <v>26</v>
      </c>
      <c r="J251" t="s">
        <v>20</v>
      </c>
      <c r="K251" t="s">
        <v>21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 t="shared" si="18"/>
        <v>3</v>
      </c>
      <c r="G252" t="s">
        <v>13</v>
      </c>
      <c r="H252">
        <v>1</v>
      </c>
      <c r="I252">
        <f t="shared" si="19"/>
        <v>3</v>
      </c>
      <c r="J252" t="s">
        <v>20</v>
      </c>
      <c r="K252" t="s">
        <v>21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22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 t="shared" si="18"/>
        <v>54</v>
      </c>
      <c r="G253" t="s">
        <v>13</v>
      </c>
      <c r="H253">
        <v>101</v>
      </c>
      <c r="I253">
        <f t="shared" si="19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32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 t="shared" si="18"/>
        <v>626</v>
      </c>
      <c r="G254" t="s">
        <v>19</v>
      </c>
      <c r="H254">
        <v>59</v>
      </c>
      <c r="I254">
        <f t="shared" si="19"/>
        <v>106.15</v>
      </c>
      <c r="J254" t="s">
        <v>20</v>
      </c>
      <c r="K254" t="s">
        <v>21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32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 t="shared" si="18"/>
        <v>89</v>
      </c>
      <c r="G255" t="s">
        <v>13</v>
      </c>
      <c r="H255">
        <v>1335</v>
      </c>
      <c r="I255">
        <f t="shared" si="19"/>
        <v>81.02</v>
      </c>
      <c r="J255" t="s">
        <v>14</v>
      </c>
      <c r="K255" t="s">
        <v>15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 t="shared" si="18"/>
        <v>185</v>
      </c>
      <c r="G256" t="s">
        <v>19</v>
      </c>
      <c r="H256">
        <v>88</v>
      </c>
      <c r="I256">
        <f t="shared" si="19"/>
        <v>96.65</v>
      </c>
      <c r="J256" t="s">
        <v>20</v>
      </c>
      <c r="K256" t="s">
        <v>21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 t="shared" si="18"/>
        <v>120</v>
      </c>
      <c r="G257" t="s">
        <v>19</v>
      </c>
      <c r="H257">
        <v>1697</v>
      </c>
      <c r="I257">
        <f t="shared" si="19"/>
        <v>57</v>
      </c>
      <c r="J257" t="s">
        <v>20</v>
      </c>
      <c r="K257" t="s">
        <v>21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22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 t="shared" si="18"/>
        <v>23</v>
      </c>
      <c r="G258" t="s">
        <v>13</v>
      </c>
      <c r="H258">
        <v>15</v>
      </c>
      <c r="I258">
        <f t="shared" si="19"/>
        <v>63.93</v>
      </c>
      <c r="J258" t="s">
        <v>39</v>
      </c>
      <c r="K258" t="s">
        <v>40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22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 t="shared" ref="F259:F322" si="24">ROUND(E259/D259*100,0)</f>
        <v>146</v>
      </c>
      <c r="G259" t="s">
        <v>19</v>
      </c>
      <c r="H259">
        <v>92</v>
      </c>
      <c r="I259">
        <f t="shared" ref="I259:I322" si="25">IF(H259=0,0,ROUND(E259/H259,2))</f>
        <v>90.46</v>
      </c>
      <c r="J259" t="s">
        <v>20</v>
      </c>
      <c r="K259" t="s">
        <v>21</v>
      </c>
      <c r="L259">
        <v>1362463200</v>
      </c>
      <c r="M259">
        <v>1363669200</v>
      </c>
      <c r="N259" s="5">
        <f t="shared" ref="N259:N322" si="26">((L259/60)/60/24)+DATE(1970,1,1)</f>
        <v>41338.25</v>
      </c>
      <c r="O259" s="5">
        <f t="shared" ref="O259:O322" si="27">((M259/60)/60/24)+DATE(1970,1,1)</f>
        <v>41352.208333333336</v>
      </c>
      <c r="P259" t="b">
        <v>0</v>
      </c>
      <c r="Q259" t="b">
        <v>0</v>
      </c>
      <c r="R259" t="s">
        <v>32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idden="1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 t="shared" si="24"/>
        <v>268</v>
      </c>
      <c r="G260" t="s">
        <v>19</v>
      </c>
      <c r="H260">
        <v>186</v>
      </c>
      <c r="I260">
        <f t="shared" si="25"/>
        <v>72.17</v>
      </c>
      <c r="J260" t="s">
        <v>20</v>
      </c>
      <c r="K260" t="s">
        <v>21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32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 t="shared" si="24"/>
        <v>598</v>
      </c>
      <c r="G261" t="s">
        <v>19</v>
      </c>
      <c r="H261">
        <v>138</v>
      </c>
      <c r="I261">
        <f t="shared" si="25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 t="shared" si="24"/>
        <v>158</v>
      </c>
      <c r="G262" t="s">
        <v>19</v>
      </c>
      <c r="H262">
        <v>261</v>
      </c>
      <c r="I262">
        <f t="shared" si="25"/>
        <v>38.07</v>
      </c>
      <c r="J262" t="s">
        <v>20</v>
      </c>
      <c r="K262" t="s">
        <v>21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22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 t="shared" si="24"/>
        <v>31</v>
      </c>
      <c r="G263" t="s">
        <v>13</v>
      </c>
      <c r="H263">
        <v>454</v>
      </c>
      <c r="I263">
        <f t="shared" si="25"/>
        <v>57.94</v>
      </c>
      <c r="J263" t="s">
        <v>20</v>
      </c>
      <c r="K263" t="s">
        <v>21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22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 t="shared" si="24"/>
        <v>313</v>
      </c>
      <c r="G264" t="s">
        <v>19</v>
      </c>
      <c r="H264">
        <v>107</v>
      </c>
      <c r="I264">
        <f t="shared" si="25"/>
        <v>49.79</v>
      </c>
      <c r="J264" t="s">
        <v>20</v>
      </c>
      <c r="K264" t="s">
        <v>21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 t="shared" si="24"/>
        <v>371</v>
      </c>
      <c r="G265" t="s">
        <v>19</v>
      </c>
      <c r="H265">
        <v>199</v>
      </c>
      <c r="I265">
        <f t="shared" si="25"/>
        <v>54.05</v>
      </c>
      <c r="J265" t="s">
        <v>20</v>
      </c>
      <c r="K265" t="s">
        <v>21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 t="shared" si="24"/>
        <v>363</v>
      </c>
      <c r="G266" t="s">
        <v>19</v>
      </c>
      <c r="H266">
        <v>5512</v>
      </c>
      <c r="I266">
        <f t="shared" si="25"/>
        <v>30</v>
      </c>
      <c r="J266" t="s">
        <v>20</v>
      </c>
      <c r="K266" t="s">
        <v>21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32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 t="shared" si="24"/>
        <v>123</v>
      </c>
      <c r="G267" t="s">
        <v>19</v>
      </c>
      <c r="H267">
        <v>86</v>
      </c>
      <c r="I267">
        <f t="shared" si="25"/>
        <v>70.13</v>
      </c>
      <c r="J267" t="s">
        <v>20</v>
      </c>
      <c r="K267" t="s">
        <v>21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32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 t="shared" si="24"/>
        <v>77</v>
      </c>
      <c r="G268" t="s">
        <v>13</v>
      </c>
      <c r="H268">
        <v>3182</v>
      </c>
      <c r="I268">
        <f t="shared" si="25"/>
        <v>27</v>
      </c>
      <c r="J268" t="s">
        <v>106</v>
      </c>
      <c r="K268" t="s">
        <v>107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 t="shared" si="24"/>
        <v>234</v>
      </c>
      <c r="G269" t="s">
        <v>19</v>
      </c>
      <c r="H269">
        <v>2768</v>
      </c>
      <c r="I269">
        <f t="shared" si="25"/>
        <v>51.99</v>
      </c>
      <c r="J269" t="s">
        <v>25</v>
      </c>
      <c r="K269" t="s">
        <v>26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32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 t="shared" si="24"/>
        <v>181</v>
      </c>
      <c r="G270" t="s">
        <v>19</v>
      </c>
      <c r="H270">
        <v>48</v>
      </c>
      <c r="I270">
        <f t="shared" si="25"/>
        <v>56.42</v>
      </c>
      <c r="J270" t="s">
        <v>20</v>
      </c>
      <c r="K270" t="s">
        <v>21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 t="shared" si="24"/>
        <v>253</v>
      </c>
      <c r="G271" t="s">
        <v>19</v>
      </c>
      <c r="H271">
        <v>87</v>
      </c>
      <c r="I271">
        <f t="shared" si="25"/>
        <v>101.63</v>
      </c>
      <c r="J271" t="s">
        <v>20</v>
      </c>
      <c r="K271" t="s">
        <v>21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 t="shared" si="24"/>
        <v>27</v>
      </c>
      <c r="G272" t="s">
        <v>73</v>
      </c>
      <c r="H272">
        <v>1890</v>
      </c>
      <c r="I272">
        <f t="shared" si="25"/>
        <v>25.01</v>
      </c>
      <c r="J272" t="s">
        <v>20</v>
      </c>
      <c r="K272" t="s">
        <v>21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 t="shared" si="24"/>
        <v>1</v>
      </c>
      <c r="G273" t="s">
        <v>46</v>
      </c>
      <c r="H273">
        <v>61</v>
      </c>
      <c r="I273">
        <f t="shared" si="25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 t="shared" si="24"/>
        <v>304</v>
      </c>
      <c r="G274" t="s">
        <v>19</v>
      </c>
      <c r="H274">
        <v>1894</v>
      </c>
      <c r="I274">
        <f t="shared" si="25"/>
        <v>82.02</v>
      </c>
      <c r="J274" t="s">
        <v>20</v>
      </c>
      <c r="K274" t="s">
        <v>21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32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 t="shared" si="24"/>
        <v>137</v>
      </c>
      <c r="G275" t="s">
        <v>19</v>
      </c>
      <c r="H275">
        <v>282</v>
      </c>
      <c r="I275">
        <f t="shared" si="25"/>
        <v>37.96</v>
      </c>
      <c r="J275" t="s">
        <v>14</v>
      </c>
      <c r="K275" t="s">
        <v>15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32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 t="shared" si="24"/>
        <v>32</v>
      </c>
      <c r="G276" t="s">
        <v>13</v>
      </c>
      <c r="H276">
        <v>15</v>
      </c>
      <c r="I276">
        <f t="shared" si="25"/>
        <v>51.53</v>
      </c>
      <c r="J276" t="s">
        <v>20</v>
      </c>
      <c r="K276" t="s">
        <v>21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32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 t="shared" si="24"/>
        <v>242</v>
      </c>
      <c r="G277" t="s">
        <v>19</v>
      </c>
      <c r="H277">
        <v>116</v>
      </c>
      <c r="I277">
        <f t="shared" si="25"/>
        <v>81.2</v>
      </c>
      <c r="J277" t="s">
        <v>20</v>
      </c>
      <c r="K277" t="s">
        <v>21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 t="shared" si="24"/>
        <v>97</v>
      </c>
      <c r="G278" t="s">
        <v>13</v>
      </c>
      <c r="H278">
        <v>133</v>
      </c>
      <c r="I278">
        <f t="shared" si="25"/>
        <v>40.03</v>
      </c>
      <c r="J278" t="s">
        <v>20</v>
      </c>
      <c r="K278" t="s">
        <v>21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 t="shared" si="24"/>
        <v>1066</v>
      </c>
      <c r="G279" t="s">
        <v>19</v>
      </c>
      <c r="H279">
        <v>83</v>
      </c>
      <c r="I279">
        <f t="shared" si="25"/>
        <v>89.94</v>
      </c>
      <c r="J279" t="s">
        <v>20</v>
      </c>
      <c r="K279" t="s">
        <v>21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32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 t="shared" si="24"/>
        <v>326</v>
      </c>
      <c r="G280" t="s">
        <v>19</v>
      </c>
      <c r="H280">
        <v>91</v>
      </c>
      <c r="I280">
        <f t="shared" si="25"/>
        <v>96.69</v>
      </c>
      <c r="J280" t="s">
        <v>20</v>
      </c>
      <c r="K280" t="s">
        <v>21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27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 t="shared" si="24"/>
        <v>171</v>
      </c>
      <c r="G281" t="s">
        <v>19</v>
      </c>
      <c r="H281">
        <v>546</v>
      </c>
      <c r="I281">
        <f t="shared" si="25"/>
        <v>25.01</v>
      </c>
      <c r="J281" t="s">
        <v>20</v>
      </c>
      <c r="K281" t="s">
        <v>21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32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 t="shared" si="24"/>
        <v>581</v>
      </c>
      <c r="G282" t="s">
        <v>19</v>
      </c>
      <c r="H282">
        <v>393</v>
      </c>
      <c r="I282">
        <f t="shared" si="25"/>
        <v>36.99</v>
      </c>
      <c r="J282" t="s">
        <v>20</v>
      </c>
      <c r="K282" t="s">
        <v>21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 t="shared" si="24"/>
        <v>92</v>
      </c>
      <c r="G283" t="s">
        <v>13</v>
      </c>
      <c r="H283">
        <v>2062</v>
      </c>
      <c r="I283">
        <f t="shared" si="25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32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 t="shared" si="24"/>
        <v>108</v>
      </c>
      <c r="G284" t="s">
        <v>19</v>
      </c>
      <c r="H284">
        <v>133</v>
      </c>
      <c r="I284">
        <f t="shared" si="25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 t="shared" si="24"/>
        <v>19</v>
      </c>
      <c r="G285" t="s">
        <v>13</v>
      </c>
      <c r="H285">
        <v>29</v>
      </c>
      <c r="I285">
        <f t="shared" si="25"/>
        <v>52.31</v>
      </c>
      <c r="J285" t="s">
        <v>35</v>
      </c>
      <c r="K285" t="s">
        <v>36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22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 t="shared" si="24"/>
        <v>83</v>
      </c>
      <c r="G286" t="s">
        <v>13</v>
      </c>
      <c r="H286">
        <v>132</v>
      </c>
      <c r="I286">
        <f t="shared" si="25"/>
        <v>61.77</v>
      </c>
      <c r="J286" t="s">
        <v>20</v>
      </c>
      <c r="K286" t="s">
        <v>21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27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 t="shared" si="24"/>
        <v>706</v>
      </c>
      <c r="G287" t="s">
        <v>19</v>
      </c>
      <c r="H287">
        <v>254</v>
      </c>
      <c r="I287">
        <f t="shared" si="25"/>
        <v>25.03</v>
      </c>
      <c r="J287" t="s">
        <v>20</v>
      </c>
      <c r="K287" t="s">
        <v>21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32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 t="shared" si="24"/>
        <v>17</v>
      </c>
      <c r="G288" t="s">
        <v>73</v>
      </c>
      <c r="H288">
        <v>184</v>
      </c>
      <c r="I288">
        <f t="shared" si="25"/>
        <v>106.29</v>
      </c>
      <c r="J288" t="s">
        <v>20</v>
      </c>
      <c r="K288" t="s">
        <v>21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32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 t="shared" si="24"/>
        <v>210</v>
      </c>
      <c r="G289" t="s">
        <v>19</v>
      </c>
      <c r="H289">
        <v>176</v>
      </c>
      <c r="I289">
        <f t="shared" si="25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 t="shared" si="24"/>
        <v>98</v>
      </c>
      <c r="G290" t="s">
        <v>13</v>
      </c>
      <c r="H290">
        <v>137</v>
      </c>
      <c r="I290">
        <f t="shared" si="25"/>
        <v>39.97</v>
      </c>
      <c r="J290" t="s">
        <v>35</v>
      </c>
      <c r="K290" t="s">
        <v>36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 t="shared" si="24"/>
        <v>1684</v>
      </c>
      <c r="G291" t="s">
        <v>19</v>
      </c>
      <c r="H291">
        <v>337</v>
      </c>
      <c r="I291">
        <f t="shared" si="25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32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 t="shared" si="24"/>
        <v>54</v>
      </c>
      <c r="G292" t="s">
        <v>13</v>
      </c>
      <c r="H292">
        <v>908</v>
      </c>
      <c r="I292">
        <f t="shared" si="25"/>
        <v>101.02</v>
      </c>
      <c r="J292" t="s">
        <v>20</v>
      </c>
      <c r="K292" t="s">
        <v>21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 t="shared" si="24"/>
        <v>457</v>
      </c>
      <c r="G293" t="s">
        <v>19</v>
      </c>
      <c r="H293">
        <v>107</v>
      </c>
      <c r="I293">
        <f t="shared" si="25"/>
        <v>76.81</v>
      </c>
      <c r="J293" t="s">
        <v>20</v>
      </c>
      <c r="K293" t="s">
        <v>21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27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 t="shared" si="24"/>
        <v>10</v>
      </c>
      <c r="G294" t="s">
        <v>13</v>
      </c>
      <c r="H294">
        <v>10</v>
      </c>
      <c r="I294">
        <f t="shared" si="25"/>
        <v>71.7</v>
      </c>
      <c r="J294" t="s">
        <v>20</v>
      </c>
      <c r="K294" t="s">
        <v>21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 t="shared" si="24"/>
        <v>16</v>
      </c>
      <c r="G295" t="s">
        <v>73</v>
      </c>
      <c r="H295">
        <v>32</v>
      </c>
      <c r="I295">
        <f t="shared" si="25"/>
        <v>33.28</v>
      </c>
      <c r="J295" t="s">
        <v>106</v>
      </c>
      <c r="K295" t="s">
        <v>107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32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 t="shared" si="24"/>
        <v>1340</v>
      </c>
      <c r="G296" t="s">
        <v>19</v>
      </c>
      <c r="H296">
        <v>183</v>
      </c>
      <c r="I296">
        <f t="shared" si="25"/>
        <v>43.92</v>
      </c>
      <c r="J296" t="s">
        <v>20</v>
      </c>
      <c r="K296" t="s">
        <v>21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32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 t="shared" si="24"/>
        <v>36</v>
      </c>
      <c r="G297" t="s">
        <v>13</v>
      </c>
      <c r="H297">
        <v>1910</v>
      </c>
      <c r="I297">
        <f t="shared" si="25"/>
        <v>36</v>
      </c>
      <c r="J297" t="s">
        <v>97</v>
      </c>
      <c r="K297" t="s">
        <v>98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32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 t="shared" si="24"/>
        <v>55</v>
      </c>
      <c r="G298" t="s">
        <v>13</v>
      </c>
      <c r="H298">
        <v>38</v>
      </c>
      <c r="I298">
        <f t="shared" si="25"/>
        <v>88.21</v>
      </c>
      <c r="J298" t="s">
        <v>25</v>
      </c>
      <c r="K298" t="s">
        <v>26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32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 t="shared" si="24"/>
        <v>94</v>
      </c>
      <c r="G299" t="s">
        <v>13</v>
      </c>
      <c r="H299">
        <v>104</v>
      </c>
      <c r="I299">
        <f t="shared" si="25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32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 t="shared" si="24"/>
        <v>144</v>
      </c>
      <c r="G300" t="s">
        <v>19</v>
      </c>
      <c r="H300">
        <v>72</v>
      </c>
      <c r="I300">
        <f t="shared" si="25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22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 t="shared" si="24"/>
        <v>51</v>
      </c>
      <c r="G301" t="s">
        <v>13</v>
      </c>
      <c r="H301">
        <v>49</v>
      </c>
      <c r="I301">
        <f t="shared" si="25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 t="shared" si="24"/>
        <v>5</v>
      </c>
      <c r="G302" t="s">
        <v>13</v>
      </c>
      <c r="H302">
        <v>1</v>
      </c>
      <c r="I302">
        <f t="shared" si="25"/>
        <v>5</v>
      </c>
      <c r="J302" t="s">
        <v>35</v>
      </c>
      <c r="K302" t="s">
        <v>36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 t="shared" si="24"/>
        <v>1345</v>
      </c>
      <c r="G303" t="s">
        <v>19</v>
      </c>
      <c r="H303">
        <v>295</v>
      </c>
      <c r="I303">
        <f t="shared" si="25"/>
        <v>41.02</v>
      </c>
      <c r="J303" t="s">
        <v>20</v>
      </c>
      <c r="K303" t="s">
        <v>21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 t="shared" si="24"/>
        <v>32</v>
      </c>
      <c r="G304" t="s">
        <v>13</v>
      </c>
      <c r="H304">
        <v>245</v>
      </c>
      <c r="I304">
        <f t="shared" si="25"/>
        <v>98.91</v>
      </c>
      <c r="J304" t="s">
        <v>20</v>
      </c>
      <c r="K304" t="s">
        <v>21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32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 t="shared" si="24"/>
        <v>83</v>
      </c>
      <c r="G305" t="s">
        <v>13</v>
      </c>
      <c r="H305">
        <v>32</v>
      </c>
      <c r="I305">
        <f t="shared" si="25"/>
        <v>87.78</v>
      </c>
      <c r="J305" t="s">
        <v>20</v>
      </c>
      <c r="K305" t="s">
        <v>21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 t="shared" si="24"/>
        <v>546</v>
      </c>
      <c r="G306" t="s">
        <v>19</v>
      </c>
      <c r="H306">
        <v>142</v>
      </c>
      <c r="I306">
        <f t="shared" si="25"/>
        <v>80.77</v>
      </c>
      <c r="J306" t="s">
        <v>20</v>
      </c>
      <c r="K306" t="s">
        <v>21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 t="shared" si="24"/>
        <v>286</v>
      </c>
      <c r="G307" t="s">
        <v>19</v>
      </c>
      <c r="H307">
        <v>85</v>
      </c>
      <c r="I307">
        <f t="shared" si="25"/>
        <v>94.28</v>
      </c>
      <c r="J307" t="s">
        <v>20</v>
      </c>
      <c r="K307" t="s">
        <v>21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32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 t="shared" si="24"/>
        <v>8</v>
      </c>
      <c r="G308" t="s">
        <v>13</v>
      </c>
      <c r="H308">
        <v>7</v>
      </c>
      <c r="I308">
        <f t="shared" si="25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32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 t="shared" si="24"/>
        <v>132</v>
      </c>
      <c r="G309" t="s">
        <v>19</v>
      </c>
      <c r="H309">
        <v>659</v>
      </c>
      <c r="I309">
        <f t="shared" si="25"/>
        <v>65.97</v>
      </c>
      <c r="J309" t="s">
        <v>35</v>
      </c>
      <c r="K309" t="s">
        <v>36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 t="shared" si="24"/>
        <v>74</v>
      </c>
      <c r="G310" t="s">
        <v>13</v>
      </c>
      <c r="H310">
        <v>803</v>
      </c>
      <c r="I310">
        <f t="shared" si="25"/>
        <v>109.04</v>
      </c>
      <c r="J310" t="s">
        <v>20</v>
      </c>
      <c r="K310" t="s">
        <v>21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32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 t="shared" si="24"/>
        <v>75</v>
      </c>
      <c r="G311" t="s">
        <v>73</v>
      </c>
      <c r="H311">
        <v>75</v>
      </c>
      <c r="I311">
        <f t="shared" si="25"/>
        <v>41.16</v>
      </c>
      <c r="J311" t="s">
        <v>20</v>
      </c>
      <c r="K311" t="s">
        <v>21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 t="shared" si="24"/>
        <v>20</v>
      </c>
      <c r="G312" t="s">
        <v>13</v>
      </c>
      <c r="H312">
        <v>16</v>
      </c>
      <c r="I312">
        <f t="shared" si="25"/>
        <v>99.13</v>
      </c>
      <c r="J312" t="s">
        <v>20</v>
      </c>
      <c r="K312" t="s">
        <v>21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 t="shared" si="24"/>
        <v>203</v>
      </c>
      <c r="G313" t="s">
        <v>19</v>
      </c>
      <c r="H313">
        <v>121</v>
      </c>
      <c r="I313">
        <f t="shared" si="25"/>
        <v>105.88</v>
      </c>
      <c r="J313" t="s">
        <v>20</v>
      </c>
      <c r="K313" t="s">
        <v>21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32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 t="shared" si="24"/>
        <v>310</v>
      </c>
      <c r="G314" t="s">
        <v>19</v>
      </c>
      <c r="H314">
        <v>3742</v>
      </c>
      <c r="I314">
        <f t="shared" si="25"/>
        <v>49</v>
      </c>
      <c r="J314" t="s">
        <v>20</v>
      </c>
      <c r="K314" t="s">
        <v>21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32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 t="shared" si="24"/>
        <v>395</v>
      </c>
      <c r="G315" t="s">
        <v>19</v>
      </c>
      <c r="H315">
        <v>223</v>
      </c>
      <c r="I315">
        <f t="shared" si="25"/>
        <v>39</v>
      </c>
      <c r="J315" t="s">
        <v>20</v>
      </c>
      <c r="K315" t="s">
        <v>21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22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 t="shared" si="24"/>
        <v>295</v>
      </c>
      <c r="G316" t="s">
        <v>19</v>
      </c>
      <c r="H316">
        <v>133</v>
      </c>
      <c r="I316">
        <f t="shared" si="25"/>
        <v>31.02</v>
      </c>
      <c r="J316" t="s">
        <v>20</v>
      </c>
      <c r="K316" t="s">
        <v>21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 t="shared" si="24"/>
        <v>34</v>
      </c>
      <c r="G317" t="s">
        <v>13</v>
      </c>
      <c r="H317">
        <v>31</v>
      </c>
      <c r="I317">
        <f t="shared" si="25"/>
        <v>103.87</v>
      </c>
      <c r="J317" t="s">
        <v>20</v>
      </c>
      <c r="K317" t="s">
        <v>21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32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 t="shared" si="24"/>
        <v>67</v>
      </c>
      <c r="G318" t="s">
        <v>13</v>
      </c>
      <c r="H318">
        <v>108</v>
      </c>
      <c r="I318">
        <f t="shared" si="25"/>
        <v>59.27</v>
      </c>
      <c r="J318" t="s">
        <v>106</v>
      </c>
      <c r="K318" t="s">
        <v>107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 t="shared" si="24"/>
        <v>19</v>
      </c>
      <c r="G319" t="s">
        <v>13</v>
      </c>
      <c r="H319">
        <v>30</v>
      </c>
      <c r="I319">
        <f t="shared" si="25"/>
        <v>42.3</v>
      </c>
      <c r="J319" t="s">
        <v>20</v>
      </c>
      <c r="K319" t="s">
        <v>21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32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 t="shared" si="24"/>
        <v>16</v>
      </c>
      <c r="G320" t="s">
        <v>13</v>
      </c>
      <c r="H320">
        <v>17</v>
      </c>
      <c r="I320">
        <f t="shared" si="25"/>
        <v>53.12</v>
      </c>
      <c r="J320" t="s">
        <v>20</v>
      </c>
      <c r="K320" t="s">
        <v>21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22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 t="shared" si="24"/>
        <v>39</v>
      </c>
      <c r="G321" t="s">
        <v>73</v>
      </c>
      <c r="H321">
        <v>64</v>
      </c>
      <c r="I321">
        <f t="shared" si="25"/>
        <v>50.8</v>
      </c>
      <c r="J321" t="s">
        <v>20</v>
      </c>
      <c r="K321" t="s">
        <v>21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27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 t="shared" si="24"/>
        <v>10</v>
      </c>
      <c r="G322" t="s">
        <v>13</v>
      </c>
      <c r="H322">
        <v>80</v>
      </c>
      <c r="I322">
        <f t="shared" si="25"/>
        <v>101.15</v>
      </c>
      <c r="J322" t="s">
        <v>20</v>
      </c>
      <c r="K322" t="s">
        <v>21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118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 t="shared" ref="F323:F386" si="30">ROUND(E323/D323*100,0)</f>
        <v>94</v>
      </c>
      <c r="G323" t="s">
        <v>13</v>
      </c>
      <c r="H323">
        <v>2468</v>
      </c>
      <c r="I323">
        <f t="shared" ref="I323:I386" si="31">IF(H323=0,0,ROUND(E323/H323,2))</f>
        <v>65</v>
      </c>
      <c r="J323" t="s">
        <v>20</v>
      </c>
      <c r="K323" t="s">
        <v>21</v>
      </c>
      <c r="L323">
        <v>1301634000</v>
      </c>
      <c r="M323">
        <v>1302325200</v>
      </c>
      <c r="N323" s="5">
        <f t="shared" ref="N323:N386" si="32">((L323/60)/60/24)+DATE(1970,1,1)</f>
        <v>40634.208333333336</v>
      </c>
      <c r="O323" s="5">
        <f t="shared" ref="O323:O386" si="33">((M323/60)/60/24)+DATE(1970,1,1)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hidden="1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 t="shared" si="30"/>
        <v>167</v>
      </c>
      <c r="G324" t="s">
        <v>19</v>
      </c>
      <c r="H324">
        <v>5168</v>
      </c>
      <c r="I324">
        <f t="shared" si="31"/>
        <v>38</v>
      </c>
      <c r="J324" t="s">
        <v>20</v>
      </c>
      <c r="K324" t="s">
        <v>21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32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 t="shared" si="30"/>
        <v>24</v>
      </c>
      <c r="G325" t="s">
        <v>13</v>
      </c>
      <c r="H325">
        <v>26</v>
      </c>
      <c r="I325">
        <f t="shared" si="31"/>
        <v>82.62</v>
      </c>
      <c r="J325" t="s">
        <v>39</v>
      </c>
      <c r="K325" t="s">
        <v>40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 t="shared" si="30"/>
        <v>164</v>
      </c>
      <c r="G326" t="s">
        <v>19</v>
      </c>
      <c r="H326">
        <v>307</v>
      </c>
      <c r="I326">
        <f t="shared" si="31"/>
        <v>37.94</v>
      </c>
      <c r="J326" t="s">
        <v>20</v>
      </c>
      <c r="K326" t="s">
        <v>21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32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 t="shared" si="30"/>
        <v>91</v>
      </c>
      <c r="G327" t="s">
        <v>13</v>
      </c>
      <c r="H327">
        <v>73</v>
      </c>
      <c r="I327">
        <f t="shared" si="31"/>
        <v>80.78</v>
      </c>
      <c r="J327" t="s">
        <v>20</v>
      </c>
      <c r="K327" t="s">
        <v>21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32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 t="shared" si="30"/>
        <v>46</v>
      </c>
      <c r="G328" t="s">
        <v>13</v>
      </c>
      <c r="H328">
        <v>128</v>
      </c>
      <c r="I328">
        <f t="shared" si="31"/>
        <v>25.98</v>
      </c>
      <c r="J328" t="s">
        <v>20</v>
      </c>
      <c r="K328" t="s">
        <v>21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 t="shared" si="30"/>
        <v>39</v>
      </c>
      <c r="G329" t="s">
        <v>13</v>
      </c>
      <c r="H329">
        <v>33</v>
      </c>
      <c r="I329">
        <f t="shared" si="31"/>
        <v>30.36</v>
      </c>
      <c r="J329" t="s">
        <v>20</v>
      </c>
      <c r="K329" t="s">
        <v>21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32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 t="shared" si="30"/>
        <v>134</v>
      </c>
      <c r="G330" t="s">
        <v>19</v>
      </c>
      <c r="H330">
        <v>2441</v>
      </c>
      <c r="I330">
        <f t="shared" si="31"/>
        <v>54</v>
      </c>
      <c r="J330" t="s">
        <v>20</v>
      </c>
      <c r="K330" t="s">
        <v>21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22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 t="shared" si="30"/>
        <v>23</v>
      </c>
      <c r="G331" t="s">
        <v>46</v>
      </c>
      <c r="H331">
        <v>211</v>
      </c>
      <c r="I331">
        <f t="shared" si="31"/>
        <v>101.79</v>
      </c>
      <c r="J331" t="s">
        <v>20</v>
      </c>
      <c r="K331" t="s">
        <v>21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 t="shared" si="30"/>
        <v>185</v>
      </c>
      <c r="G332" t="s">
        <v>19</v>
      </c>
      <c r="H332">
        <v>1385</v>
      </c>
      <c r="I332">
        <f t="shared" si="31"/>
        <v>45</v>
      </c>
      <c r="J332" t="s">
        <v>39</v>
      </c>
      <c r="K332" t="s">
        <v>40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 t="shared" si="30"/>
        <v>444</v>
      </c>
      <c r="G333" t="s">
        <v>19</v>
      </c>
      <c r="H333">
        <v>190</v>
      </c>
      <c r="I333">
        <f t="shared" si="31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 t="shared" si="30"/>
        <v>200</v>
      </c>
      <c r="G334" t="s">
        <v>19</v>
      </c>
      <c r="H334">
        <v>470</v>
      </c>
      <c r="I334">
        <f t="shared" si="31"/>
        <v>88.08</v>
      </c>
      <c r="J334" t="s">
        <v>20</v>
      </c>
      <c r="K334" t="s">
        <v>21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 t="shared" si="30"/>
        <v>124</v>
      </c>
      <c r="G335" t="s">
        <v>19</v>
      </c>
      <c r="H335">
        <v>253</v>
      </c>
      <c r="I335">
        <f t="shared" si="31"/>
        <v>47.04</v>
      </c>
      <c r="J335" t="s">
        <v>20</v>
      </c>
      <c r="K335" t="s">
        <v>21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32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 t="shared" si="30"/>
        <v>187</v>
      </c>
      <c r="G336" t="s">
        <v>19</v>
      </c>
      <c r="H336">
        <v>1113</v>
      </c>
      <c r="I336">
        <f t="shared" si="31"/>
        <v>111</v>
      </c>
      <c r="J336" t="s">
        <v>20</v>
      </c>
      <c r="K336" t="s">
        <v>21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22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 t="shared" si="30"/>
        <v>114</v>
      </c>
      <c r="G337" t="s">
        <v>19</v>
      </c>
      <c r="H337">
        <v>2283</v>
      </c>
      <c r="I337">
        <f t="shared" si="31"/>
        <v>87</v>
      </c>
      <c r="J337" t="s">
        <v>20</v>
      </c>
      <c r="K337" t="s">
        <v>21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22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 t="shared" si="30"/>
        <v>97</v>
      </c>
      <c r="G338" t="s">
        <v>13</v>
      </c>
      <c r="H338">
        <v>1072</v>
      </c>
      <c r="I338">
        <f t="shared" si="31"/>
        <v>63.99</v>
      </c>
      <c r="J338" t="s">
        <v>20</v>
      </c>
      <c r="K338" t="s">
        <v>21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22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 t="shared" si="30"/>
        <v>123</v>
      </c>
      <c r="G339" t="s">
        <v>19</v>
      </c>
      <c r="H339">
        <v>1095</v>
      </c>
      <c r="I339">
        <f t="shared" si="31"/>
        <v>105.99</v>
      </c>
      <c r="J339" t="s">
        <v>20</v>
      </c>
      <c r="K339" t="s">
        <v>21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32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 t="shared" si="30"/>
        <v>179</v>
      </c>
      <c r="G340" t="s">
        <v>19</v>
      </c>
      <c r="H340">
        <v>1690</v>
      </c>
      <c r="I340">
        <f t="shared" si="31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32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 t="shared" si="30"/>
        <v>80</v>
      </c>
      <c r="G341" t="s">
        <v>73</v>
      </c>
      <c r="H341">
        <v>1297</v>
      </c>
      <c r="I341">
        <f t="shared" si="31"/>
        <v>84.02</v>
      </c>
      <c r="J341" t="s">
        <v>14</v>
      </c>
      <c r="K341" t="s">
        <v>15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32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 t="shared" si="30"/>
        <v>94</v>
      </c>
      <c r="G342" t="s">
        <v>13</v>
      </c>
      <c r="H342">
        <v>393</v>
      </c>
      <c r="I342">
        <f t="shared" si="31"/>
        <v>88.97</v>
      </c>
      <c r="J342" t="s">
        <v>20</v>
      </c>
      <c r="K342" t="s">
        <v>21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 t="shared" si="30"/>
        <v>85</v>
      </c>
      <c r="G343" t="s">
        <v>13</v>
      </c>
      <c r="H343">
        <v>1257</v>
      </c>
      <c r="I343">
        <f t="shared" si="31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 t="shared" si="30"/>
        <v>67</v>
      </c>
      <c r="G344" t="s">
        <v>13</v>
      </c>
      <c r="H344">
        <v>328</v>
      </c>
      <c r="I344">
        <f t="shared" si="31"/>
        <v>97.15</v>
      </c>
      <c r="J344" t="s">
        <v>20</v>
      </c>
      <c r="K344" t="s">
        <v>21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32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 t="shared" si="30"/>
        <v>54</v>
      </c>
      <c r="G345" t="s">
        <v>13</v>
      </c>
      <c r="H345">
        <v>147</v>
      </c>
      <c r="I345">
        <f t="shared" si="31"/>
        <v>33.01</v>
      </c>
      <c r="J345" t="s">
        <v>20</v>
      </c>
      <c r="K345" t="s">
        <v>21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32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 t="shared" si="30"/>
        <v>42</v>
      </c>
      <c r="G346" t="s">
        <v>13</v>
      </c>
      <c r="H346">
        <v>830</v>
      </c>
      <c r="I346">
        <f t="shared" si="31"/>
        <v>99.95</v>
      </c>
      <c r="J346" t="s">
        <v>20</v>
      </c>
      <c r="K346" t="s">
        <v>21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 t="shared" si="30"/>
        <v>15</v>
      </c>
      <c r="G347" t="s">
        <v>13</v>
      </c>
      <c r="H347">
        <v>331</v>
      </c>
      <c r="I347">
        <f t="shared" si="31"/>
        <v>69.97</v>
      </c>
      <c r="J347" t="s">
        <v>39</v>
      </c>
      <c r="K347" t="s">
        <v>40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 t="shared" si="30"/>
        <v>34</v>
      </c>
      <c r="G348" t="s">
        <v>13</v>
      </c>
      <c r="H348">
        <v>25</v>
      </c>
      <c r="I348">
        <f t="shared" si="31"/>
        <v>110.32</v>
      </c>
      <c r="J348" t="s">
        <v>20</v>
      </c>
      <c r="K348" t="s">
        <v>21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 t="shared" si="30"/>
        <v>1401</v>
      </c>
      <c r="G349" t="s">
        <v>19</v>
      </c>
      <c r="H349">
        <v>191</v>
      </c>
      <c r="I349">
        <f t="shared" si="31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27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 t="shared" si="30"/>
        <v>72</v>
      </c>
      <c r="G350" t="s">
        <v>13</v>
      </c>
      <c r="H350">
        <v>3483</v>
      </c>
      <c r="I350">
        <f t="shared" si="31"/>
        <v>41.01</v>
      </c>
      <c r="J350" t="s">
        <v>20</v>
      </c>
      <c r="K350" t="s">
        <v>21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 t="shared" si="30"/>
        <v>53</v>
      </c>
      <c r="G351" t="s">
        <v>13</v>
      </c>
      <c r="H351">
        <v>923</v>
      </c>
      <c r="I351">
        <f t="shared" si="31"/>
        <v>103.96</v>
      </c>
      <c r="J351" t="s">
        <v>20</v>
      </c>
      <c r="K351" t="s">
        <v>21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32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 t="shared" si="30"/>
        <v>5</v>
      </c>
      <c r="G352" t="s">
        <v>13</v>
      </c>
      <c r="H352">
        <v>1</v>
      </c>
      <c r="I352">
        <f t="shared" si="31"/>
        <v>5</v>
      </c>
      <c r="J352" t="s">
        <v>20</v>
      </c>
      <c r="K352" t="s">
        <v>21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 t="shared" si="30"/>
        <v>128</v>
      </c>
      <c r="G353" t="s">
        <v>19</v>
      </c>
      <c r="H353">
        <v>2013</v>
      </c>
      <c r="I353">
        <f t="shared" si="31"/>
        <v>47.01</v>
      </c>
      <c r="J353" t="s">
        <v>20</v>
      </c>
      <c r="K353" t="s">
        <v>21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22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 t="shared" si="30"/>
        <v>35</v>
      </c>
      <c r="G354" t="s">
        <v>13</v>
      </c>
      <c r="H354">
        <v>33</v>
      </c>
      <c r="I354">
        <f t="shared" si="31"/>
        <v>29.61</v>
      </c>
      <c r="J354" t="s">
        <v>14</v>
      </c>
      <c r="K354" t="s">
        <v>15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32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 t="shared" si="30"/>
        <v>411</v>
      </c>
      <c r="G355" t="s">
        <v>19</v>
      </c>
      <c r="H355">
        <v>1703</v>
      </c>
      <c r="I355">
        <f t="shared" si="31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32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 t="shared" si="30"/>
        <v>124</v>
      </c>
      <c r="G356" t="s">
        <v>19</v>
      </c>
      <c r="H356">
        <v>80</v>
      </c>
      <c r="I356">
        <f t="shared" si="31"/>
        <v>94.35</v>
      </c>
      <c r="J356" t="s">
        <v>35</v>
      </c>
      <c r="K356" t="s">
        <v>36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 t="shared" si="30"/>
        <v>59</v>
      </c>
      <c r="G357" t="s">
        <v>46</v>
      </c>
      <c r="H357">
        <v>86</v>
      </c>
      <c r="I357">
        <f t="shared" si="31"/>
        <v>26.06</v>
      </c>
      <c r="J357" t="s">
        <v>20</v>
      </c>
      <c r="K357" t="s">
        <v>21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 t="shared" si="30"/>
        <v>37</v>
      </c>
      <c r="G358" t="s">
        <v>13</v>
      </c>
      <c r="H358">
        <v>40</v>
      </c>
      <c r="I358">
        <f t="shared" si="31"/>
        <v>85.78</v>
      </c>
      <c r="J358" t="s">
        <v>106</v>
      </c>
      <c r="K358" t="s">
        <v>107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32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 t="shared" si="30"/>
        <v>185</v>
      </c>
      <c r="G359" t="s">
        <v>19</v>
      </c>
      <c r="H359">
        <v>41</v>
      </c>
      <c r="I359">
        <f t="shared" si="31"/>
        <v>103.73</v>
      </c>
      <c r="J359" t="s">
        <v>20</v>
      </c>
      <c r="K359" t="s">
        <v>21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 t="shared" si="30"/>
        <v>12</v>
      </c>
      <c r="G360" t="s">
        <v>13</v>
      </c>
      <c r="H360">
        <v>23</v>
      </c>
      <c r="I360">
        <f t="shared" si="31"/>
        <v>49.83</v>
      </c>
      <c r="J360" t="s">
        <v>14</v>
      </c>
      <c r="K360" t="s">
        <v>15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 t="shared" si="30"/>
        <v>299</v>
      </c>
      <c r="G361" t="s">
        <v>19</v>
      </c>
      <c r="H361">
        <v>187</v>
      </c>
      <c r="I361">
        <f t="shared" si="31"/>
        <v>63.89</v>
      </c>
      <c r="J361" t="s">
        <v>20</v>
      </c>
      <c r="K361" t="s">
        <v>21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 t="shared" si="30"/>
        <v>226</v>
      </c>
      <c r="G362" t="s">
        <v>19</v>
      </c>
      <c r="H362">
        <v>2875</v>
      </c>
      <c r="I362">
        <f t="shared" si="31"/>
        <v>47</v>
      </c>
      <c r="J362" t="s">
        <v>39</v>
      </c>
      <c r="K362" t="s">
        <v>40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32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 t="shared" si="30"/>
        <v>174</v>
      </c>
      <c r="G363" t="s">
        <v>19</v>
      </c>
      <c r="H363">
        <v>88</v>
      </c>
      <c r="I363">
        <f t="shared" si="31"/>
        <v>108.48</v>
      </c>
      <c r="J363" t="s">
        <v>20</v>
      </c>
      <c r="K363" t="s">
        <v>21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32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 t="shared" si="30"/>
        <v>372</v>
      </c>
      <c r="G364" t="s">
        <v>19</v>
      </c>
      <c r="H364">
        <v>191</v>
      </c>
      <c r="I364">
        <f t="shared" si="31"/>
        <v>72.02</v>
      </c>
      <c r="J364" t="s">
        <v>20</v>
      </c>
      <c r="K364" t="s">
        <v>21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22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 t="shared" si="30"/>
        <v>160</v>
      </c>
      <c r="G365" t="s">
        <v>19</v>
      </c>
      <c r="H365">
        <v>139</v>
      </c>
      <c r="I365">
        <f t="shared" si="31"/>
        <v>59.93</v>
      </c>
      <c r="J365" t="s">
        <v>20</v>
      </c>
      <c r="K365" t="s">
        <v>21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22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 t="shared" si="30"/>
        <v>1616</v>
      </c>
      <c r="G366" t="s">
        <v>19</v>
      </c>
      <c r="H366">
        <v>186</v>
      </c>
      <c r="I366">
        <f t="shared" si="31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 t="shared" si="30"/>
        <v>733</v>
      </c>
      <c r="G367" t="s">
        <v>19</v>
      </c>
      <c r="H367">
        <v>112</v>
      </c>
      <c r="I367">
        <f t="shared" si="31"/>
        <v>104.78</v>
      </c>
      <c r="J367" t="s">
        <v>25</v>
      </c>
      <c r="K367" t="s">
        <v>26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32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 t="shared" si="30"/>
        <v>592</v>
      </c>
      <c r="G368" t="s">
        <v>19</v>
      </c>
      <c r="H368">
        <v>101</v>
      </c>
      <c r="I368">
        <f t="shared" si="31"/>
        <v>105.52</v>
      </c>
      <c r="J368" t="s">
        <v>20</v>
      </c>
      <c r="K368" t="s">
        <v>21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 t="shared" si="30"/>
        <v>19</v>
      </c>
      <c r="G369" t="s">
        <v>13</v>
      </c>
      <c r="H369">
        <v>75</v>
      </c>
      <c r="I369">
        <f t="shared" si="31"/>
        <v>24.93</v>
      </c>
      <c r="J369" t="s">
        <v>20</v>
      </c>
      <c r="K369" t="s">
        <v>21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32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 t="shared" si="30"/>
        <v>277</v>
      </c>
      <c r="G370" t="s">
        <v>19</v>
      </c>
      <c r="H370">
        <v>206</v>
      </c>
      <c r="I370">
        <f t="shared" si="31"/>
        <v>69.87</v>
      </c>
      <c r="J370" t="s">
        <v>39</v>
      </c>
      <c r="K370" t="s">
        <v>40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 t="shared" si="30"/>
        <v>273</v>
      </c>
      <c r="G371" t="s">
        <v>19</v>
      </c>
      <c r="H371">
        <v>154</v>
      </c>
      <c r="I371">
        <f t="shared" si="31"/>
        <v>95.73</v>
      </c>
      <c r="J371" t="s">
        <v>20</v>
      </c>
      <c r="K371" t="s">
        <v>21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 t="shared" si="30"/>
        <v>159</v>
      </c>
      <c r="G372" t="s">
        <v>19</v>
      </c>
      <c r="H372">
        <v>5966</v>
      </c>
      <c r="I372">
        <f t="shared" si="31"/>
        <v>30</v>
      </c>
      <c r="J372" t="s">
        <v>20</v>
      </c>
      <c r="K372" t="s">
        <v>21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32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 t="shared" si="30"/>
        <v>68</v>
      </c>
      <c r="G373" t="s">
        <v>13</v>
      </c>
      <c r="H373">
        <v>2176</v>
      </c>
      <c r="I373">
        <f t="shared" si="31"/>
        <v>59.01</v>
      </c>
      <c r="J373" t="s">
        <v>20</v>
      </c>
      <c r="K373" t="s">
        <v>21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32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 t="shared" si="30"/>
        <v>1592</v>
      </c>
      <c r="G374" t="s">
        <v>19</v>
      </c>
      <c r="H374">
        <v>169</v>
      </c>
      <c r="I374">
        <f t="shared" si="31"/>
        <v>84.76</v>
      </c>
      <c r="J374" t="s">
        <v>20</v>
      </c>
      <c r="K374" t="s">
        <v>21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 t="shared" si="30"/>
        <v>730</v>
      </c>
      <c r="G375" t="s">
        <v>19</v>
      </c>
      <c r="H375">
        <v>2106</v>
      </c>
      <c r="I375">
        <f t="shared" si="31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32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 t="shared" si="30"/>
        <v>13</v>
      </c>
      <c r="G376" t="s">
        <v>13</v>
      </c>
      <c r="H376">
        <v>441</v>
      </c>
      <c r="I376">
        <f t="shared" si="31"/>
        <v>50.05</v>
      </c>
      <c r="J376" t="s">
        <v>20</v>
      </c>
      <c r="K376" t="s">
        <v>21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 t="shared" si="30"/>
        <v>55</v>
      </c>
      <c r="G377" t="s">
        <v>13</v>
      </c>
      <c r="H377">
        <v>25</v>
      </c>
      <c r="I377">
        <f t="shared" si="31"/>
        <v>59.16</v>
      </c>
      <c r="J377" t="s">
        <v>20</v>
      </c>
      <c r="K377" t="s">
        <v>21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 t="shared" si="30"/>
        <v>361</v>
      </c>
      <c r="G378" t="s">
        <v>19</v>
      </c>
      <c r="H378">
        <v>131</v>
      </c>
      <c r="I378">
        <f t="shared" si="31"/>
        <v>93.7</v>
      </c>
      <c r="J378" t="s">
        <v>20</v>
      </c>
      <c r="K378" t="s">
        <v>21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22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 t="shared" si="30"/>
        <v>10</v>
      </c>
      <c r="G379" t="s">
        <v>13</v>
      </c>
      <c r="H379">
        <v>127</v>
      </c>
      <c r="I379">
        <f t="shared" si="31"/>
        <v>40.14</v>
      </c>
      <c r="J379" t="s">
        <v>20</v>
      </c>
      <c r="K379" t="s">
        <v>21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32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 t="shared" si="30"/>
        <v>14</v>
      </c>
      <c r="G380" t="s">
        <v>13</v>
      </c>
      <c r="H380">
        <v>355</v>
      </c>
      <c r="I380">
        <f t="shared" si="31"/>
        <v>70.09</v>
      </c>
      <c r="J380" t="s">
        <v>20</v>
      </c>
      <c r="K380" t="s">
        <v>21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 t="shared" si="30"/>
        <v>40</v>
      </c>
      <c r="G381" t="s">
        <v>13</v>
      </c>
      <c r="H381">
        <v>44</v>
      </c>
      <c r="I381">
        <f t="shared" si="31"/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32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 t="shared" si="30"/>
        <v>160</v>
      </c>
      <c r="G382" t="s">
        <v>19</v>
      </c>
      <c r="H382">
        <v>84</v>
      </c>
      <c r="I382">
        <f t="shared" si="31"/>
        <v>47.71</v>
      </c>
      <c r="J382" t="s">
        <v>20</v>
      </c>
      <c r="K382" t="s">
        <v>21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32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 t="shared" si="30"/>
        <v>184</v>
      </c>
      <c r="G383" t="s">
        <v>19</v>
      </c>
      <c r="H383">
        <v>155</v>
      </c>
      <c r="I383">
        <f t="shared" si="31"/>
        <v>62.9</v>
      </c>
      <c r="J383" t="s">
        <v>20</v>
      </c>
      <c r="K383" t="s">
        <v>21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32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 t="shared" si="30"/>
        <v>64</v>
      </c>
      <c r="G384" t="s">
        <v>13</v>
      </c>
      <c r="H384">
        <v>67</v>
      </c>
      <c r="I384">
        <f t="shared" si="31"/>
        <v>86.61</v>
      </c>
      <c r="J384" t="s">
        <v>20</v>
      </c>
      <c r="K384" t="s">
        <v>21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 t="shared" si="30"/>
        <v>225</v>
      </c>
      <c r="G385" t="s">
        <v>19</v>
      </c>
      <c r="H385">
        <v>189</v>
      </c>
      <c r="I385">
        <f t="shared" si="31"/>
        <v>75.13</v>
      </c>
      <c r="J385" t="s">
        <v>20</v>
      </c>
      <c r="K385" t="s">
        <v>21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 t="shared" si="30"/>
        <v>172</v>
      </c>
      <c r="G386" t="s">
        <v>19</v>
      </c>
      <c r="H386">
        <v>4799</v>
      </c>
      <c r="I386">
        <f t="shared" si="31"/>
        <v>41</v>
      </c>
      <c r="J386" t="s">
        <v>20</v>
      </c>
      <c r="K386" t="s">
        <v>21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41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 t="shared" ref="F387:F450" si="36">ROUND(E387/D387*100,0)</f>
        <v>146</v>
      </c>
      <c r="G387" t="s">
        <v>19</v>
      </c>
      <c r="H387">
        <v>1137</v>
      </c>
      <c r="I387">
        <f t="shared" ref="I387:I450" si="37">IF(H387=0,0,ROUND(E387/H387,2))</f>
        <v>50.01</v>
      </c>
      <c r="J387" t="s">
        <v>20</v>
      </c>
      <c r="K387" t="s">
        <v>21</v>
      </c>
      <c r="L387">
        <v>1553835600</v>
      </c>
      <c r="M387">
        <v>1556600400</v>
      </c>
      <c r="N387" s="5">
        <f t="shared" ref="N387:N450" si="38">((L387/60)/60/24)+DATE(1970,1,1)</f>
        <v>43553.208333333328</v>
      </c>
      <c r="O387" s="5">
        <f t="shared" ref="O387:O450" si="39">((M387/60)/60/24)+DATE(1970,1,1)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 t="shared" si="36"/>
        <v>76</v>
      </c>
      <c r="G388" t="s">
        <v>13</v>
      </c>
      <c r="H388">
        <v>1068</v>
      </c>
      <c r="I388">
        <f t="shared" si="37"/>
        <v>96.96</v>
      </c>
      <c r="J388" t="s">
        <v>20</v>
      </c>
      <c r="K388" t="s">
        <v>21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32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 t="shared" si="36"/>
        <v>39</v>
      </c>
      <c r="G389" t="s">
        <v>13</v>
      </c>
      <c r="H389">
        <v>424</v>
      </c>
      <c r="I389">
        <f t="shared" si="37"/>
        <v>100.93</v>
      </c>
      <c r="J389" t="s">
        <v>20</v>
      </c>
      <c r="K389" t="s">
        <v>21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 t="shared" si="36"/>
        <v>11</v>
      </c>
      <c r="G390" t="s">
        <v>73</v>
      </c>
      <c r="H390">
        <v>145</v>
      </c>
      <c r="I390">
        <f t="shared" si="37"/>
        <v>89.23</v>
      </c>
      <c r="J390" t="s">
        <v>97</v>
      </c>
      <c r="K390" t="s">
        <v>98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 t="shared" si="36"/>
        <v>122</v>
      </c>
      <c r="G391" t="s">
        <v>19</v>
      </c>
      <c r="H391">
        <v>1152</v>
      </c>
      <c r="I391">
        <f t="shared" si="37"/>
        <v>87.98</v>
      </c>
      <c r="J391" t="s">
        <v>20</v>
      </c>
      <c r="K391" t="s">
        <v>21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32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 t="shared" si="36"/>
        <v>187</v>
      </c>
      <c r="G392" t="s">
        <v>19</v>
      </c>
      <c r="H392">
        <v>50</v>
      </c>
      <c r="I392">
        <f t="shared" si="37"/>
        <v>89.54</v>
      </c>
      <c r="J392" t="s">
        <v>20</v>
      </c>
      <c r="K392" t="s">
        <v>21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 t="shared" si="36"/>
        <v>7</v>
      </c>
      <c r="G393" t="s">
        <v>13</v>
      </c>
      <c r="H393">
        <v>151</v>
      </c>
      <c r="I393">
        <f t="shared" si="37"/>
        <v>29.09</v>
      </c>
      <c r="J393" t="s">
        <v>20</v>
      </c>
      <c r="K393" t="s">
        <v>21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 t="shared" si="36"/>
        <v>66</v>
      </c>
      <c r="G394" t="s">
        <v>13</v>
      </c>
      <c r="H394">
        <v>1608</v>
      </c>
      <c r="I394">
        <f t="shared" si="37"/>
        <v>42.01</v>
      </c>
      <c r="J394" t="s">
        <v>20</v>
      </c>
      <c r="K394" t="s">
        <v>21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 t="shared" si="36"/>
        <v>229</v>
      </c>
      <c r="G395" t="s">
        <v>19</v>
      </c>
      <c r="H395">
        <v>3059</v>
      </c>
      <c r="I395">
        <f t="shared" si="37"/>
        <v>47</v>
      </c>
      <c r="J395" t="s">
        <v>14</v>
      </c>
      <c r="K395" t="s">
        <v>15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 t="shared" si="36"/>
        <v>469</v>
      </c>
      <c r="G396" t="s">
        <v>19</v>
      </c>
      <c r="H396">
        <v>34</v>
      </c>
      <c r="I396">
        <f t="shared" si="37"/>
        <v>110.44</v>
      </c>
      <c r="J396" t="s">
        <v>20</v>
      </c>
      <c r="K396" t="s">
        <v>21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 t="shared" si="36"/>
        <v>130</v>
      </c>
      <c r="G397" t="s">
        <v>19</v>
      </c>
      <c r="H397">
        <v>220</v>
      </c>
      <c r="I397">
        <f t="shared" si="37"/>
        <v>41.99</v>
      </c>
      <c r="J397" t="s">
        <v>20</v>
      </c>
      <c r="K397" t="s">
        <v>21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32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 t="shared" si="36"/>
        <v>167</v>
      </c>
      <c r="G398" t="s">
        <v>19</v>
      </c>
      <c r="H398">
        <v>1604</v>
      </c>
      <c r="I398">
        <f t="shared" si="37"/>
        <v>48.01</v>
      </c>
      <c r="J398" t="s">
        <v>25</v>
      </c>
      <c r="K398" t="s">
        <v>26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 t="shared" si="36"/>
        <v>174</v>
      </c>
      <c r="G399" t="s">
        <v>19</v>
      </c>
      <c r="H399">
        <v>454</v>
      </c>
      <c r="I399">
        <f t="shared" si="37"/>
        <v>31.02</v>
      </c>
      <c r="J399" t="s">
        <v>20</v>
      </c>
      <c r="K399" t="s">
        <v>21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22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 t="shared" si="36"/>
        <v>718</v>
      </c>
      <c r="G400" t="s">
        <v>19</v>
      </c>
      <c r="H400">
        <v>123</v>
      </c>
      <c r="I400">
        <f t="shared" si="37"/>
        <v>99.2</v>
      </c>
      <c r="J400" t="s">
        <v>106</v>
      </c>
      <c r="K400" t="s">
        <v>107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 t="shared" si="36"/>
        <v>64</v>
      </c>
      <c r="G401" t="s">
        <v>13</v>
      </c>
      <c r="H401">
        <v>941</v>
      </c>
      <c r="I401">
        <f t="shared" si="37"/>
        <v>66.02</v>
      </c>
      <c r="J401" t="s">
        <v>20</v>
      </c>
      <c r="K401" t="s">
        <v>21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 t="shared" si="36"/>
        <v>2</v>
      </c>
      <c r="G402" t="s">
        <v>13</v>
      </c>
      <c r="H402">
        <v>1</v>
      </c>
      <c r="I402">
        <f t="shared" si="37"/>
        <v>2</v>
      </c>
      <c r="J402" t="s">
        <v>20</v>
      </c>
      <c r="K402" t="s">
        <v>21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 t="shared" si="36"/>
        <v>1530</v>
      </c>
      <c r="G403" t="s">
        <v>19</v>
      </c>
      <c r="H403">
        <v>299</v>
      </c>
      <c r="I403">
        <f t="shared" si="37"/>
        <v>46.06</v>
      </c>
      <c r="J403" t="s">
        <v>20</v>
      </c>
      <c r="K403" t="s">
        <v>21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32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 t="shared" si="36"/>
        <v>40</v>
      </c>
      <c r="G404" t="s">
        <v>13</v>
      </c>
      <c r="H404">
        <v>40</v>
      </c>
      <c r="I404">
        <f t="shared" si="3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 t="shared" si="36"/>
        <v>86</v>
      </c>
      <c r="G405" t="s">
        <v>13</v>
      </c>
      <c r="H405">
        <v>3015</v>
      </c>
      <c r="I405">
        <f t="shared" si="37"/>
        <v>55.99</v>
      </c>
      <c r="J405" t="s">
        <v>14</v>
      </c>
      <c r="K405" t="s">
        <v>15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32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 t="shared" si="36"/>
        <v>316</v>
      </c>
      <c r="G406" t="s">
        <v>19</v>
      </c>
      <c r="H406">
        <v>2237</v>
      </c>
      <c r="I406">
        <f t="shared" si="37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32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 t="shared" si="36"/>
        <v>90</v>
      </c>
      <c r="G407" t="s">
        <v>13</v>
      </c>
      <c r="H407">
        <v>435</v>
      </c>
      <c r="I407">
        <f t="shared" si="37"/>
        <v>60.98</v>
      </c>
      <c r="J407" t="s">
        <v>20</v>
      </c>
      <c r="K407" t="s">
        <v>21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32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 t="shared" si="36"/>
        <v>182</v>
      </c>
      <c r="G408" t="s">
        <v>19</v>
      </c>
      <c r="H408">
        <v>645</v>
      </c>
      <c r="I408">
        <f t="shared" si="37"/>
        <v>110.98</v>
      </c>
      <c r="J408" t="s">
        <v>20</v>
      </c>
      <c r="K408" t="s">
        <v>21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 t="shared" si="36"/>
        <v>356</v>
      </c>
      <c r="G409" t="s">
        <v>19</v>
      </c>
      <c r="H409">
        <v>484</v>
      </c>
      <c r="I409">
        <f t="shared" si="37"/>
        <v>25</v>
      </c>
      <c r="J409" t="s">
        <v>35</v>
      </c>
      <c r="K409" t="s">
        <v>36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32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 t="shared" si="36"/>
        <v>132</v>
      </c>
      <c r="G410" t="s">
        <v>19</v>
      </c>
      <c r="H410">
        <v>154</v>
      </c>
      <c r="I410">
        <f t="shared" si="37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 t="shared" si="36"/>
        <v>46</v>
      </c>
      <c r="G411" t="s">
        <v>13</v>
      </c>
      <c r="H411">
        <v>714</v>
      </c>
      <c r="I411">
        <f t="shared" si="37"/>
        <v>87.96</v>
      </c>
      <c r="J411" t="s">
        <v>20</v>
      </c>
      <c r="K411" t="s">
        <v>21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22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 t="shared" si="36"/>
        <v>36</v>
      </c>
      <c r="G412" t="s">
        <v>46</v>
      </c>
      <c r="H412">
        <v>1111</v>
      </c>
      <c r="I412">
        <f t="shared" si="37"/>
        <v>49.99</v>
      </c>
      <c r="J412" t="s">
        <v>20</v>
      </c>
      <c r="K412" t="s">
        <v>21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 t="shared" si="36"/>
        <v>105</v>
      </c>
      <c r="G413" t="s">
        <v>19</v>
      </c>
      <c r="H413">
        <v>82</v>
      </c>
      <c r="I413">
        <f t="shared" si="37"/>
        <v>99.52</v>
      </c>
      <c r="J413" t="s">
        <v>20</v>
      </c>
      <c r="K413" t="s">
        <v>21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32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 t="shared" si="36"/>
        <v>669</v>
      </c>
      <c r="G414" t="s">
        <v>19</v>
      </c>
      <c r="H414">
        <v>134</v>
      </c>
      <c r="I414">
        <f t="shared" si="37"/>
        <v>104.82</v>
      </c>
      <c r="J414" t="s">
        <v>20</v>
      </c>
      <c r="K414" t="s">
        <v>21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 t="shared" si="36"/>
        <v>62</v>
      </c>
      <c r="G415" t="s">
        <v>46</v>
      </c>
      <c r="H415">
        <v>1089</v>
      </c>
      <c r="I415">
        <f t="shared" si="37"/>
        <v>108.01</v>
      </c>
      <c r="J415" t="s">
        <v>20</v>
      </c>
      <c r="K415" t="s">
        <v>21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 t="shared" si="36"/>
        <v>85</v>
      </c>
      <c r="G416" t="s">
        <v>13</v>
      </c>
      <c r="H416">
        <v>5497</v>
      </c>
      <c r="I416">
        <f t="shared" si="37"/>
        <v>29</v>
      </c>
      <c r="J416" t="s">
        <v>20</v>
      </c>
      <c r="K416" t="s">
        <v>21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 t="shared" si="36"/>
        <v>11</v>
      </c>
      <c r="G417" t="s">
        <v>13</v>
      </c>
      <c r="H417">
        <v>418</v>
      </c>
      <c r="I417">
        <f t="shared" si="37"/>
        <v>30.03</v>
      </c>
      <c r="J417" t="s">
        <v>20</v>
      </c>
      <c r="K417" t="s">
        <v>21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32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 t="shared" si="36"/>
        <v>44</v>
      </c>
      <c r="G418" t="s">
        <v>13</v>
      </c>
      <c r="H418">
        <v>1439</v>
      </c>
      <c r="I418">
        <f t="shared" si="37"/>
        <v>41.01</v>
      </c>
      <c r="J418" t="s">
        <v>20</v>
      </c>
      <c r="K418" t="s">
        <v>21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 t="shared" si="36"/>
        <v>55</v>
      </c>
      <c r="G419" t="s">
        <v>13</v>
      </c>
      <c r="H419">
        <v>15</v>
      </c>
      <c r="I419">
        <f t="shared" si="37"/>
        <v>62.87</v>
      </c>
      <c r="J419" t="s">
        <v>20</v>
      </c>
      <c r="K419" t="s">
        <v>21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32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 t="shared" si="36"/>
        <v>57</v>
      </c>
      <c r="G420" t="s">
        <v>13</v>
      </c>
      <c r="H420">
        <v>1999</v>
      </c>
      <c r="I420">
        <f t="shared" si="37"/>
        <v>47.01</v>
      </c>
      <c r="J420" t="s">
        <v>14</v>
      </c>
      <c r="K420" t="s">
        <v>15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 t="shared" si="36"/>
        <v>123</v>
      </c>
      <c r="G421" t="s">
        <v>19</v>
      </c>
      <c r="H421">
        <v>5203</v>
      </c>
      <c r="I421">
        <f t="shared" si="37"/>
        <v>27</v>
      </c>
      <c r="J421" t="s">
        <v>20</v>
      </c>
      <c r="K421" t="s">
        <v>21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27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 t="shared" si="36"/>
        <v>128</v>
      </c>
      <c r="G422" t="s">
        <v>19</v>
      </c>
      <c r="H422">
        <v>94</v>
      </c>
      <c r="I422">
        <f t="shared" si="37"/>
        <v>68.33</v>
      </c>
      <c r="J422" t="s">
        <v>20</v>
      </c>
      <c r="K422" t="s">
        <v>21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32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 t="shared" si="36"/>
        <v>64</v>
      </c>
      <c r="G423" t="s">
        <v>13</v>
      </c>
      <c r="H423">
        <v>118</v>
      </c>
      <c r="I423">
        <f t="shared" si="37"/>
        <v>50.97</v>
      </c>
      <c r="J423" t="s">
        <v>20</v>
      </c>
      <c r="K423" t="s">
        <v>21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 t="shared" si="36"/>
        <v>127</v>
      </c>
      <c r="G424" t="s">
        <v>19</v>
      </c>
      <c r="H424">
        <v>205</v>
      </c>
      <c r="I424">
        <f t="shared" si="37"/>
        <v>54.02</v>
      </c>
      <c r="J424" t="s">
        <v>20</v>
      </c>
      <c r="K424" t="s">
        <v>21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32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 t="shared" si="36"/>
        <v>11</v>
      </c>
      <c r="G425" t="s">
        <v>13</v>
      </c>
      <c r="H425">
        <v>162</v>
      </c>
      <c r="I425">
        <f t="shared" si="37"/>
        <v>97.06</v>
      </c>
      <c r="J425" t="s">
        <v>20</v>
      </c>
      <c r="K425" t="s">
        <v>21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 t="shared" si="36"/>
        <v>40</v>
      </c>
      <c r="G426" t="s">
        <v>13</v>
      </c>
      <c r="H426">
        <v>83</v>
      </c>
      <c r="I426">
        <f t="shared" si="37"/>
        <v>24.87</v>
      </c>
      <c r="J426" t="s">
        <v>20</v>
      </c>
      <c r="K426" t="s">
        <v>21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 t="shared" si="36"/>
        <v>288</v>
      </c>
      <c r="G427" t="s">
        <v>19</v>
      </c>
      <c r="H427">
        <v>92</v>
      </c>
      <c r="I427">
        <f t="shared" si="37"/>
        <v>84.42</v>
      </c>
      <c r="J427" t="s">
        <v>20</v>
      </c>
      <c r="K427" t="s">
        <v>21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 t="shared" si="36"/>
        <v>573</v>
      </c>
      <c r="G428" t="s">
        <v>19</v>
      </c>
      <c r="H428">
        <v>219</v>
      </c>
      <c r="I428">
        <f t="shared" si="37"/>
        <v>47.09</v>
      </c>
      <c r="J428" t="s">
        <v>20</v>
      </c>
      <c r="K428" t="s">
        <v>21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32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 t="shared" si="36"/>
        <v>113</v>
      </c>
      <c r="G429" t="s">
        <v>19</v>
      </c>
      <c r="H429">
        <v>2526</v>
      </c>
      <c r="I429">
        <f t="shared" si="37"/>
        <v>78</v>
      </c>
      <c r="J429" t="s">
        <v>20</v>
      </c>
      <c r="K429" t="s">
        <v>21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32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 t="shared" si="36"/>
        <v>46</v>
      </c>
      <c r="G430" t="s">
        <v>13</v>
      </c>
      <c r="H430">
        <v>747</v>
      </c>
      <c r="I430">
        <f t="shared" si="37"/>
        <v>62.97</v>
      </c>
      <c r="J430" t="s">
        <v>20</v>
      </c>
      <c r="K430" t="s">
        <v>21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 t="shared" si="36"/>
        <v>91</v>
      </c>
      <c r="G431" t="s">
        <v>73</v>
      </c>
      <c r="H431">
        <v>2138</v>
      </c>
      <c r="I431">
        <f t="shared" si="37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 t="shared" si="36"/>
        <v>68</v>
      </c>
      <c r="G432" t="s">
        <v>13</v>
      </c>
      <c r="H432">
        <v>84</v>
      </c>
      <c r="I432">
        <f t="shared" si="37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32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 t="shared" si="36"/>
        <v>192</v>
      </c>
      <c r="G433" t="s">
        <v>19</v>
      </c>
      <c r="H433">
        <v>94</v>
      </c>
      <c r="I433">
        <f t="shared" si="37"/>
        <v>104.44</v>
      </c>
      <c r="J433" t="s">
        <v>20</v>
      </c>
      <c r="K433" t="s">
        <v>21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32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 t="shared" si="36"/>
        <v>83</v>
      </c>
      <c r="G434" t="s">
        <v>13</v>
      </c>
      <c r="H434">
        <v>91</v>
      </c>
      <c r="I434">
        <f t="shared" si="37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32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 t="shared" si="36"/>
        <v>54</v>
      </c>
      <c r="G435" t="s">
        <v>13</v>
      </c>
      <c r="H435">
        <v>792</v>
      </c>
      <c r="I435">
        <f t="shared" si="37"/>
        <v>83.02</v>
      </c>
      <c r="J435" t="s">
        <v>20</v>
      </c>
      <c r="K435" t="s">
        <v>21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 t="shared" si="36"/>
        <v>17</v>
      </c>
      <c r="G436" t="s">
        <v>73</v>
      </c>
      <c r="H436">
        <v>10</v>
      </c>
      <c r="I436">
        <f t="shared" si="37"/>
        <v>90.3</v>
      </c>
      <c r="J436" t="s">
        <v>14</v>
      </c>
      <c r="K436" t="s">
        <v>15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32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 t="shared" si="36"/>
        <v>117</v>
      </c>
      <c r="G437" t="s">
        <v>19</v>
      </c>
      <c r="H437">
        <v>1713</v>
      </c>
      <c r="I437">
        <f t="shared" si="37"/>
        <v>103.98</v>
      </c>
      <c r="J437" t="s">
        <v>106</v>
      </c>
      <c r="K437" t="s">
        <v>107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32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 t="shared" si="36"/>
        <v>1052</v>
      </c>
      <c r="G438" t="s">
        <v>19</v>
      </c>
      <c r="H438">
        <v>249</v>
      </c>
      <c r="I438">
        <f t="shared" si="37"/>
        <v>54.93</v>
      </c>
      <c r="J438" t="s">
        <v>20</v>
      </c>
      <c r="K438" t="s">
        <v>21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 t="shared" si="36"/>
        <v>123</v>
      </c>
      <c r="G439" t="s">
        <v>19</v>
      </c>
      <c r="H439">
        <v>192</v>
      </c>
      <c r="I439">
        <f t="shared" si="37"/>
        <v>51.92</v>
      </c>
      <c r="J439" t="s">
        <v>20</v>
      </c>
      <c r="K439" t="s">
        <v>21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 t="shared" si="36"/>
        <v>179</v>
      </c>
      <c r="G440" t="s">
        <v>19</v>
      </c>
      <c r="H440">
        <v>247</v>
      </c>
      <c r="I440">
        <f t="shared" si="37"/>
        <v>60.03</v>
      </c>
      <c r="J440" t="s">
        <v>20</v>
      </c>
      <c r="K440" t="s">
        <v>21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32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 t="shared" si="36"/>
        <v>355</v>
      </c>
      <c r="G441" t="s">
        <v>19</v>
      </c>
      <c r="H441">
        <v>2293</v>
      </c>
      <c r="I441">
        <f t="shared" si="37"/>
        <v>44</v>
      </c>
      <c r="J441" t="s">
        <v>20</v>
      </c>
      <c r="K441" t="s">
        <v>21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 t="shared" si="36"/>
        <v>162</v>
      </c>
      <c r="G442" t="s">
        <v>19</v>
      </c>
      <c r="H442">
        <v>3131</v>
      </c>
      <c r="I442">
        <f t="shared" si="37"/>
        <v>53</v>
      </c>
      <c r="J442" t="s">
        <v>20</v>
      </c>
      <c r="K442" t="s">
        <v>21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 t="shared" si="36"/>
        <v>25</v>
      </c>
      <c r="G443" t="s">
        <v>13</v>
      </c>
      <c r="H443">
        <v>32</v>
      </c>
      <c r="I443">
        <f t="shared" si="37"/>
        <v>54.5</v>
      </c>
      <c r="J443" t="s">
        <v>20</v>
      </c>
      <c r="K443" t="s">
        <v>21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 t="shared" si="36"/>
        <v>199</v>
      </c>
      <c r="G444" t="s">
        <v>19</v>
      </c>
      <c r="H444">
        <v>143</v>
      </c>
      <c r="I444">
        <f t="shared" si="37"/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32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 t="shared" si="36"/>
        <v>35</v>
      </c>
      <c r="G445" t="s">
        <v>73</v>
      </c>
      <c r="H445">
        <v>90</v>
      </c>
      <c r="I445">
        <f t="shared" si="37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32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 t="shared" si="36"/>
        <v>176</v>
      </c>
      <c r="G446" t="s">
        <v>19</v>
      </c>
      <c r="H446">
        <v>296</v>
      </c>
      <c r="I446">
        <f t="shared" si="37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 t="shared" si="36"/>
        <v>511</v>
      </c>
      <c r="G447" t="s">
        <v>19</v>
      </c>
      <c r="H447">
        <v>170</v>
      </c>
      <c r="I447">
        <f t="shared" si="37"/>
        <v>63.17</v>
      </c>
      <c r="J447" t="s">
        <v>20</v>
      </c>
      <c r="K447" t="s">
        <v>21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32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 t="shared" si="36"/>
        <v>82</v>
      </c>
      <c r="G448" t="s">
        <v>13</v>
      </c>
      <c r="H448">
        <v>186</v>
      </c>
      <c r="I448">
        <f t="shared" si="37"/>
        <v>29.99</v>
      </c>
      <c r="J448" t="s">
        <v>20</v>
      </c>
      <c r="K448" t="s">
        <v>21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 t="shared" si="36"/>
        <v>24</v>
      </c>
      <c r="G449" t="s">
        <v>73</v>
      </c>
      <c r="H449">
        <v>439</v>
      </c>
      <c r="I449">
        <f t="shared" si="37"/>
        <v>86</v>
      </c>
      <c r="J449" t="s">
        <v>39</v>
      </c>
      <c r="K449" t="s">
        <v>40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 t="shared" si="36"/>
        <v>50</v>
      </c>
      <c r="G450" t="s">
        <v>13</v>
      </c>
      <c r="H450">
        <v>605</v>
      </c>
      <c r="I450">
        <f t="shared" si="37"/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88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 t="shared" ref="F451:F514" si="42">ROUND(E451/D451*100,0)</f>
        <v>967</v>
      </c>
      <c r="G451" t="s">
        <v>19</v>
      </c>
      <c r="H451">
        <v>86</v>
      </c>
      <c r="I451">
        <f t="shared" ref="I451:I514" si="43">IF(H451=0,0,ROUND(E451/H451,2))</f>
        <v>101.2</v>
      </c>
      <c r="J451" t="s">
        <v>35</v>
      </c>
      <c r="K451" t="s">
        <v>36</v>
      </c>
      <c r="L451">
        <v>1551852000</v>
      </c>
      <c r="M451">
        <v>1553317200</v>
      </c>
      <c r="N451" s="5">
        <f t="shared" ref="N451:N514" si="44">((L451/60)/60/24)+DATE(1970,1,1)</f>
        <v>43530.25</v>
      </c>
      <c r="O451" s="5">
        <f t="shared" ref="O451:O514" si="45">((M451/60)/60/24)+DATE(1970,1,1)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 t="shared" si="42"/>
        <v>4</v>
      </c>
      <c r="G452" t="s">
        <v>13</v>
      </c>
      <c r="H452">
        <v>1</v>
      </c>
      <c r="I452">
        <f t="shared" si="43"/>
        <v>4</v>
      </c>
      <c r="J452" t="s">
        <v>14</v>
      </c>
      <c r="K452" t="s">
        <v>15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 t="shared" si="42"/>
        <v>123</v>
      </c>
      <c r="G453" t="s">
        <v>19</v>
      </c>
      <c r="H453">
        <v>6286</v>
      </c>
      <c r="I453">
        <f t="shared" si="43"/>
        <v>29</v>
      </c>
      <c r="J453" t="s">
        <v>20</v>
      </c>
      <c r="K453" t="s">
        <v>21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22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 t="shared" si="42"/>
        <v>63</v>
      </c>
      <c r="G454" t="s">
        <v>13</v>
      </c>
      <c r="H454">
        <v>31</v>
      </c>
      <c r="I454">
        <f t="shared" si="43"/>
        <v>98.23</v>
      </c>
      <c r="J454" t="s">
        <v>20</v>
      </c>
      <c r="K454" t="s">
        <v>21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 t="shared" si="42"/>
        <v>56</v>
      </c>
      <c r="G455" t="s">
        <v>13</v>
      </c>
      <c r="H455">
        <v>1181</v>
      </c>
      <c r="I455">
        <f t="shared" si="43"/>
        <v>87</v>
      </c>
      <c r="J455" t="s">
        <v>20</v>
      </c>
      <c r="K455" t="s">
        <v>21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 t="shared" si="42"/>
        <v>44</v>
      </c>
      <c r="G456" t="s">
        <v>13</v>
      </c>
      <c r="H456">
        <v>39</v>
      </c>
      <c r="I456">
        <f t="shared" si="43"/>
        <v>45.21</v>
      </c>
      <c r="J456" t="s">
        <v>20</v>
      </c>
      <c r="K456" t="s">
        <v>21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 t="shared" si="42"/>
        <v>118</v>
      </c>
      <c r="G457" t="s">
        <v>19</v>
      </c>
      <c r="H457">
        <v>3727</v>
      </c>
      <c r="I457">
        <f t="shared" si="43"/>
        <v>37</v>
      </c>
      <c r="J457" t="s">
        <v>20</v>
      </c>
      <c r="K457" t="s">
        <v>21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32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 t="shared" si="42"/>
        <v>104</v>
      </c>
      <c r="G458" t="s">
        <v>19</v>
      </c>
      <c r="H458">
        <v>1605</v>
      </c>
      <c r="I458">
        <f t="shared" si="43"/>
        <v>94.98</v>
      </c>
      <c r="J458" t="s">
        <v>20</v>
      </c>
      <c r="K458" t="s">
        <v>21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 t="shared" si="42"/>
        <v>27</v>
      </c>
      <c r="G459" t="s">
        <v>13</v>
      </c>
      <c r="H459">
        <v>46</v>
      </c>
      <c r="I459">
        <f t="shared" si="43"/>
        <v>28.96</v>
      </c>
      <c r="J459" t="s">
        <v>20</v>
      </c>
      <c r="K459" t="s">
        <v>21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32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 t="shared" si="42"/>
        <v>351</v>
      </c>
      <c r="G460" t="s">
        <v>19</v>
      </c>
      <c r="H460">
        <v>2120</v>
      </c>
      <c r="I460">
        <f t="shared" si="43"/>
        <v>55.99</v>
      </c>
      <c r="J460" t="s">
        <v>20</v>
      </c>
      <c r="K460" t="s">
        <v>21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32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 t="shared" si="42"/>
        <v>90</v>
      </c>
      <c r="G461" t="s">
        <v>13</v>
      </c>
      <c r="H461">
        <v>105</v>
      </c>
      <c r="I461">
        <f t="shared" si="43"/>
        <v>54.04</v>
      </c>
      <c r="J461" t="s">
        <v>20</v>
      </c>
      <c r="K461" t="s">
        <v>21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 t="shared" si="42"/>
        <v>172</v>
      </c>
      <c r="G462" t="s">
        <v>19</v>
      </c>
      <c r="H462">
        <v>50</v>
      </c>
      <c r="I462">
        <f t="shared" si="43"/>
        <v>82.38</v>
      </c>
      <c r="J462" t="s">
        <v>20</v>
      </c>
      <c r="K462" t="s">
        <v>21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32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 t="shared" si="42"/>
        <v>141</v>
      </c>
      <c r="G463" t="s">
        <v>19</v>
      </c>
      <c r="H463">
        <v>2080</v>
      </c>
      <c r="I463">
        <f t="shared" si="43"/>
        <v>67</v>
      </c>
      <c r="J463" t="s">
        <v>20</v>
      </c>
      <c r="K463" t="s">
        <v>21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 t="shared" si="42"/>
        <v>31</v>
      </c>
      <c r="G464" t="s">
        <v>13</v>
      </c>
      <c r="H464">
        <v>535</v>
      </c>
      <c r="I464">
        <f t="shared" si="43"/>
        <v>107.91</v>
      </c>
      <c r="J464" t="s">
        <v>20</v>
      </c>
      <c r="K464" t="s">
        <v>21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 t="shared" si="42"/>
        <v>108</v>
      </c>
      <c r="G465" t="s">
        <v>19</v>
      </c>
      <c r="H465">
        <v>2105</v>
      </c>
      <c r="I465">
        <f t="shared" si="43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 t="shared" si="42"/>
        <v>133</v>
      </c>
      <c r="G466" t="s">
        <v>19</v>
      </c>
      <c r="H466">
        <v>2436</v>
      </c>
      <c r="I466">
        <f t="shared" si="43"/>
        <v>39.01</v>
      </c>
      <c r="J466" t="s">
        <v>20</v>
      </c>
      <c r="K466" t="s">
        <v>21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32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 t="shared" si="42"/>
        <v>188</v>
      </c>
      <c r="G467" t="s">
        <v>19</v>
      </c>
      <c r="H467">
        <v>80</v>
      </c>
      <c r="I467">
        <f t="shared" si="43"/>
        <v>110.36</v>
      </c>
      <c r="J467" t="s">
        <v>20</v>
      </c>
      <c r="K467" t="s">
        <v>21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 t="shared" si="42"/>
        <v>332</v>
      </c>
      <c r="G468" t="s">
        <v>19</v>
      </c>
      <c r="H468">
        <v>42</v>
      </c>
      <c r="I468">
        <f t="shared" si="43"/>
        <v>94.86</v>
      </c>
      <c r="J468" t="s">
        <v>20</v>
      </c>
      <c r="K468" t="s">
        <v>21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 t="shared" si="42"/>
        <v>575</v>
      </c>
      <c r="G469" t="s">
        <v>19</v>
      </c>
      <c r="H469">
        <v>139</v>
      </c>
      <c r="I469">
        <f t="shared" si="43"/>
        <v>57.94</v>
      </c>
      <c r="J469" t="s">
        <v>14</v>
      </c>
      <c r="K469" t="s">
        <v>15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27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 t="shared" si="42"/>
        <v>41</v>
      </c>
      <c r="G470" t="s">
        <v>13</v>
      </c>
      <c r="H470">
        <v>16</v>
      </c>
      <c r="I470">
        <f t="shared" si="43"/>
        <v>101.25</v>
      </c>
      <c r="J470" t="s">
        <v>20</v>
      </c>
      <c r="K470" t="s">
        <v>21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32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 t="shared" si="42"/>
        <v>184</v>
      </c>
      <c r="G471" t="s">
        <v>19</v>
      </c>
      <c r="H471">
        <v>159</v>
      </c>
      <c r="I471">
        <f t="shared" si="43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 t="shared" si="42"/>
        <v>286</v>
      </c>
      <c r="G472" t="s">
        <v>19</v>
      </c>
      <c r="H472">
        <v>381</v>
      </c>
      <c r="I472">
        <f t="shared" si="43"/>
        <v>27.01</v>
      </c>
      <c r="J472" t="s">
        <v>20</v>
      </c>
      <c r="K472" t="s">
        <v>21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 t="shared" si="42"/>
        <v>319</v>
      </c>
      <c r="G473" t="s">
        <v>19</v>
      </c>
      <c r="H473">
        <v>194</v>
      </c>
      <c r="I473">
        <f t="shared" si="43"/>
        <v>50.97</v>
      </c>
      <c r="J473" t="s">
        <v>39</v>
      </c>
      <c r="K473" t="s">
        <v>40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 t="shared" si="42"/>
        <v>39</v>
      </c>
      <c r="G474" t="s">
        <v>13</v>
      </c>
      <c r="H474">
        <v>575</v>
      </c>
      <c r="I474">
        <f t="shared" si="43"/>
        <v>104.94</v>
      </c>
      <c r="J474" t="s">
        <v>20</v>
      </c>
      <c r="K474" t="s">
        <v>21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22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 t="shared" si="42"/>
        <v>178</v>
      </c>
      <c r="G475" t="s">
        <v>19</v>
      </c>
      <c r="H475">
        <v>106</v>
      </c>
      <c r="I475">
        <f t="shared" si="43"/>
        <v>84.03</v>
      </c>
      <c r="J475" t="s">
        <v>20</v>
      </c>
      <c r="K475" t="s">
        <v>21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 t="shared" si="42"/>
        <v>365</v>
      </c>
      <c r="G476" t="s">
        <v>19</v>
      </c>
      <c r="H476">
        <v>142</v>
      </c>
      <c r="I476">
        <f t="shared" si="43"/>
        <v>102.86</v>
      </c>
      <c r="J476" t="s">
        <v>20</v>
      </c>
      <c r="K476" t="s">
        <v>21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 t="shared" si="42"/>
        <v>114</v>
      </c>
      <c r="G477" t="s">
        <v>19</v>
      </c>
      <c r="H477">
        <v>211</v>
      </c>
      <c r="I477">
        <f t="shared" si="43"/>
        <v>39.96</v>
      </c>
      <c r="J477" t="s">
        <v>20</v>
      </c>
      <c r="K477" t="s">
        <v>21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 t="shared" si="42"/>
        <v>30</v>
      </c>
      <c r="G478" t="s">
        <v>13</v>
      </c>
      <c r="H478">
        <v>1120</v>
      </c>
      <c r="I478">
        <f t="shared" si="43"/>
        <v>51</v>
      </c>
      <c r="J478" t="s">
        <v>20</v>
      </c>
      <c r="K478" t="s">
        <v>21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 t="shared" si="42"/>
        <v>54</v>
      </c>
      <c r="G479" t="s">
        <v>13</v>
      </c>
      <c r="H479">
        <v>113</v>
      </c>
      <c r="I479">
        <f t="shared" si="43"/>
        <v>40.82</v>
      </c>
      <c r="J479" t="s">
        <v>20</v>
      </c>
      <c r="K479" t="s">
        <v>21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 t="shared" si="42"/>
        <v>236</v>
      </c>
      <c r="G480" t="s">
        <v>19</v>
      </c>
      <c r="H480">
        <v>2756</v>
      </c>
      <c r="I480">
        <f t="shared" si="43"/>
        <v>59</v>
      </c>
      <c r="J480" t="s">
        <v>20</v>
      </c>
      <c r="K480" t="s">
        <v>21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 t="shared" si="42"/>
        <v>513</v>
      </c>
      <c r="G481" t="s">
        <v>19</v>
      </c>
      <c r="H481">
        <v>173</v>
      </c>
      <c r="I481">
        <f t="shared" si="43"/>
        <v>71.16</v>
      </c>
      <c r="J481" t="s">
        <v>39</v>
      </c>
      <c r="K481" t="s">
        <v>40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 t="shared" si="42"/>
        <v>101</v>
      </c>
      <c r="G482" t="s">
        <v>19</v>
      </c>
      <c r="H482">
        <v>87</v>
      </c>
      <c r="I482">
        <f t="shared" si="43"/>
        <v>99.49</v>
      </c>
      <c r="J482" t="s">
        <v>20</v>
      </c>
      <c r="K482" t="s">
        <v>21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 t="shared" si="42"/>
        <v>81</v>
      </c>
      <c r="G483" t="s">
        <v>13</v>
      </c>
      <c r="H483">
        <v>1538</v>
      </c>
      <c r="I483">
        <f t="shared" si="43"/>
        <v>103.99</v>
      </c>
      <c r="J483" t="s">
        <v>20</v>
      </c>
      <c r="K483" t="s">
        <v>21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32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 t="shared" si="42"/>
        <v>16</v>
      </c>
      <c r="G484" t="s">
        <v>13</v>
      </c>
      <c r="H484">
        <v>9</v>
      </c>
      <c r="I484">
        <f t="shared" si="43"/>
        <v>76.56</v>
      </c>
      <c r="J484" t="s">
        <v>20</v>
      </c>
      <c r="K484" t="s">
        <v>21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 t="shared" si="42"/>
        <v>53</v>
      </c>
      <c r="G485" t="s">
        <v>13</v>
      </c>
      <c r="H485">
        <v>554</v>
      </c>
      <c r="I485">
        <f t="shared" si="43"/>
        <v>87.07</v>
      </c>
      <c r="J485" t="s">
        <v>20</v>
      </c>
      <c r="K485" t="s">
        <v>21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32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 t="shared" si="42"/>
        <v>260</v>
      </c>
      <c r="G486" t="s">
        <v>19</v>
      </c>
      <c r="H486">
        <v>1572</v>
      </c>
      <c r="I486">
        <f t="shared" si="43"/>
        <v>49</v>
      </c>
      <c r="J486" t="s">
        <v>39</v>
      </c>
      <c r="K486" t="s">
        <v>40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 t="shared" si="42"/>
        <v>31</v>
      </c>
      <c r="G487" t="s">
        <v>13</v>
      </c>
      <c r="H487">
        <v>648</v>
      </c>
      <c r="I487">
        <f t="shared" si="43"/>
        <v>42.97</v>
      </c>
      <c r="J487" t="s">
        <v>39</v>
      </c>
      <c r="K487" t="s">
        <v>40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32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 t="shared" si="42"/>
        <v>14</v>
      </c>
      <c r="G488" t="s">
        <v>13</v>
      </c>
      <c r="H488">
        <v>21</v>
      </c>
      <c r="I488">
        <f t="shared" si="43"/>
        <v>33.43</v>
      </c>
      <c r="J488" t="s">
        <v>39</v>
      </c>
      <c r="K488" t="s">
        <v>40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 t="shared" si="42"/>
        <v>179</v>
      </c>
      <c r="G489" t="s">
        <v>19</v>
      </c>
      <c r="H489">
        <v>2346</v>
      </c>
      <c r="I489">
        <f t="shared" si="43"/>
        <v>83.98</v>
      </c>
      <c r="J489" t="s">
        <v>20</v>
      </c>
      <c r="K489" t="s">
        <v>21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32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 t="shared" si="42"/>
        <v>220</v>
      </c>
      <c r="G490" t="s">
        <v>19</v>
      </c>
      <c r="H490">
        <v>115</v>
      </c>
      <c r="I490">
        <f t="shared" si="43"/>
        <v>101.42</v>
      </c>
      <c r="J490" t="s">
        <v>20</v>
      </c>
      <c r="K490" t="s">
        <v>21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32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 t="shared" si="42"/>
        <v>102</v>
      </c>
      <c r="G491" t="s">
        <v>19</v>
      </c>
      <c r="H491">
        <v>85</v>
      </c>
      <c r="I491">
        <f t="shared" si="43"/>
        <v>109.87</v>
      </c>
      <c r="J491" t="s">
        <v>106</v>
      </c>
      <c r="K491" t="s">
        <v>107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 t="shared" si="42"/>
        <v>192</v>
      </c>
      <c r="G492" t="s">
        <v>19</v>
      </c>
      <c r="H492">
        <v>144</v>
      </c>
      <c r="I492">
        <f t="shared" si="43"/>
        <v>31.92</v>
      </c>
      <c r="J492" t="s">
        <v>20</v>
      </c>
      <c r="K492" t="s">
        <v>21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 t="shared" si="42"/>
        <v>305</v>
      </c>
      <c r="G493" t="s">
        <v>19</v>
      </c>
      <c r="H493">
        <v>2443</v>
      </c>
      <c r="I493">
        <f t="shared" si="43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 t="shared" si="42"/>
        <v>24</v>
      </c>
      <c r="G494" t="s">
        <v>73</v>
      </c>
      <c r="H494">
        <v>595</v>
      </c>
      <c r="I494">
        <f t="shared" si="43"/>
        <v>77.03</v>
      </c>
      <c r="J494" t="s">
        <v>20</v>
      </c>
      <c r="K494" t="s">
        <v>21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 t="shared" si="42"/>
        <v>724</v>
      </c>
      <c r="G495" t="s">
        <v>19</v>
      </c>
      <c r="H495">
        <v>64</v>
      </c>
      <c r="I495">
        <f t="shared" si="43"/>
        <v>101.78</v>
      </c>
      <c r="J495" t="s">
        <v>20</v>
      </c>
      <c r="K495" t="s">
        <v>21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 t="shared" si="42"/>
        <v>547</v>
      </c>
      <c r="G496" t="s">
        <v>19</v>
      </c>
      <c r="H496">
        <v>268</v>
      </c>
      <c r="I496">
        <f t="shared" si="43"/>
        <v>51.06</v>
      </c>
      <c r="J496" t="s">
        <v>20</v>
      </c>
      <c r="K496" t="s">
        <v>21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 t="shared" si="42"/>
        <v>415</v>
      </c>
      <c r="G497" t="s">
        <v>19</v>
      </c>
      <c r="H497">
        <v>195</v>
      </c>
      <c r="I497">
        <f t="shared" si="43"/>
        <v>68.02</v>
      </c>
      <c r="J497" t="s">
        <v>35</v>
      </c>
      <c r="K497" t="s">
        <v>36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 t="shared" si="42"/>
        <v>1</v>
      </c>
      <c r="G498" t="s">
        <v>13</v>
      </c>
      <c r="H498">
        <v>54</v>
      </c>
      <c r="I498">
        <f t="shared" si="43"/>
        <v>30.87</v>
      </c>
      <c r="J498" t="s">
        <v>20</v>
      </c>
      <c r="K498" t="s">
        <v>21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 t="shared" si="42"/>
        <v>34</v>
      </c>
      <c r="G499" t="s">
        <v>13</v>
      </c>
      <c r="H499">
        <v>120</v>
      </c>
      <c r="I499">
        <f t="shared" si="43"/>
        <v>27.91</v>
      </c>
      <c r="J499" t="s">
        <v>20</v>
      </c>
      <c r="K499" t="s">
        <v>21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 t="shared" si="42"/>
        <v>24</v>
      </c>
      <c r="G500" t="s">
        <v>13</v>
      </c>
      <c r="H500">
        <v>579</v>
      </c>
      <c r="I500">
        <f t="shared" si="43"/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27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 t="shared" si="42"/>
        <v>48</v>
      </c>
      <c r="G501" t="s">
        <v>13</v>
      </c>
      <c r="H501">
        <v>2072</v>
      </c>
      <c r="I501">
        <f t="shared" si="43"/>
        <v>38</v>
      </c>
      <c r="J501" t="s">
        <v>20</v>
      </c>
      <c r="K501" t="s">
        <v>21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 t="shared" si="42"/>
        <v>0</v>
      </c>
      <c r="G502" t="s">
        <v>13</v>
      </c>
      <c r="H502">
        <v>0</v>
      </c>
      <c r="I502">
        <f t="shared" si="43"/>
        <v>0</v>
      </c>
      <c r="J502" t="s">
        <v>20</v>
      </c>
      <c r="K502" t="s">
        <v>21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32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 t="shared" si="42"/>
        <v>70</v>
      </c>
      <c r="G503" t="s">
        <v>13</v>
      </c>
      <c r="H503">
        <v>1796</v>
      </c>
      <c r="I503">
        <f t="shared" si="43"/>
        <v>59.99</v>
      </c>
      <c r="J503" t="s">
        <v>20</v>
      </c>
      <c r="K503" t="s">
        <v>21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 t="shared" si="42"/>
        <v>530</v>
      </c>
      <c r="G504" t="s">
        <v>19</v>
      </c>
      <c r="H504">
        <v>186</v>
      </c>
      <c r="I504">
        <f t="shared" si="43"/>
        <v>37.04</v>
      </c>
      <c r="J504" t="s">
        <v>25</v>
      </c>
      <c r="K504" t="s">
        <v>26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 t="shared" si="42"/>
        <v>180</v>
      </c>
      <c r="G505" t="s">
        <v>19</v>
      </c>
      <c r="H505">
        <v>460</v>
      </c>
      <c r="I505">
        <f t="shared" si="43"/>
        <v>99.96</v>
      </c>
      <c r="J505" t="s">
        <v>20</v>
      </c>
      <c r="K505" t="s">
        <v>21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 t="shared" si="42"/>
        <v>92</v>
      </c>
      <c r="G506" t="s">
        <v>13</v>
      </c>
      <c r="H506">
        <v>62</v>
      </c>
      <c r="I506">
        <f t="shared" si="43"/>
        <v>111.68</v>
      </c>
      <c r="J506" t="s">
        <v>106</v>
      </c>
      <c r="K506" t="s">
        <v>107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22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 t="shared" si="42"/>
        <v>14</v>
      </c>
      <c r="G507" t="s">
        <v>13</v>
      </c>
      <c r="H507">
        <v>347</v>
      </c>
      <c r="I507">
        <f t="shared" si="43"/>
        <v>36.01</v>
      </c>
      <c r="J507" t="s">
        <v>20</v>
      </c>
      <c r="K507" t="s">
        <v>21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 t="shared" si="42"/>
        <v>927</v>
      </c>
      <c r="G508" t="s">
        <v>19</v>
      </c>
      <c r="H508">
        <v>2528</v>
      </c>
      <c r="I508">
        <f t="shared" si="43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32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 t="shared" si="42"/>
        <v>40</v>
      </c>
      <c r="G509" t="s">
        <v>13</v>
      </c>
      <c r="H509">
        <v>19</v>
      </c>
      <c r="I509">
        <f t="shared" si="43"/>
        <v>44.05</v>
      </c>
      <c r="J509" t="s">
        <v>20</v>
      </c>
      <c r="K509" t="s">
        <v>21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27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 t="shared" si="42"/>
        <v>112</v>
      </c>
      <c r="G510" t="s">
        <v>19</v>
      </c>
      <c r="H510">
        <v>3657</v>
      </c>
      <c r="I510">
        <f t="shared" si="43"/>
        <v>53</v>
      </c>
      <c r="J510" t="s">
        <v>20</v>
      </c>
      <c r="K510" t="s">
        <v>21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32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 t="shared" si="42"/>
        <v>71</v>
      </c>
      <c r="G511" t="s">
        <v>13</v>
      </c>
      <c r="H511">
        <v>1258</v>
      </c>
      <c r="I511">
        <f t="shared" si="43"/>
        <v>95</v>
      </c>
      <c r="J511" t="s">
        <v>20</v>
      </c>
      <c r="K511" t="s">
        <v>21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32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 t="shared" si="42"/>
        <v>119</v>
      </c>
      <c r="G512" t="s">
        <v>19</v>
      </c>
      <c r="H512">
        <v>131</v>
      </c>
      <c r="I512">
        <f t="shared" si="43"/>
        <v>70.91</v>
      </c>
      <c r="J512" t="s">
        <v>25</v>
      </c>
      <c r="K512" t="s">
        <v>26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 t="shared" si="42"/>
        <v>24</v>
      </c>
      <c r="G513" t="s">
        <v>13</v>
      </c>
      <c r="H513">
        <v>362</v>
      </c>
      <c r="I513">
        <f t="shared" si="43"/>
        <v>98.06</v>
      </c>
      <c r="J513" t="s">
        <v>20</v>
      </c>
      <c r="K513" t="s">
        <v>21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32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 t="shared" si="42"/>
        <v>139</v>
      </c>
      <c r="G514" t="s">
        <v>19</v>
      </c>
      <c r="H514">
        <v>239</v>
      </c>
      <c r="I514">
        <f t="shared" si="43"/>
        <v>53.05</v>
      </c>
      <c r="J514" t="s">
        <v>20</v>
      </c>
      <c r="K514" t="s">
        <v>21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88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 t="shared" ref="F515:F578" si="48">ROUND(E515/D515*100,0)</f>
        <v>39</v>
      </c>
      <c r="G515" t="s">
        <v>73</v>
      </c>
      <c r="H515">
        <v>35</v>
      </c>
      <c r="I515">
        <f t="shared" ref="I515:I578" si="49">IF(H515=0,0,ROUND(E515/H515,2))</f>
        <v>93.14</v>
      </c>
      <c r="J515" t="s">
        <v>20</v>
      </c>
      <c r="K515" t="s">
        <v>21</v>
      </c>
      <c r="L515">
        <v>1284008400</v>
      </c>
      <c r="M515">
        <v>1284181200</v>
      </c>
      <c r="N515" s="5">
        <f t="shared" ref="N515:N578" si="50">((L515/60)/60/24)+DATE(1970,1,1)</f>
        <v>40430.208333333336</v>
      </c>
      <c r="O515" s="5">
        <f t="shared" ref="O515:O578" si="51">((M515/60)/60/24)+DATE(1970,1,1)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idden="1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 t="shared" si="48"/>
        <v>22</v>
      </c>
      <c r="G516" t="s">
        <v>73</v>
      </c>
      <c r="H516">
        <v>528</v>
      </c>
      <c r="I516">
        <f t="shared" si="49"/>
        <v>58.95</v>
      </c>
      <c r="J516" t="s">
        <v>97</v>
      </c>
      <c r="K516" t="s">
        <v>98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22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 t="shared" si="48"/>
        <v>56</v>
      </c>
      <c r="G517" t="s">
        <v>13</v>
      </c>
      <c r="H517">
        <v>133</v>
      </c>
      <c r="I517">
        <f t="shared" si="49"/>
        <v>36.07</v>
      </c>
      <c r="J517" t="s">
        <v>14</v>
      </c>
      <c r="K517" t="s">
        <v>15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32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 t="shared" si="48"/>
        <v>43</v>
      </c>
      <c r="G518" t="s">
        <v>13</v>
      </c>
      <c r="H518">
        <v>846</v>
      </c>
      <c r="I518">
        <f t="shared" si="49"/>
        <v>63.03</v>
      </c>
      <c r="J518" t="s">
        <v>20</v>
      </c>
      <c r="K518" t="s">
        <v>21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 t="shared" si="48"/>
        <v>112</v>
      </c>
      <c r="G519" t="s">
        <v>19</v>
      </c>
      <c r="H519">
        <v>78</v>
      </c>
      <c r="I519">
        <f t="shared" si="49"/>
        <v>84.72</v>
      </c>
      <c r="J519" t="s">
        <v>20</v>
      </c>
      <c r="K519" t="s">
        <v>21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 t="shared" si="48"/>
        <v>7</v>
      </c>
      <c r="G520" t="s">
        <v>13</v>
      </c>
      <c r="H520">
        <v>10</v>
      </c>
      <c r="I520">
        <f t="shared" si="49"/>
        <v>62.2</v>
      </c>
      <c r="J520" t="s">
        <v>20</v>
      </c>
      <c r="K520" t="s">
        <v>21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 t="shared" si="48"/>
        <v>102</v>
      </c>
      <c r="G521" t="s">
        <v>19</v>
      </c>
      <c r="H521">
        <v>1773</v>
      </c>
      <c r="I521">
        <f t="shared" si="49"/>
        <v>101.98</v>
      </c>
      <c r="J521" t="s">
        <v>20</v>
      </c>
      <c r="K521" t="s">
        <v>21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22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 t="shared" si="48"/>
        <v>426</v>
      </c>
      <c r="G522" t="s">
        <v>19</v>
      </c>
      <c r="H522">
        <v>32</v>
      </c>
      <c r="I522">
        <f t="shared" si="49"/>
        <v>106.44</v>
      </c>
      <c r="J522" t="s">
        <v>20</v>
      </c>
      <c r="K522" t="s">
        <v>21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32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 t="shared" si="48"/>
        <v>146</v>
      </c>
      <c r="G523" t="s">
        <v>19</v>
      </c>
      <c r="H523">
        <v>369</v>
      </c>
      <c r="I523">
        <f t="shared" si="49"/>
        <v>29.98</v>
      </c>
      <c r="J523" t="s">
        <v>20</v>
      </c>
      <c r="K523" t="s">
        <v>21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 t="shared" si="48"/>
        <v>32</v>
      </c>
      <c r="G524" t="s">
        <v>13</v>
      </c>
      <c r="H524">
        <v>191</v>
      </c>
      <c r="I524">
        <f t="shared" si="49"/>
        <v>85.81</v>
      </c>
      <c r="J524" t="s">
        <v>20</v>
      </c>
      <c r="K524" t="s">
        <v>21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 t="shared" si="48"/>
        <v>700</v>
      </c>
      <c r="G525" t="s">
        <v>19</v>
      </c>
      <c r="H525">
        <v>89</v>
      </c>
      <c r="I525">
        <f t="shared" si="49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 t="shared" si="48"/>
        <v>84</v>
      </c>
      <c r="G526" t="s">
        <v>13</v>
      </c>
      <c r="H526">
        <v>1979</v>
      </c>
      <c r="I526">
        <f t="shared" si="49"/>
        <v>41</v>
      </c>
      <c r="J526" t="s">
        <v>20</v>
      </c>
      <c r="K526" t="s">
        <v>21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32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 t="shared" si="48"/>
        <v>84</v>
      </c>
      <c r="G527" t="s">
        <v>13</v>
      </c>
      <c r="H527">
        <v>63</v>
      </c>
      <c r="I527">
        <f t="shared" si="49"/>
        <v>28.06</v>
      </c>
      <c r="J527" t="s">
        <v>20</v>
      </c>
      <c r="K527" t="s">
        <v>21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 t="shared" si="48"/>
        <v>156</v>
      </c>
      <c r="G528" t="s">
        <v>19</v>
      </c>
      <c r="H528">
        <v>147</v>
      </c>
      <c r="I528">
        <f t="shared" si="49"/>
        <v>88.05</v>
      </c>
      <c r="J528" t="s">
        <v>20</v>
      </c>
      <c r="K528" t="s">
        <v>21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32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 t="shared" si="48"/>
        <v>100</v>
      </c>
      <c r="G529" t="s">
        <v>13</v>
      </c>
      <c r="H529">
        <v>6080</v>
      </c>
      <c r="I529">
        <f t="shared" si="49"/>
        <v>31</v>
      </c>
      <c r="J529" t="s">
        <v>14</v>
      </c>
      <c r="K529" t="s">
        <v>15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 t="shared" si="48"/>
        <v>80</v>
      </c>
      <c r="G530" t="s">
        <v>13</v>
      </c>
      <c r="H530">
        <v>80</v>
      </c>
      <c r="I530">
        <f t="shared" si="49"/>
        <v>90.34</v>
      </c>
      <c r="J530" t="s">
        <v>39</v>
      </c>
      <c r="K530" t="s">
        <v>40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 t="shared" si="48"/>
        <v>11</v>
      </c>
      <c r="G531" t="s">
        <v>13</v>
      </c>
      <c r="H531">
        <v>9</v>
      </c>
      <c r="I531">
        <f t="shared" si="49"/>
        <v>63.78</v>
      </c>
      <c r="J531" t="s">
        <v>20</v>
      </c>
      <c r="K531" t="s">
        <v>21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 t="shared" si="48"/>
        <v>92</v>
      </c>
      <c r="G532" t="s">
        <v>13</v>
      </c>
      <c r="H532">
        <v>1784</v>
      </c>
      <c r="I532">
        <f t="shared" si="49"/>
        <v>54</v>
      </c>
      <c r="J532" t="s">
        <v>20</v>
      </c>
      <c r="K532" t="s">
        <v>21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 t="shared" si="48"/>
        <v>96</v>
      </c>
      <c r="G533" t="s">
        <v>46</v>
      </c>
      <c r="H533">
        <v>3640</v>
      </c>
      <c r="I533">
        <f t="shared" si="49"/>
        <v>48.99</v>
      </c>
      <c r="J533" t="s">
        <v>97</v>
      </c>
      <c r="K533" t="s">
        <v>98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 t="shared" si="48"/>
        <v>503</v>
      </c>
      <c r="G534" t="s">
        <v>19</v>
      </c>
      <c r="H534">
        <v>126</v>
      </c>
      <c r="I534">
        <f t="shared" si="49"/>
        <v>63.86</v>
      </c>
      <c r="J534" t="s">
        <v>14</v>
      </c>
      <c r="K534" t="s">
        <v>15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32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 t="shared" si="48"/>
        <v>159</v>
      </c>
      <c r="G535" t="s">
        <v>19</v>
      </c>
      <c r="H535">
        <v>2218</v>
      </c>
      <c r="I535">
        <f t="shared" si="49"/>
        <v>83</v>
      </c>
      <c r="J535" t="s">
        <v>39</v>
      </c>
      <c r="K535" t="s">
        <v>40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 t="shared" si="48"/>
        <v>15</v>
      </c>
      <c r="G536" t="s">
        <v>13</v>
      </c>
      <c r="H536">
        <v>243</v>
      </c>
      <c r="I536">
        <f t="shared" si="49"/>
        <v>55.08</v>
      </c>
      <c r="J536" t="s">
        <v>20</v>
      </c>
      <c r="K536" t="s">
        <v>21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 t="shared" si="48"/>
        <v>482</v>
      </c>
      <c r="G537" t="s">
        <v>19</v>
      </c>
      <c r="H537">
        <v>202</v>
      </c>
      <c r="I537">
        <f t="shared" si="49"/>
        <v>62.04</v>
      </c>
      <c r="J537" t="s">
        <v>106</v>
      </c>
      <c r="K537" t="s">
        <v>107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32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 t="shared" si="48"/>
        <v>150</v>
      </c>
      <c r="G538" t="s">
        <v>19</v>
      </c>
      <c r="H538">
        <v>140</v>
      </c>
      <c r="I538">
        <f t="shared" si="49"/>
        <v>104.98</v>
      </c>
      <c r="J538" t="s">
        <v>106</v>
      </c>
      <c r="K538" t="s">
        <v>107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 t="shared" si="48"/>
        <v>117</v>
      </c>
      <c r="G539" t="s">
        <v>19</v>
      </c>
      <c r="H539">
        <v>1052</v>
      </c>
      <c r="I539">
        <f t="shared" si="49"/>
        <v>94.04</v>
      </c>
      <c r="J539" t="s">
        <v>35</v>
      </c>
      <c r="K539" t="s">
        <v>36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 t="shared" si="48"/>
        <v>38</v>
      </c>
      <c r="G540" t="s">
        <v>13</v>
      </c>
      <c r="H540">
        <v>1296</v>
      </c>
      <c r="I540">
        <f t="shared" si="49"/>
        <v>44.01</v>
      </c>
      <c r="J540" t="s">
        <v>20</v>
      </c>
      <c r="K540" t="s">
        <v>21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 t="shared" si="48"/>
        <v>73</v>
      </c>
      <c r="G541" t="s">
        <v>13</v>
      </c>
      <c r="H541">
        <v>77</v>
      </c>
      <c r="I541">
        <f t="shared" si="49"/>
        <v>92.47</v>
      </c>
      <c r="J541" t="s">
        <v>20</v>
      </c>
      <c r="K541" t="s">
        <v>21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 t="shared" si="48"/>
        <v>266</v>
      </c>
      <c r="G542" t="s">
        <v>19</v>
      </c>
      <c r="H542">
        <v>247</v>
      </c>
      <c r="I542">
        <f t="shared" si="49"/>
        <v>57.07</v>
      </c>
      <c r="J542" t="s">
        <v>20</v>
      </c>
      <c r="K542" t="s">
        <v>21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 t="shared" si="48"/>
        <v>24</v>
      </c>
      <c r="G543" t="s">
        <v>13</v>
      </c>
      <c r="H543">
        <v>395</v>
      </c>
      <c r="I543">
        <f t="shared" si="49"/>
        <v>109.08</v>
      </c>
      <c r="J543" t="s">
        <v>106</v>
      </c>
      <c r="K543" t="s">
        <v>107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 t="shared" si="48"/>
        <v>3</v>
      </c>
      <c r="G544" t="s">
        <v>13</v>
      </c>
      <c r="H544">
        <v>49</v>
      </c>
      <c r="I544">
        <f t="shared" si="49"/>
        <v>39.39</v>
      </c>
      <c r="J544" t="s">
        <v>39</v>
      </c>
      <c r="K544" t="s">
        <v>40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 t="shared" si="48"/>
        <v>16</v>
      </c>
      <c r="G545" t="s">
        <v>13</v>
      </c>
      <c r="H545">
        <v>180</v>
      </c>
      <c r="I545">
        <f t="shared" si="49"/>
        <v>77.02</v>
      </c>
      <c r="J545" t="s">
        <v>20</v>
      </c>
      <c r="K545" t="s">
        <v>21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 t="shared" si="48"/>
        <v>277</v>
      </c>
      <c r="G546" t="s">
        <v>19</v>
      </c>
      <c r="H546">
        <v>84</v>
      </c>
      <c r="I546">
        <f t="shared" si="49"/>
        <v>92.17</v>
      </c>
      <c r="J546" t="s">
        <v>20</v>
      </c>
      <c r="K546" t="s">
        <v>21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22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 t="shared" si="48"/>
        <v>89</v>
      </c>
      <c r="G547" t="s">
        <v>13</v>
      </c>
      <c r="H547">
        <v>2690</v>
      </c>
      <c r="I547">
        <f t="shared" si="49"/>
        <v>61.01</v>
      </c>
      <c r="J547" t="s">
        <v>20</v>
      </c>
      <c r="K547" t="s">
        <v>21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32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 t="shared" si="48"/>
        <v>164</v>
      </c>
      <c r="G548" t="s">
        <v>19</v>
      </c>
      <c r="H548">
        <v>88</v>
      </c>
      <c r="I548">
        <f t="shared" si="49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32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 t="shared" si="48"/>
        <v>969</v>
      </c>
      <c r="G549" t="s">
        <v>19</v>
      </c>
      <c r="H549">
        <v>156</v>
      </c>
      <c r="I549">
        <f t="shared" si="49"/>
        <v>80.75</v>
      </c>
      <c r="J549" t="s">
        <v>20</v>
      </c>
      <c r="K549" t="s">
        <v>21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 t="shared" si="48"/>
        <v>271</v>
      </c>
      <c r="G550" t="s">
        <v>19</v>
      </c>
      <c r="H550">
        <v>2985</v>
      </c>
      <c r="I550">
        <f t="shared" si="49"/>
        <v>59.99</v>
      </c>
      <c r="J550" t="s">
        <v>20</v>
      </c>
      <c r="K550" t="s">
        <v>21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32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 t="shared" si="48"/>
        <v>284</v>
      </c>
      <c r="G551" t="s">
        <v>19</v>
      </c>
      <c r="H551">
        <v>762</v>
      </c>
      <c r="I551">
        <f t="shared" si="49"/>
        <v>110.03</v>
      </c>
      <c r="J551" t="s">
        <v>20</v>
      </c>
      <c r="K551" t="s">
        <v>21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 t="shared" si="48"/>
        <v>4</v>
      </c>
      <c r="G552" t="s">
        <v>73</v>
      </c>
      <c r="H552">
        <v>1</v>
      </c>
      <c r="I552">
        <f t="shared" si="49"/>
        <v>4</v>
      </c>
      <c r="J552" t="s">
        <v>97</v>
      </c>
      <c r="K552" t="s">
        <v>98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 t="shared" si="48"/>
        <v>59</v>
      </c>
      <c r="G553" t="s">
        <v>13</v>
      </c>
      <c r="H553">
        <v>2779</v>
      </c>
      <c r="I553">
        <f t="shared" si="49"/>
        <v>38</v>
      </c>
      <c r="J553" t="s">
        <v>25</v>
      </c>
      <c r="K553" t="s">
        <v>26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27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 t="shared" si="48"/>
        <v>99</v>
      </c>
      <c r="G554" t="s">
        <v>13</v>
      </c>
      <c r="H554">
        <v>92</v>
      </c>
      <c r="I554">
        <f t="shared" si="49"/>
        <v>96.37</v>
      </c>
      <c r="J554" t="s">
        <v>20</v>
      </c>
      <c r="K554" t="s">
        <v>21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32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 t="shared" si="48"/>
        <v>44</v>
      </c>
      <c r="G555" t="s">
        <v>13</v>
      </c>
      <c r="H555">
        <v>1028</v>
      </c>
      <c r="I555">
        <f t="shared" si="49"/>
        <v>72.98</v>
      </c>
      <c r="J555" t="s">
        <v>20</v>
      </c>
      <c r="K555" t="s">
        <v>21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22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 t="shared" si="48"/>
        <v>152</v>
      </c>
      <c r="G556" t="s">
        <v>19</v>
      </c>
      <c r="H556">
        <v>554</v>
      </c>
      <c r="I556">
        <f t="shared" si="49"/>
        <v>26.01</v>
      </c>
      <c r="J556" t="s">
        <v>14</v>
      </c>
      <c r="K556" t="s">
        <v>15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 t="shared" si="48"/>
        <v>224</v>
      </c>
      <c r="G557" t="s">
        <v>19</v>
      </c>
      <c r="H557">
        <v>135</v>
      </c>
      <c r="I557">
        <f t="shared" si="49"/>
        <v>104.36</v>
      </c>
      <c r="J557" t="s">
        <v>35</v>
      </c>
      <c r="K557" t="s">
        <v>36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22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 t="shared" si="48"/>
        <v>240</v>
      </c>
      <c r="G558" t="s">
        <v>19</v>
      </c>
      <c r="H558">
        <v>122</v>
      </c>
      <c r="I558">
        <f t="shared" si="49"/>
        <v>102.19</v>
      </c>
      <c r="J558" t="s">
        <v>20</v>
      </c>
      <c r="K558" t="s">
        <v>21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 t="shared" si="48"/>
        <v>199</v>
      </c>
      <c r="G559" t="s">
        <v>19</v>
      </c>
      <c r="H559">
        <v>221</v>
      </c>
      <c r="I559">
        <f t="shared" si="49"/>
        <v>54.12</v>
      </c>
      <c r="J559" t="s">
        <v>20</v>
      </c>
      <c r="K559" t="s">
        <v>21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 t="shared" si="48"/>
        <v>137</v>
      </c>
      <c r="G560" t="s">
        <v>19</v>
      </c>
      <c r="H560">
        <v>126</v>
      </c>
      <c r="I560">
        <f t="shared" si="49"/>
        <v>63.22</v>
      </c>
      <c r="J560" t="s">
        <v>20</v>
      </c>
      <c r="K560" t="s">
        <v>21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32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 t="shared" si="48"/>
        <v>101</v>
      </c>
      <c r="G561" t="s">
        <v>19</v>
      </c>
      <c r="H561">
        <v>1022</v>
      </c>
      <c r="I561">
        <f t="shared" si="49"/>
        <v>104.03</v>
      </c>
      <c r="J561" t="s">
        <v>20</v>
      </c>
      <c r="K561" t="s">
        <v>21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32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 t="shared" si="48"/>
        <v>794</v>
      </c>
      <c r="G562" t="s">
        <v>19</v>
      </c>
      <c r="H562">
        <v>3177</v>
      </c>
      <c r="I562">
        <f t="shared" si="49"/>
        <v>49.99</v>
      </c>
      <c r="J562" t="s">
        <v>20</v>
      </c>
      <c r="K562" t="s">
        <v>21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 t="shared" si="48"/>
        <v>370</v>
      </c>
      <c r="G563" t="s">
        <v>19</v>
      </c>
      <c r="H563">
        <v>198</v>
      </c>
      <c r="I563">
        <f t="shared" si="49"/>
        <v>56.02</v>
      </c>
      <c r="J563" t="s">
        <v>97</v>
      </c>
      <c r="K563" t="s">
        <v>98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32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 t="shared" si="48"/>
        <v>13</v>
      </c>
      <c r="G564" t="s">
        <v>13</v>
      </c>
      <c r="H564">
        <v>26</v>
      </c>
      <c r="I564">
        <f t="shared" si="49"/>
        <v>48.81</v>
      </c>
      <c r="J564" t="s">
        <v>97</v>
      </c>
      <c r="K564" t="s">
        <v>98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22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 t="shared" si="48"/>
        <v>138</v>
      </c>
      <c r="G565" t="s">
        <v>19</v>
      </c>
      <c r="H565">
        <v>85</v>
      </c>
      <c r="I565">
        <f t="shared" si="49"/>
        <v>60.08</v>
      </c>
      <c r="J565" t="s">
        <v>25</v>
      </c>
      <c r="K565" t="s">
        <v>26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 t="shared" si="48"/>
        <v>84</v>
      </c>
      <c r="G566" t="s">
        <v>13</v>
      </c>
      <c r="H566">
        <v>1790</v>
      </c>
      <c r="I566">
        <f t="shared" si="49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32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 t="shared" si="48"/>
        <v>205</v>
      </c>
      <c r="G567" t="s">
        <v>19</v>
      </c>
      <c r="H567">
        <v>3596</v>
      </c>
      <c r="I567">
        <f t="shared" si="49"/>
        <v>53.99</v>
      </c>
      <c r="J567" t="s">
        <v>20</v>
      </c>
      <c r="K567" t="s">
        <v>21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32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 t="shared" si="48"/>
        <v>44</v>
      </c>
      <c r="G568" t="s">
        <v>13</v>
      </c>
      <c r="H568">
        <v>37</v>
      </c>
      <c r="I568">
        <f t="shared" si="49"/>
        <v>111.46</v>
      </c>
      <c r="J568" t="s">
        <v>20</v>
      </c>
      <c r="K568" t="s">
        <v>21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 t="shared" si="48"/>
        <v>219</v>
      </c>
      <c r="G569" t="s">
        <v>19</v>
      </c>
      <c r="H569">
        <v>244</v>
      </c>
      <c r="I569">
        <f t="shared" si="49"/>
        <v>60.92</v>
      </c>
      <c r="J569" t="s">
        <v>20</v>
      </c>
      <c r="K569" t="s">
        <v>21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22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 t="shared" si="48"/>
        <v>186</v>
      </c>
      <c r="G570" t="s">
        <v>19</v>
      </c>
      <c r="H570">
        <v>5180</v>
      </c>
      <c r="I570">
        <f t="shared" si="49"/>
        <v>26</v>
      </c>
      <c r="J570" t="s">
        <v>20</v>
      </c>
      <c r="K570" t="s">
        <v>21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32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 t="shared" si="48"/>
        <v>237</v>
      </c>
      <c r="G571" t="s">
        <v>19</v>
      </c>
      <c r="H571">
        <v>589</v>
      </c>
      <c r="I571">
        <f t="shared" si="49"/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 t="shared" si="48"/>
        <v>306</v>
      </c>
      <c r="G572" t="s">
        <v>19</v>
      </c>
      <c r="H572">
        <v>2725</v>
      </c>
      <c r="I572">
        <f t="shared" si="49"/>
        <v>35</v>
      </c>
      <c r="J572" t="s">
        <v>20</v>
      </c>
      <c r="K572" t="s">
        <v>21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22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 t="shared" si="48"/>
        <v>94</v>
      </c>
      <c r="G573" t="s">
        <v>13</v>
      </c>
      <c r="H573">
        <v>35</v>
      </c>
      <c r="I573">
        <f t="shared" si="49"/>
        <v>94.14</v>
      </c>
      <c r="J573" t="s">
        <v>106</v>
      </c>
      <c r="K573" t="s">
        <v>107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 t="shared" si="48"/>
        <v>54</v>
      </c>
      <c r="G574" t="s">
        <v>73</v>
      </c>
      <c r="H574">
        <v>94</v>
      </c>
      <c r="I574">
        <f t="shared" si="49"/>
        <v>52.09</v>
      </c>
      <c r="J574" t="s">
        <v>20</v>
      </c>
      <c r="K574" t="s">
        <v>21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22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 t="shared" si="48"/>
        <v>112</v>
      </c>
      <c r="G575" t="s">
        <v>19</v>
      </c>
      <c r="H575">
        <v>300</v>
      </c>
      <c r="I575">
        <f t="shared" si="49"/>
        <v>24.99</v>
      </c>
      <c r="J575" t="s">
        <v>20</v>
      </c>
      <c r="K575" t="s">
        <v>21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 t="shared" si="48"/>
        <v>369</v>
      </c>
      <c r="G576" t="s">
        <v>19</v>
      </c>
      <c r="H576">
        <v>144</v>
      </c>
      <c r="I576">
        <f t="shared" si="49"/>
        <v>69.22</v>
      </c>
      <c r="J576" t="s">
        <v>20</v>
      </c>
      <c r="K576" t="s">
        <v>21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 t="shared" si="48"/>
        <v>63</v>
      </c>
      <c r="G577" t="s">
        <v>13</v>
      </c>
      <c r="H577">
        <v>558</v>
      </c>
      <c r="I577">
        <f t="shared" si="49"/>
        <v>93.94</v>
      </c>
      <c r="J577" t="s">
        <v>20</v>
      </c>
      <c r="K577" t="s">
        <v>21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32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 t="shared" si="48"/>
        <v>65</v>
      </c>
      <c r="G578" t="s">
        <v>13</v>
      </c>
      <c r="H578">
        <v>64</v>
      </c>
      <c r="I578">
        <f t="shared" si="49"/>
        <v>98.41</v>
      </c>
      <c r="J578" t="s">
        <v>20</v>
      </c>
      <c r="K578" t="s">
        <v>21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32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 t="shared" ref="F579:F642" si="54">ROUND(E579/D579*100,0)</f>
        <v>19</v>
      </c>
      <c r="G579" t="s">
        <v>73</v>
      </c>
      <c r="H579">
        <v>37</v>
      </c>
      <c r="I579">
        <f t="shared" ref="I579:I642" si="55">IF(H579=0,0,ROUND(E579/H579,2))</f>
        <v>41.78</v>
      </c>
      <c r="J579" t="s">
        <v>20</v>
      </c>
      <c r="K579" t="s">
        <v>21</v>
      </c>
      <c r="L579">
        <v>1299823200</v>
      </c>
      <c r="M579">
        <v>1302066000</v>
      </c>
      <c r="N579" s="5">
        <f t="shared" ref="N579:N642" si="56">((L579/60)/60/24)+DATE(1970,1,1)</f>
        <v>40613.25</v>
      </c>
      <c r="O579" s="5">
        <f t="shared" ref="O579:O642" si="57">((M579/60)/60/24)+DATE(1970,1,1)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 t="shared" si="54"/>
        <v>17</v>
      </c>
      <c r="G580" t="s">
        <v>13</v>
      </c>
      <c r="H580">
        <v>245</v>
      </c>
      <c r="I580">
        <f t="shared" si="55"/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 t="shared" si="54"/>
        <v>101</v>
      </c>
      <c r="G581" t="s">
        <v>19</v>
      </c>
      <c r="H581">
        <v>87</v>
      </c>
      <c r="I581">
        <f t="shared" si="55"/>
        <v>72.06</v>
      </c>
      <c r="J581" t="s">
        <v>20</v>
      </c>
      <c r="K581" t="s">
        <v>21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 t="shared" si="54"/>
        <v>342</v>
      </c>
      <c r="G582" t="s">
        <v>19</v>
      </c>
      <c r="H582">
        <v>3116</v>
      </c>
      <c r="I582">
        <f t="shared" si="55"/>
        <v>48</v>
      </c>
      <c r="J582" t="s">
        <v>20</v>
      </c>
      <c r="K582" t="s">
        <v>21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32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 t="shared" si="54"/>
        <v>64</v>
      </c>
      <c r="G583" t="s">
        <v>13</v>
      </c>
      <c r="H583">
        <v>71</v>
      </c>
      <c r="I583">
        <f t="shared" si="55"/>
        <v>54.1</v>
      </c>
      <c r="J583" t="s">
        <v>20</v>
      </c>
      <c r="K583" t="s">
        <v>21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27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 t="shared" si="54"/>
        <v>52</v>
      </c>
      <c r="G584" t="s">
        <v>13</v>
      </c>
      <c r="H584">
        <v>42</v>
      </c>
      <c r="I584">
        <f t="shared" si="55"/>
        <v>107.88</v>
      </c>
      <c r="J584" t="s">
        <v>20</v>
      </c>
      <c r="K584" t="s">
        <v>21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 t="shared" si="54"/>
        <v>322</v>
      </c>
      <c r="G585" t="s">
        <v>19</v>
      </c>
      <c r="H585">
        <v>909</v>
      </c>
      <c r="I585">
        <f t="shared" si="55"/>
        <v>67.03</v>
      </c>
      <c r="J585" t="s">
        <v>20</v>
      </c>
      <c r="K585" t="s">
        <v>21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>
        <f t="shared" si="54"/>
        <v>120</v>
      </c>
      <c r="G586" t="s">
        <v>19</v>
      </c>
      <c r="H586">
        <v>1613</v>
      </c>
      <c r="I586">
        <f t="shared" si="55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27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 t="shared" si="54"/>
        <v>147</v>
      </c>
      <c r="G587" t="s">
        <v>19</v>
      </c>
      <c r="H587">
        <v>136</v>
      </c>
      <c r="I587">
        <f t="shared" si="55"/>
        <v>96.07</v>
      </c>
      <c r="J587" t="s">
        <v>20</v>
      </c>
      <c r="K587" t="s">
        <v>21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 t="shared" si="54"/>
        <v>951</v>
      </c>
      <c r="G588" t="s">
        <v>19</v>
      </c>
      <c r="H588">
        <v>130</v>
      </c>
      <c r="I588">
        <f t="shared" si="55"/>
        <v>51.18</v>
      </c>
      <c r="J588" t="s">
        <v>20</v>
      </c>
      <c r="K588" t="s">
        <v>21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22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 t="shared" si="54"/>
        <v>73</v>
      </c>
      <c r="G589" t="s">
        <v>13</v>
      </c>
      <c r="H589">
        <v>156</v>
      </c>
      <c r="I589">
        <f t="shared" si="55"/>
        <v>43.92</v>
      </c>
      <c r="J589" t="s">
        <v>14</v>
      </c>
      <c r="K589" t="s">
        <v>15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 t="shared" si="54"/>
        <v>79</v>
      </c>
      <c r="G590" t="s">
        <v>13</v>
      </c>
      <c r="H590">
        <v>1368</v>
      </c>
      <c r="I590">
        <f t="shared" si="55"/>
        <v>91.02</v>
      </c>
      <c r="J590" t="s">
        <v>39</v>
      </c>
      <c r="K590" t="s">
        <v>40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32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 t="shared" si="54"/>
        <v>65</v>
      </c>
      <c r="G591" t="s">
        <v>13</v>
      </c>
      <c r="H591">
        <v>102</v>
      </c>
      <c r="I591">
        <f t="shared" si="55"/>
        <v>50.13</v>
      </c>
      <c r="J591" t="s">
        <v>20</v>
      </c>
      <c r="K591" t="s">
        <v>21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 t="shared" si="54"/>
        <v>82</v>
      </c>
      <c r="G592" t="s">
        <v>13</v>
      </c>
      <c r="H592">
        <v>86</v>
      </c>
      <c r="I592">
        <f t="shared" si="55"/>
        <v>67.72</v>
      </c>
      <c r="J592" t="s">
        <v>25</v>
      </c>
      <c r="K592" t="s">
        <v>26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 t="shared" si="54"/>
        <v>1038</v>
      </c>
      <c r="G593" t="s">
        <v>19</v>
      </c>
      <c r="H593">
        <v>102</v>
      </c>
      <c r="I593">
        <f t="shared" si="55"/>
        <v>61.04</v>
      </c>
      <c r="J593" t="s">
        <v>20</v>
      </c>
      <c r="K593" t="s">
        <v>21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 t="shared" si="54"/>
        <v>13</v>
      </c>
      <c r="G594" t="s">
        <v>13</v>
      </c>
      <c r="H594">
        <v>253</v>
      </c>
      <c r="I594">
        <f t="shared" si="55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32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 t="shared" si="54"/>
        <v>155</v>
      </c>
      <c r="G595" t="s">
        <v>19</v>
      </c>
      <c r="H595">
        <v>4006</v>
      </c>
      <c r="I595">
        <f t="shared" si="55"/>
        <v>47</v>
      </c>
      <c r="J595" t="s">
        <v>20</v>
      </c>
      <c r="K595" t="s">
        <v>21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 t="shared" si="54"/>
        <v>7</v>
      </c>
      <c r="G596" t="s">
        <v>13</v>
      </c>
      <c r="H596">
        <v>157</v>
      </c>
      <c r="I596">
        <f t="shared" si="55"/>
        <v>71.13</v>
      </c>
      <c r="J596" t="s">
        <v>20</v>
      </c>
      <c r="K596" t="s">
        <v>21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32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 t="shared" si="54"/>
        <v>209</v>
      </c>
      <c r="G597" t="s">
        <v>19</v>
      </c>
      <c r="H597">
        <v>1629</v>
      </c>
      <c r="I597">
        <f t="shared" si="55"/>
        <v>89.99</v>
      </c>
      <c r="J597" t="s">
        <v>20</v>
      </c>
      <c r="K597" t="s">
        <v>21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32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 t="shared" si="54"/>
        <v>100</v>
      </c>
      <c r="G598" t="s">
        <v>13</v>
      </c>
      <c r="H598">
        <v>183</v>
      </c>
      <c r="I598">
        <f t="shared" si="55"/>
        <v>43.03</v>
      </c>
      <c r="J598" t="s">
        <v>20</v>
      </c>
      <c r="K598" t="s">
        <v>21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 t="shared" si="54"/>
        <v>202</v>
      </c>
      <c r="G599" t="s">
        <v>19</v>
      </c>
      <c r="H599">
        <v>2188</v>
      </c>
      <c r="I599">
        <f t="shared" si="55"/>
        <v>68</v>
      </c>
      <c r="J599" t="s">
        <v>20</v>
      </c>
      <c r="K599" t="s">
        <v>21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32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 t="shared" si="54"/>
        <v>162</v>
      </c>
      <c r="G600" t="s">
        <v>19</v>
      </c>
      <c r="H600">
        <v>2409</v>
      </c>
      <c r="I600">
        <f t="shared" si="55"/>
        <v>73</v>
      </c>
      <c r="J600" t="s">
        <v>106</v>
      </c>
      <c r="K600" t="s">
        <v>107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22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 t="shared" si="54"/>
        <v>4</v>
      </c>
      <c r="G601" t="s">
        <v>13</v>
      </c>
      <c r="H601">
        <v>82</v>
      </c>
      <c r="I601">
        <f t="shared" si="55"/>
        <v>62.34</v>
      </c>
      <c r="J601" t="s">
        <v>35</v>
      </c>
      <c r="K601" t="s">
        <v>36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 t="shared" si="54"/>
        <v>5</v>
      </c>
      <c r="G602" t="s">
        <v>13</v>
      </c>
      <c r="H602">
        <v>1</v>
      </c>
      <c r="I602">
        <f t="shared" si="55"/>
        <v>5</v>
      </c>
      <c r="J602" t="s">
        <v>39</v>
      </c>
      <c r="K602" t="s">
        <v>40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 t="shared" si="54"/>
        <v>207</v>
      </c>
      <c r="G603" t="s">
        <v>19</v>
      </c>
      <c r="H603">
        <v>194</v>
      </c>
      <c r="I603">
        <f t="shared" si="55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 t="shared" si="54"/>
        <v>128</v>
      </c>
      <c r="G604" t="s">
        <v>19</v>
      </c>
      <c r="H604">
        <v>1140</v>
      </c>
      <c r="I604">
        <f t="shared" si="55"/>
        <v>79.98</v>
      </c>
      <c r="J604" t="s">
        <v>20</v>
      </c>
      <c r="K604" t="s">
        <v>21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32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 t="shared" si="54"/>
        <v>120</v>
      </c>
      <c r="G605" t="s">
        <v>19</v>
      </c>
      <c r="H605">
        <v>102</v>
      </c>
      <c r="I605">
        <f t="shared" si="55"/>
        <v>62.18</v>
      </c>
      <c r="J605" t="s">
        <v>20</v>
      </c>
      <c r="K605" t="s">
        <v>21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32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 t="shared" si="54"/>
        <v>171</v>
      </c>
      <c r="G606" t="s">
        <v>19</v>
      </c>
      <c r="H606">
        <v>2857</v>
      </c>
      <c r="I606">
        <f t="shared" si="55"/>
        <v>53.01</v>
      </c>
      <c r="J606" t="s">
        <v>20</v>
      </c>
      <c r="K606" t="s">
        <v>21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32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 t="shared" si="54"/>
        <v>187</v>
      </c>
      <c r="G607" t="s">
        <v>19</v>
      </c>
      <c r="H607">
        <v>107</v>
      </c>
      <c r="I607">
        <f t="shared" si="55"/>
        <v>57.74</v>
      </c>
      <c r="J607" t="s">
        <v>20</v>
      </c>
      <c r="K607" t="s">
        <v>21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 t="shared" si="54"/>
        <v>188</v>
      </c>
      <c r="G608" t="s">
        <v>19</v>
      </c>
      <c r="H608">
        <v>160</v>
      </c>
      <c r="I608">
        <f t="shared" si="55"/>
        <v>40.03</v>
      </c>
      <c r="J608" t="s">
        <v>39</v>
      </c>
      <c r="K608" t="s">
        <v>40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22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 t="shared" si="54"/>
        <v>131</v>
      </c>
      <c r="G609" t="s">
        <v>19</v>
      </c>
      <c r="H609">
        <v>2230</v>
      </c>
      <c r="I609">
        <f t="shared" si="55"/>
        <v>81.02</v>
      </c>
      <c r="J609" t="s">
        <v>20</v>
      </c>
      <c r="K609" t="s">
        <v>21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 t="shared" si="54"/>
        <v>284</v>
      </c>
      <c r="G610" t="s">
        <v>19</v>
      </c>
      <c r="H610">
        <v>316</v>
      </c>
      <c r="I610">
        <f t="shared" si="55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 t="shared" si="54"/>
        <v>120</v>
      </c>
      <c r="G611" t="s">
        <v>19</v>
      </c>
      <c r="H611">
        <v>117</v>
      </c>
      <c r="I611">
        <f t="shared" si="55"/>
        <v>102.92</v>
      </c>
      <c r="J611" t="s">
        <v>20</v>
      </c>
      <c r="K611" t="s">
        <v>21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 t="shared" si="54"/>
        <v>419</v>
      </c>
      <c r="G612" t="s">
        <v>19</v>
      </c>
      <c r="H612">
        <v>6406</v>
      </c>
      <c r="I612">
        <f t="shared" si="55"/>
        <v>28</v>
      </c>
      <c r="J612" t="s">
        <v>20</v>
      </c>
      <c r="K612" t="s">
        <v>21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32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 t="shared" si="54"/>
        <v>14</v>
      </c>
      <c r="G613" t="s">
        <v>73</v>
      </c>
      <c r="H613">
        <v>15</v>
      </c>
      <c r="I613">
        <f t="shared" si="55"/>
        <v>75.73</v>
      </c>
      <c r="J613" t="s">
        <v>20</v>
      </c>
      <c r="K613" t="s">
        <v>21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32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 t="shared" si="54"/>
        <v>139</v>
      </c>
      <c r="G614" t="s">
        <v>19</v>
      </c>
      <c r="H614">
        <v>192</v>
      </c>
      <c r="I614">
        <f t="shared" si="55"/>
        <v>45.03</v>
      </c>
      <c r="J614" t="s">
        <v>20</v>
      </c>
      <c r="K614" t="s">
        <v>21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 t="shared" si="54"/>
        <v>174</v>
      </c>
      <c r="G615" t="s">
        <v>19</v>
      </c>
      <c r="H615">
        <v>26</v>
      </c>
      <c r="I615">
        <f t="shared" si="55"/>
        <v>73.62</v>
      </c>
      <c r="J615" t="s">
        <v>14</v>
      </c>
      <c r="K615" t="s">
        <v>15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32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 t="shared" si="54"/>
        <v>155</v>
      </c>
      <c r="G616" t="s">
        <v>19</v>
      </c>
      <c r="H616">
        <v>723</v>
      </c>
      <c r="I616">
        <f t="shared" si="55"/>
        <v>56.99</v>
      </c>
      <c r="J616" t="s">
        <v>20</v>
      </c>
      <c r="K616" t="s">
        <v>21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32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 t="shared" si="54"/>
        <v>170</v>
      </c>
      <c r="G617" t="s">
        <v>19</v>
      </c>
      <c r="H617">
        <v>170</v>
      </c>
      <c r="I617">
        <f t="shared" si="55"/>
        <v>85.22</v>
      </c>
      <c r="J617" t="s">
        <v>106</v>
      </c>
      <c r="K617" t="s">
        <v>107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32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 t="shared" si="54"/>
        <v>190</v>
      </c>
      <c r="G618" t="s">
        <v>19</v>
      </c>
      <c r="H618">
        <v>238</v>
      </c>
      <c r="I618">
        <f t="shared" si="55"/>
        <v>50.96</v>
      </c>
      <c r="J618" t="s">
        <v>39</v>
      </c>
      <c r="K618" t="s">
        <v>40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 t="shared" si="54"/>
        <v>250</v>
      </c>
      <c r="G619" t="s">
        <v>19</v>
      </c>
      <c r="H619">
        <v>55</v>
      </c>
      <c r="I619">
        <f t="shared" si="55"/>
        <v>63.56</v>
      </c>
      <c r="J619" t="s">
        <v>20</v>
      </c>
      <c r="K619" t="s">
        <v>21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32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 t="shared" si="54"/>
        <v>49</v>
      </c>
      <c r="G620" t="s">
        <v>13</v>
      </c>
      <c r="H620">
        <v>1198</v>
      </c>
      <c r="I620">
        <f t="shared" si="55"/>
        <v>81</v>
      </c>
      <c r="J620" t="s">
        <v>20</v>
      </c>
      <c r="K620" t="s">
        <v>21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 t="shared" si="54"/>
        <v>28</v>
      </c>
      <c r="G621" t="s">
        <v>13</v>
      </c>
      <c r="H621">
        <v>648</v>
      </c>
      <c r="I621">
        <f t="shared" si="55"/>
        <v>86.04</v>
      </c>
      <c r="J621" t="s">
        <v>20</v>
      </c>
      <c r="K621" t="s">
        <v>21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32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 t="shared" si="54"/>
        <v>268</v>
      </c>
      <c r="G622" t="s">
        <v>19</v>
      </c>
      <c r="H622">
        <v>128</v>
      </c>
      <c r="I622">
        <f t="shared" si="55"/>
        <v>90.04</v>
      </c>
      <c r="J622" t="s">
        <v>25</v>
      </c>
      <c r="K622" t="s">
        <v>26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 t="shared" si="54"/>
        <v>620</v>
      </c>
      <c r="G623" t="s">
        <v>19</v>
      </c>
      <c r="H623">
        <v>2144</v>
      </c>
      <c r="I623">
        <f t="shared" si="55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32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 t="shared" si="54"/>
        <v>3</v>
      </c>
      <c r="G624" t="s">
        <v>13</v>
      </c>
      <c r="H624">
        <v>64</v>
      </c>
      <c r="I624">
        <f t="shared" si="55"/>
        <v>92.44</v>
      </c>
      <c r="J624" t="s">
        <v>20</v>
      </c>
      <c r="K624" t="s">
        <v>21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 t="shared" si="54"/>
        <v>160</v>
      </c>
      <c r="G625" t="s">
        <v>19</v>
      </c>
      <c r="H625">
        <v>2693</v>
      </c>
      <c r="I625">
        <f t="shared" si="55"/>
        <v>56</v>
      </c>
      <c r="J625" t="s">
        <v>39</v>
      </c>
      <c r="K625" t="s">
        <v>40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32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 t="shared" si="54"/>
        <v>279</v>
      </c>
      <c r="G626" t="s">
        <v>19</v>
      </c>
      <c r="H626">
        <v>432</v>
      </c>
      <c r="I626">
        <f t="shared" si="55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 t="shared" si="54"/>
        <v>77</v>
      </c>
      <c r="G627" t="s">
        <v>13</v>
      </c>
      <c r="H627">
        <v>62</v>
      </c>
      <c r="I627">
        <f t="shared" si="55"/>
        <v>93.6</v>
      </c>
      <c r="J627" t="s">
        <v>20</v>
      </c>
      <c r="K627" t="s">
        <v>21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32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 t="shared" si="54"/>
        <v>206</v>
      </c>
      <c r="G628" t="s">
        <v>19</v>
      </c>
      <c r="H628">
        <v>189</v>
      </c>
      <c r="I628">
        <f t="shared" si="55"/>
        <v>69.87</v>
      </c>
      <c r="J628" t="s">
        <v>20</v>
      </c>
      <c r="K628" t="s">
        <v>21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32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 t="shared" si="54"/>
        <v>694</v>
      </c>
      <c r="G629" t="s">
        <v>19</v>
      </c>
      <c r="H629">
        <v>154</v>
      </c>
      <c r="I629">
        <f t="shared" si="55"/>
        <v>72.13</v>
      </c>
      <c r="J629" t="s">
        <v>39</v>
      </c>
      <c r="K629" t="s">
        <v>40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 t="shared" si="54"/>
        <v>152</v>
      </c>
      <c r="G630" t="s">
        <v>19</v>
      </c>
      <c r="H630">
        <v>96</v>
      </c>
      <c r="I630">
        <f t="shared" si="55"/>
        <v>30.04</v>
      </c>
      <c r="J630" t="s">
        <v>20</v>
      </c>
      <c r="K630" t="s">
        <v>21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 t="shared" si="54"/>
        <v>65</v>
      </c>
      <c r="G631" t="s">
        <v>13</v>
      </c>
      <c r="H631">
        <v>750</v>
      </c>
      <c r="I631">
        <f t="shared" si="55"/>
        <v>73.97</v>
      </c>
      <c r="J631" t="s">
        <v>20</v>
      </c>
      <c r="K631" t="s">
        <v>21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32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 t="shared" si="54"/>
        <v>63</v>
      </c>
      <c r="G632" t="s">
        <v>73</v>
      </c>
      <c r="H632">
        <v>87</v>
      </c>
      <c r="I632">
        <f t="shared" si="55"/>
        <v>68.66</v>
      </c>
      <c r="J632" t="s">
        <v>20</v>
      </c>
      <c r="K632" t="s">
        <v>21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32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 t="shared" si="54"/>
        <v>310</v>
      </c>
      <c r="G633" t="s">
        <v>19</v>
      </c>
      <c r="H633">
        <v>3063</v>
      </c>
      <c r="I633">
        <f t="shared" si="55"/>
        <v>59.99</v>
      </c>
      <c r="J633" t="s">
        <v>20</v>
      </c>
      <c r="K633" t="s">
        <v>21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32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 t="shared" si="54"/>
        <v>43</v>
      </c>
      <c r="G634" t="s">
        <v>46</v>
      </c>
      <c r="H634">
        <v>278</v>
      </c>
      <c r="I634">
        <f t="shared" si="55"/>
        <v>111.16</v>
      </c>
      <c r="J634" t="s">
        <v>20</v>
      </c>
      <c r="K634" t="s">
        <v>21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32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 t="shared" si="54"/>
        <v>83</v>
      </c>
      <c r="G635" t="s">
        <v>13</v>
      </c>
      <c r="H635">
        <v>105</v>
      </c>
      <c r="I635">
        <f t="shared" si="55"/>
        <v>53.04</v>
      </c>
      <c r="J635" t="s">
        <v>20</v>
      </c>
      <c r="K635" t="s">
        <v>21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 t="shared" si="54"/>
        <v>79</v>
      </c>
      <c r="G636" t="s">
        <v>73</v>
      </c>
      <c r="H636">
        <v>1658</v>
      </c>
      <c r="I636">
        <f t="shared" si="55"/>
        <v>55.99</v>
      </c>
      <c r="J636" t="s">
        <v>20</v>
      </c>
      <c r="K636" t="s">
        <v>21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 t="shared" si="54"/>
        <v>114</v>
      </c>
      <c r="G637" t="s">
        <v>19</v>
      </c>
      <c r="H637">
        <v>2266</v>
      </c>
      <c r="I637">
        <f t="shared" si="55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 t="shared" si="54"/>
        <v>65</v>
      </c>
      <c r="G638" t="s">
        <v>13</v>
      </c>
      <c r="H638">
        <v>2604</v>
      </c>
      <c r="I638">
        <f t="shared" si="55"/>
        <v>49</v>
      </c>
      <c r="J638" t="s">
        <v>35</v>
      </c>
      <c r="K638" t="s">
        <v>36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 t="shared" si="54"/>
        <v>79</v>
      </c>
      <c r="G639" t="s">
        <v>13</v>
      </c>
      <c r="H639">
        <v>65</v>
      </c>
      <c r="I639">
        <f t="shared" si="55"/>
        <v>103.85</v>
      </c>
      <c r="J639" t="s">
        <v>20</v>
      </c>
      <c r="K639" t="s">
        <v>21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32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 t="shared" si="54"/>
        <v>11</v>
      </c>
      <c r="G640" t="s">
        <v>13</v>
      </c>
      <c r="H640">
        <v>94</v>
      </c>
      <c r="I640">
        <f t="shared" si="55"/>
        <v>99.13</v>
      </c>
      <c r="J640" t="s">
        <v>20</v>
      </c>
      <c r="K640" t="s">
        <v>21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32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 t="shared" si="54"/>
        <v>56</v>
      </c>
      <c r="G641" t="s">
        <v>46</v>
      </c>
      <c r="H641">
        <v>45</v>
      </c>
      <c r="I641">
        <f t="shared" si="55"/>
        <v>107.38</v>
      </c>
      <c r="J641" t="s">
        <v>20</v>
      </c>
      <c r="K641" t="s">
        <v>21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 t="shared" si="54"/>
        <v>17</v>
      </c>
      <c r="G642" t="s">
        <v>13</v>
      </c>
      <c r="H642">
        <v>257</v>
      </c>
      <c r="I642">
        <f t="shared" si="55"/>
        <v>76.92</v>
      </c>
      <c r="J642" t="s">
        <v>20</v>
      </c>
      <c r="K642" t="s">
        <v>21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32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 t="shared" ref="F643:F706" si="60">ROUND(E643/D643*100,0)</f>
        <v>120</v>
      </c>
      <c r="G643" t="s">
        <v>19</v>
      </c>
      <c r="H643">
        <v>194</v>
      </c>
      <c r="I643">
        <f t="shared" ref="I643:I706" si="61">IF(H643=0,0,ROUND(E643/H643,2))</f>
        <v>58.13</v>
      </c>
      <c r="J643" t="s">
        <v>97</v>
      </c>
      <c r="K643" t="s">
        <v>98</v>
      </c>
      <c r="L643">
        <v>1487570400</v>
      </c>
      <c r="M643">
        <v>1489986000</v>
      </c>
      <c r="N643" s="5">
        <f t="shared" ref="N643:N706" si="62">((L643/60)/60/24)+DATE(1970,1,1)</f>
        <v>42786.25</v>
      </c>
      <c r="O643" s="5">
        <f t="shared" ref="O643:O706" si="63">((M643/60)/60/24)+DATE(1970,1,1)</f>
        <v>42814.208333333328</v>
      </c>
      <c r="P643" t="b">
        <v>0</v>
      </c>
      <c r="Q643" t="b">
        <v>0</v>
      </c>
      <c r="R643" t="s">
        <v>32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idden="1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 t="shared" si="60"/>
        <v>145</v>
      </c>
      <c r="G644" t="s">
        <v>19</v>
      </c>
      <c r="H644">
        <v>129</v>
      </c>
      <c r="I644">
        <f t="shared" si="61"/>
        <v>103.74</v>
      </c>
      <c r="J644" t="s">
        <v>14</v>
      </c>
      <c r="K644" t="s">
        <v>15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 t="shared" si="60"/>
        <v>221</v>
      </c>
      <c r="G645" t="s">
        <v>19</v>
      </c>
      <c r="H645">
        <v>375</v>
      </c>
      <c r="I645">
        <f t="shared" si="61"/>
        <v>87.96</v>
      </c>
      <c r="J645" t="s">
        <v>20</v>
      </c>
      <c r="K645" t="s">
        <v>21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32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 t="shared" si="60"/>
        <v>48</v>
      </c>
      <c r="G646" t="s">
        <v>13</v>
      </c>
      <c r="H646">
        <v>2928</v>
      </c>
      <c r="I646">
        <f t="shared" si="61"/>
        <v>28</v>
      </c>
      <c r="J646" t="s">
        <v>14</v>
      </c>
      <c r="K646" t="s">
        <v>15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32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 t="shared" si="60"/>
        <v>93</v>
      </c>
      <c r="G647" t="s">
        <v>13</v>
      </c>
      <c r="H647">
        <v>4697</v>
      </c>
      <c r="I647">
        <f t="shared" si="61"/>
        <v>38</v>
      </c>
      <c r="J647" t="s">
        <v>20</v>
      </c>
      <c r="K647" t="s">
        <v>21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22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 t="shared" si="60"/>
        <v>89</v>
      </c>
      <c r="G648" t="s">
        <v>13</v>
      </c>
      <c r="H648">
        <v>2915</v>
      </c>
      <c r="I648">
        <f t="shared" si="61"/>
        <v>30</v>
      </c>
      <c r="J648" t="s">
        <v>20</v>
      </c>
      <c r="K648" t="s">
        <v>21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 t="shared" si="60"/>
        <v>41</v>
      </c>
      <c r="G649" t="s">
        <v>13</v>
      </c>
      <c r="H649">
        <v>18</v>
      </c>
      <c r="I649">
        <f t="shared" si="61"/>
        <v>103.5</v>
      </c>
      <c r="J649" t="s">
        <v>20</v>
      </c>
      <c r="K649" t="s">
        <v>21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 t="shared" si="60"/>
        <v>63</v>
      </c>
      <c r="G650" t="s">
        <v>73</v>
      </c>
      <c r="H650">
        <v>723</v>
      </c>
      <c r="I650">
        <f t="shared" si="61"/>
        <v>85.99</v>
      </c>
      <c r="J650" t="s">
        <v>20</v>
      </c>
      <c r="K650" t="s">
        <v>21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 t="shared" si="60"/>
        <v>48</v>
      </c>
      <c r="G651" t="s">
        <v>13</v>
      </c>
      <c r="H651">
        <v>602</v>
      </c>
      <c r="I651">
        <f t="shared" si="61"/>
        <v>98.01</v>
      </c>
      <c r="J651" t="s">
        <v>97</v>
      </c>
      <c r="K651" t="s">
        <v>98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 t="shared" si="60"/>
        <v>2</v>
      </c>
      <c r="G652" t="s">
        <v>13</v>
      </c>
      <c r="H652">
        <v>1</v>
      </c>
      <c r="I652">
        <f t="shared" si="61"/>
        <v>2</v>
      </c>
      <c r="J652" t="s">
        <v>20</v>
      </c>
      <c r="K652" t="s">
        <v>21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 t="shared" si="60"/>
        <v>88</v>
      </c>
      <c r="G653" t="s">
        <v>13</v>
      </c>
      <c r="H653">
        <v>3868</v>
      </c>
      <c r="I653">
        <f t="shared" si="61"/>
        <v>44.99</v>
      </c>
      <c r="J653" t="s">
        <v>106</v>
      </c>
      <c r="K653" t="s">
        <v>107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 t="shared" si="60"/>
        <v>127</v>
      </c>
      <c r="G654" t="s">
        <v>19</v>
      </c>
      <c r="H654">
        <v>409</v>
      </c>
      <c r="I654">
        <f t="shared" si="61"/>
        <v>31.01</v>
      </c>
      <c r="J654" t="s">
        <v>20</v>
      </c>
      <c r="K654" t="s">
        <v>21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27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 t="shared" si="60"/>
        <v>2339</v>
      </c>
      <c r="G655" t="s">
        <v>19</v>
      </c>
      <c r="H655">
        <v>234</v>
      </c>
      <c r="I655">
        <f t="shared" si="61"/>
        <v>59.97</v>
      </c>
      <c r="J655" t="s">
        <v>20</v>
      </c>
      <c r="K655" t="s">
        <v>21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27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 t="shared" si="60"/>
        <v>508</v>
      </c>
      <c r="G656" t="s">
        <v>19</v>
      </c>
      <c r="H656">
        <v>3016</v>
      </c>
      <c r="I656">
        <f t="shared" si="61"/>
        <v>59</v>
      </c>
      <c r="J656" t="s">
        <v>20</v>
      </c>
      <c r="K656" t="s">
        <v>21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 t="shared" si="60"/>
        <v>191</v>
      </c>
      <c r="G657" t="s">
        <v>19</v>
      </c>
      <c r="H657">
        <v>264</v>
      </c>
      <c r="I657">
        <f t="shared" si="61"/>
        <v>50.05</v>
      </c>
      <c r="J657" t="s">
        <v>20</v>
      </c>
      <c r="K657" t="s">
        <v>21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 t="shared" si="60"/>
        <v>42</v>
      </c>
      <c r="G658" t="s">
        <v>13</v>
      </c>
      <c r="H658">
        <v>504</v>
      </c>
      <c r="I658">
        <f t="shared" si="61"/>
        <v>98.97</v>
      </c>
      <c r="J658" t="s">
        <v>25</v>
      </c>
      <c r="K658" t="s">
        <v>26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 t="shared" si="60"/>
        <v>8</v>
      </c>
      <c r="G659" t="s">
        <v>13</v>
      </c>
      <c r="H659">
        <v>14</v>
      </c>
      <c r="I659">
        <f t="shared" si="61"/>
        <v>58.86</v>
      </c>
      <c r="J659" t="s">
        <v>20</v>
      </c>
      <c r="K659" t="s">
        <v>21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 t="shared" si="60"/>
        <v>60</v>
      </c>
      <c r="G660" t="s">
        <v>73</v>
      </c>
      <c r="H660">
        <v>390</v>
      </c>
      <c r="I660">
        <f t="shared" si="61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22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 t="shared" si="60"/>
        <v>47</v>
      </c>
      <c r="G661" t="s">
        <v>13</v>
      </c>
      <c r="H661">
        <v>750</v>
      </c>
      <c r="I661">
        <f t="shared" si="61"/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 t="shared" si="60"/>
        <v>82</v>
      </c>
      <c r="G662" t="s">
        <v>13</v>
      </c>
      <c r="H662">
        <v>77</v>
      </c>
      <c r="I662">
        <f t="shared" si="61"/>
        <v>96.6</v>
      </c>
      <c r="J662" t="s">
        <v>20</v>
      </c>
      <c r="K662" t="s">
        <v>21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 t="shared" si="60"/>
        <v>54</v>
      </c>
      <c r="G663" t="s">
        <v>13</v>
      </c>
      <c r="H663">
        <v>752</v>
      </c>
      <c r="I663">
        <f t="shared" si="61"/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 t="shared" si="60"/>
        <v>98</v>
      </c>
      <c r="G664" t="s">
        <v>13</v>
      </c>
      <c r="H664">
        <v>131</v>
      </c>
      <c r="I664">
        <f t="shared" si="61"/>
        <v>67.98</v>
      </c>
      <c r="J664" t="s">
        <v>20</v>
      </c>
      <c r="K664" t="s">
        <v>21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 t="shared" si="60"/>
        <v>77</v>
      </c>
      <c r="G665" t="s">
        <v>13</v>
      </c>
      <c r="H665">
        <v>87</v>
      </c>
      <c r="I665">
        <f t="shared" si="61"/>
        <v>88.78</v>
      </c>
      <c r="J665" t="s">
        <v>20</v>
      </c>
      <c r="K665" t="s">
        <v>21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32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 t="shared" si="60"/>
        <v>33</v>
      </c>
      <c r="G666" t="s">
        <v>13</v>
      </c>
      <c r="H666">
        <v>1063</v>
      </c>
      <c r="I666">
        <f t="shared" si="61"/>
        <v>25</v>
      </c>
      <c r="J666" t="s">
        <v>20</v>
      </c>
      <c r="K666" t="s">
        <v>21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 t="shared" si="60"/>
        <v>240</v>
      </c>
      <c r="G667" t="s">
        <v>19</v>
      </c>
      <c r="H667">
        <v>272</v>
      </c>
      <c r="I667">
        <f t="shared" si="61"/>
        <v>44.92</v>
      </c>
      <c r="J667" t="s">
        <v>20</v>
      </c>
      <c r="K667" t="s">
        <v>21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 t="shared" si="60"/>
        <v>64</v>
      </c>
      <c r="G668" t="s">
        <v>73</v>
      </c>
      <c r="H668">
        <v>25</v>
      </c>
      <c r="I668">
        <f t="shared" si="6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32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 t="shared" si="60"/>
        <v>176</v>
      </c>
      <c r="G669" t="s">
        <v>19</v>
      </c>
      <c r="H669">
        <v>419</v>
      </c>
      <c r="I669">
        <f t="shared" si="61"/>
        <v>29.01</v>
      </c>
      <c r="J669" t="s">
        <v>20</v>
      </c>
      <c r="K669" t="s">
        <v>21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 t="shared" si="60"/>
        <v>20</v>
      </c>
      <c r="G670" t="s">
        <v>13</v>
      </c>
      <c r="H670">
        <v>76</v>
      </c>
      <c r="I670">
        <f t="shared" si="61"/>
        <v>73.59</v>
      </c>
      <c r="J670" t="s">
        <v>20</v>
      </c>
      <c r="K670" t="s">
        <v>21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32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 t="shared" si="60"/>
        <v>359</v>
      </c>
      <c r="G671" t="s">
        <v>19</v>
      </c>
      <c r="H671">
        <v>1621</v>
      </c>
      <c r="I671">
        <f t="shared" si="61"/>
        <v>107.97</v>
      </c>
      <c r="J671" t="s">
        <v>106</v>
      </c>
      <c r="K671" t="s">
        <v>107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32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 t="shared" si="60"/>
        <v>469</v>
      </c>
      <c r="G672" t="s">
        <v>19</v>
      </c>
      <c r="H672">
        <v>1101</v>
      </c>
      <c r="I672">
        <f t="shared" si="61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 t="shared" si="60"/>
        <v>122</v>
      </c>
      <c r="G673" t="s">
        <v>19</v>
      </c>
      <c r="H673">
        <v>1073</v>
      </c>
      <c r="I673">
        <f t="shared" si="61"/>
        <v>111.02</v>
      </c>
      <c r="J673" t="s">
        <v>20</v>
      </c>
      <c r="K673" t="s">
        <v>21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32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 t="shared" si="60"/>
        <v>56</v>
      </c>
      <c r="G674" t="s">
        <v>13</v>
      </c>
      <c r="H674">
        <v>4428</v>
      </c>
      <c r="I674">
        <f t="shared" si="61"/>
        <v>25</v>
      </c>
      <c r="J674" t="s">
        <v>25</v>
      </c>
      <c r="K674" t="s">
        <v>26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32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 t="shared" si="60"/>
        <v>44</v>
      </c>
      <c r="G675" t="s">
        <v>13</v>
      </c>
      <c r="H675">
        <v>58</v>
      </c>
      <c r="I675">
        <f t="shared" si="61"/>
        <v>42.16</v>
      </c>
      <c r="J675" t="s">
        <v>106</v>
      </c>
      <c r="K675" t="s">
        <v>107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 t="shared" si="60"/>
        <v>34</v>
      </c>
      <c r="G676" t="s">
        <v>73</v>
      </c>
      <c r="H676">
        <v>1218</v>
      </c>
      <c r="I676">
        <f t="shared" si="61"/>
        <v>47</v>
      </c>
      <c r="J676" t="s">
        <v>20</v>
      </c>
      <c r="K676" t="s">
        <v>21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 t="shared" si="60"/>
        <v>123</v>
      </c>
      <c r="G677" t="s">
        <v>19</v>
      </c>
      <c r="H677">
        <v>331</v>
      </c>
      <c r="I677">
        <f t="shared" si="61"/>
        <v>36.04</v>
      </c>
      <c r="J677" t="s">
        <v>20</v>
      </c>
      <c r="K677" t="s">
        <v>21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 t="shared" si="60"/>
        <v>190</v>
      </c>
      <c r="G678" t="s">
        <v>19</v>
      </c>
      <c r="H678">
        <v>1170</v>
      </c>
      <c r="I678">
        <f t="shared" si="61"/>
        <v>101.04</v>
      </c>
      <c r="J678" t="s">
        <v>20</v>
      </c>
      <c r="K678" t="s">
        <v>21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 t="shared" si="60"/>
        <v>84</v>
      </c>
      <c r="G679" t="s">
        <v>13</v>
      </c>
      <c r="H679">
        <v>111</v>
      </c>
      <c r="I679">
        <f t="shared" si="61"/>
        <v>39.93</v>
      </c>
      <c r="J679" t="s">
        <v>20</v>
      </c>
      <c r="K679" t="s">
        <v>21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 t="shared" si="60"/>
        <v>18</v>
      </c>
      <c r="G680" t="s">
        <v>73</v>
      </c>
      <c r="H680">
        <v>215</v>
      </c>
      <c r="I680">
        <f t="shared" si="61"/>
        <v>83.16</v>
      </c>
      <c r="J680" t="s">
        <v>20</v>
      </c>
      <c r="K680" t="s">
        <v>21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 t="shared" si="60"/>
        <v>1037</v>
      </c>
      <c r="G681" t="s">
        <v>19</v>
      </c>
      <c r="H681">
        <v>363</v>
      </c>
      <c r="I681">
        <f t="shared" si="61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 t="shared" si="60"/>
        <v>97</v>
      </c>
      <c r="G682" t="s">
        <v>13</v>
      </c>
      <c r="H682">
        <v>2955</v>
      </c>
      <c r="I682">
        <f t="shared" si="61"/>
        <v>47.99</v>
      </c>
      <c r="J682" t="s">
        <v>20</v>
      </c>
      <c r="K682" t="s">
        <v>21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 t="shared" si="60"/>
        <v>86</v>
      </c>
      <c r="G683" t="s">
        <v>13</v>
      </c>
      <c r="H683">
        <v>1657</v>
      </c>
      <c r="I683">
        <f t="shared" si="61"/>
        <v>95.98</v>
      </c>
      <c r="J683" t="s">
        <v>20</v>
      </c>
      <c r="K683" t="s">
        <v>21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32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 t="shared" si="60"/>
        <v>150</v>
      </c>
      <c r="G684" t="s">
        <v>19</v>
      </c>
      <c r="H684">
        <v>103</v>
      </c>
      <c r="I684">
        <f t="shared" si="61"/>
        <v>78.73</v>
      </c>
      <c r="J684" t="s">
        <v>20</v>
      </c>
      <c r="K684" t="s">
        <v>21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32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 t="shared" si="60"/>
        <v>358</v>
      </c>
      <c r="G685" t="s">
        <v>19</v>
      </c>
      <c r="H685">
        <v>147</v>
      </c>
      <c r="I685">
        <f t="shared" si="61"/>
        <v>56.08</v>
      </c>
      <c r="J685" t="s">
        <v>20</v>
      </c>
      <c r="K685" t="s">
        <v>21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32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 t="shared" si="60"/>
        <v>543</v>
      </c>
      <c r="G686" t="s">
        <v>19</v>
      </c>
      <c r="H686">
        <v>110</v>
      </c>
      <c r="I686">
        <f t="shared" si="61"/>
        <v>69.09</v>
      </c>
      <c r="J686" t="s">
        <v>14</v>
      </c>
      <c r="K686" t="s">
        <v>15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 t="shared" si="60"/>
        <v>68</v>
      </c>
      <c r="G687" t="s">
        <v>13</v>
      </c>
      <c r="H687">
        <v>926</v>
      </c>
      <c r="I687">
        <f t="shared" si="61"/>
        <v>102.05</v>
      </c>
      <c r="J687" t="s">
        <v>14</v>
      </c>
      <c r="K687" t="s">
        <v>15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32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 t="shared" si="60"/>
        <v>192</v>
      </c>
      <c r="G688" t="s">
        <v>19</v>
      </c>
      <c r="H688">
        <v>134</v>
      </c>
      <c r="I688">
        <f t="shared" si="61"/>
        <v>107.32</v>
      </c>
      <c r="J688" t="s">
        <v>20</v>
      </c>
      <c r="K688" t="s">
        <v>21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 t="shared" si="60"/>
        <v>932</v>
      </c>
      <c r="G689" t="s">
        <v>19</v>
      </c>
      <c r="H689">
        <v>269</v>
      </c>
      <c r="I689">
        <f t="shared" si="61"/>
        <v>51.97</v>
      </c>
      <c r="J689" t="s">
        <v>20</v>
      </c>
      <c r="K689" t="s">
        <v>21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32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 t="shared" si="60"/>
        <v>429</v>
      </c>
      <c r="G690" t="s">
        <v>19</v>
      </c>
      <c r="H690">
        <v>175</v>
      </c>
      <c r="I690">
        <f t="shared" si="61"/>
        <v>71.14</v>
      </c>
      <c r="J690" t="s">
        <v>20</v>
      </c>
      <c r="K690" t="s">
        <v>21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 t="shared" si="60"/>
        <v>101</v>
      </c>
      <c r="G691" t="s">
        <v>19</v>
      </c>
      <c r="H691">
        <v>69</v>
      </c>
      <c r="I691">
        <f t="shared" si="61"/>
        <v>106.49</v>
      </c>
      <c r="J691" t="s">
        <v>20</v>
      </c>
      <c r="K691" t="s">
        <v>21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27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 t="shared" si="60"/>
        <v>227</v>
      </c>
      <c r="G692" t="s">
        <v>19</v>
      </c>
      <c r="H692">
        <v>190</v>
      </c>
      <c r="I692">
        <f t="shared" si="61"/>
        <v>42.94</v>
      </c>
      <c r="J692" t="s">
        <v>20</v>
      </c>
      <c r="K692" t="s">
        <v>21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 t="shared" si="60"/>
        <v>142</v>
      </c>
      <c r="G693" t="s">
        <v>19</v>
      </c>
      <c r="H693">
        <v>237</v>
      </c>
      <c r="I693">
        <f t="shared" si="61"/>
        <v>30.04</v>
      </c>
      <c r="J693" t="s">
        <v>20</v>
      </c>
      <c r="K693" t="s">
        <v>21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 t="shared" si="60"/>
        <v>91</v>
      </c>
      <c r="G694" t="s">
        <v>13</v>
      </c>
      <c r="H694">
        <v>77</v>
      </c>
      <c r="I694">
        <f t="shared" si="61"/>
        <v>70.62</v>
      </c>
      <c r="J694" t="s">
        <v>39</v>
      </c>
      <c r="K694" t="s">
        <v>40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22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 t="shared" si="60"/>
        <v>64</v>
      </c>
      <c r="G695" t="s">
        <v>13</v>
      </c>
      <c r="H695">
        <v>1748</v>
      </c>
      <c r="I695">
        <f t="shared" si="61"/>
        <v>66.02</v>
      </c>
      <c r="J695" t="s">
        <v>20</v>
      </c>
      <c r="K695" t="s">
        <v>21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32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 t="shared" si="60"/>
        <v>84</v>
      </c>
      <c r="G696" t="s">
        <v>13</v>
      </c>
      <c r="H696">
        <v>79</v>
      </c>
      <c r="I696">
        <f t="shared" si="61"/>
        <v>96.91</v>
      </c>
      <c r="J696" t="s">
        <v>20</v>
      </c>
      <c r="K696" t="s">
        <v>21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32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 t="shared" si="60"/>
        <v>134</v>
      </c>
      <c r="G697" t="s">
        <v>19</v>
      </c>
      <c r="H697">
        <v>196</v>
      </c>
      <c r="I697">
        <f t="shared" si="61"/>
        <v>62.87</v>
      </c>
      <c r="J697" t="s">
        <v>106</v>
      </c>
      <c r="K697" t="s">
        <v>107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 t="shared" si="60"/>
        <v>59</v>
      </c>
      <c r="G698" t="s">
        <v>13</v>
      </c>
      <c r="H698">
        <v>889</v>
      </c>
      <c r="I698">
        <f t="shared" si="61"/>
        <v>108.99</v>
      </c>
      <c r="J698" t="s">
        <v>20</v>
      </c>
      <c r="K698" t="s">
        <v>21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32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 t="shared" si="60"/>
        <v>153</v>
      </c>
      <c r="G699" t="s">
        <v>19</v>
      </c>
      <c r="H699">
        <v>7295</v>
      </c>
      <c r="I699">
        <f t="shared" si="61"/>
        <v>27</v>
      </c>
      <c r="J699" t="s">
        <v>20</v>
      </c>
      <c r="K699" t="s">
        <v>21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 t="shared" si="60"/>
        <v>447</v>
      </c>
      <c r="G700" t="s">
        <v>19</v>
      </c>
      <c r="H700">
        <v>2893</v>
      </c>
      <c r="I700">
        <f t="shared" si="61"/>
        <v>65</v>
      </c>
      <c r="J700" t="s">
        <v>14</v>
      </c>
      <c r="K700" t="s">
        <v>15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 t="shared" si="60"/>
        <v>84</v>
      </c>
      <c r="G701" t="s">
        <v>13</v>
      </c>
      <c r="H701">
        <v>56</v>
      </c>
      <c r="I701">
        <f t="shared" si="61"/>
        <v>111.52</v>
      </c>
      <c r="J701" t="s">
        <v>20</v>
      </c>
      <c r="K701" t="s">
        <v>21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 t="shared" si="60"/>
        <v>3</v>
      </c>
      <c r="G702" t="s">
        <v>13</v>
      </c>
      <c r="H702">
        <v>1</v>
      </c>
      <c r="I702">
        <f t="shared" si="61"/>
        <v>3</v>
      </c>
      <c r="J702" t="s">
        <v>20</v>
      </c>
      <c r="K702" t="s">
        <v>21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 t="shared" si="60"/>
        <v>175</v>
      </c>
      <c r="G703" t="s">
        <v>19</v>
      </c>
      <c r="H703">
        <v>820</v>
      </c>
      <c r="I703">
        <f t="shared" si="61"/>
        <v>110.99</v>
      </c>
      <c r="J703" t="s">
        <v>20</v>
      </c>
      <c r="K703" t="s">
        <v>21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32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 t="shared" si="60"/>
        <v>54</v>
      </c>
      <c r="G704" t="s">
        <v>13</v>
      </c>
      <c r="H704">
        <v>83</v>
      </c>
      <c r="I704">
        <f t="shared" si="61"/>
        <v>56.75</v>
      </c>
      <c r="J704" t="s">
        <v>20</v>
      </c>
      <c r="K704" t="s">
        <v>21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 t="shared" si="60"/>
        <v>312</v>
      </c>
      <c r="G705" t="s">
        <v>19</v>
      </c>
      <c r="H705">
        <v>2038</v>
      </c>
      <c r="I705">
        <f t="shared" si="61"/>
        <v>97.02</v>
      </c>
      <c r="J705" t="s">
        <v>20</v>
      </c>
      <c r="K705" t="s">
        <v>21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 t="shared" si="60"/>
        <v>123</v>
      </c>
      <c r="G706" t="s">
        <v>19</v>
      </c>
      <c r="H706">
        <v>116</v>
      </c>
      <c r="I706">
        <f t="shared" si="61"/>
        <v>92.09</v>
      </c>
      <c r="J706" t="s">
        <v>20</v>
      </c>
      <c r="K706" t="s">
        <v>21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70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 t="shared" ref="F707:F770" si="66">ROUND(E707/D707*100,0)</f>
        <v>99</v>
      </c>
      <c r="G707" t="s">
        <v>13</v>
      </c>
      <c r="H707">
        <v>2025</v>
      </c>
      <c r="I707">
        <f t="shared" ref="I707:I770" si="67">IF(H707=0,0,ROUND(E707/H707,2))</f>
        <v>82.99</v>
      </c>
      <c r="J707" t="s">
        <v>39</v>
      </c>
      <c r="K707" t="s">
        <v>40</v>
      </c>
      <c r="L707">
        <v>1386741600</v>
      </c>
      <c r="M707">
        <v>1387087200</v>
      </c>
      <c r="N707" s="5">
        <f t="shared" ref="N707:N770" si="68">((L707/60)/60/24)+DATE(1970,1,1)</f>
        <v>41619.25</v>
      </c>
      <c r="O707" s="5">
        <f t="shared" ref="O707:O770" si="69">((M707/60)/60/24)+DATE(1970,1,1)</f>
        <v>41623.25</v>
      </c>
      <c r="P707" t="b">
        <v>0</v>
      </c>
      <c r="Q707" t="b">
        <v>0</v>
      </c>
      <c r="R707" t="s">
        <v>67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hidden="1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 t="shared" si="66"/>
        <v>128</v>
      </c>
      <c r="G708" t="s">
        <v>19</v>
      </c>
      <c r="H708">
        <v>1345</v>
      </c>
      <c r="I708">
        <f t="shared" si="67"/>
        <v>103.04</v>
      </c>
      <c r="J708" t="s">
        <v>25</v>
      </c>
      <c r="K708" t="s">
        <v>26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27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 t="shared" si="66"/>
        <v>159</v>
      </c>
      <c r="G709" t="s">
        <v>19</v>
      </c>
      <c r="H709">
        <v>168</v>
      </c>
      <c r="I709">
        <f t="shared" si="67"/>
        <v>68.92</v>
      </c>
      <c r="J709" t="s">
        <v>20</v>
      </c>
      <c r="K709" t="s">
        <v>21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 t="shared" si="66"/>
        <v>707</v>
      </c>
      <c r="G710" t="s">
        <v>19</v>
      </c>
      <c r="H710">
        <v>137</v>
      </c>
      <c r="I710">
        <f t="shared" si="67"/>
        <v>87.74</v>
      </c>
      <c r="J710" t="s">
        <v>97</v>
      </c>
      <c r="K710" t="s">
        <v>98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32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 t="shared" si="66"/>
        <v>142</v>
      </c>
      <c r="G711" t="s">
        <v>19</v>
      </c>
      <c r="H711">
        <v>186</v>
      </c>
      <c r="I711">
        <f t="shared" si="67"/>
        <v>75.02</v>
      </c>
      <c r="J711" t="s">
        <v>106</v>
      </c>
      <c r="K711" t="s">
        <v>107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32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 t="shared" si="66"/>
        <v>148</v>
      </c>
      <c r="G712" t="s">
        <v>19</v>
      </c>
      <c r="H712">
        <v>125</v>
      </c>
      <c r="I712">
        <f t="shared" si="67"/>
        <v>50.86</v>
      </c>
      <c r="J712" t="s">
        <v>20</v>
      </c>
      <c r="K712" t="s">
        <v>21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32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 t="shared" si="66"/>
        <v>20</v>
      </c>
      <c r="G713" t="s">
        <v>13</v>
      </c>
      <c r="H713">
        <v>14</v>
      </c>
      <c r="I713">
        <f t="shared" si="67"/>
        <v>90</v>
      </c>
      <c r="J713" t="s">
        <v>106</v>
      </c>
      <c r="K713" t="s">
        <v>107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32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 t="shared" si="66"/>
        <v>1841</v>
      </c>
      <c r="G714" t="s">
        <v>19</v>
      </c>
      <c r="H714">
        <v>202</v>
      </c>
      <c r="I714">
        <f t="shared" si="67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32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 t="shared" si="66"/>
        <v>162</v>
      </c>
      <c r="G715" t="s">
        <v>19</v>
      </c>
      <c r="H715">
        <v>103</v>
      </c>
      <c r="I715">
        <f t="shared" si="67"/>
        <v>108.49</v>
      </c>
      <c r="J715" t="s">
        <v>20</v>
      </c>
      <c r="K715" t="s">
        <v>21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 t="shared" si="66"/>
        <v>473</v>
      </c>
      <c r="G716" t="s">
        <v>19</v>
      </c>
      <c r="H716">
        <v>1785</v>
      </c>
      <c r="I716">
        <f t="shared" si="67"/>
        <v>101.98</v>
      </c>
      <c r="J716" t="s">
        <v>20</v>
      </c>
      <c r="K716" t="s">
        <v>21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22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 t="shared" si="66"/>
        <v>24</v>
      </c>
      <c r="G717" t="s">
        <v>13</v>
      </c>
      <c r="H717">
        <v>656</v>
      </c>
      <c r="I717">
        <f t="shared" si="67"/>
        <v>44.01</v>
      </c>
      <c r="J717" t="s">
        <v>20</v>
      </c>
      <c r="K717" t="s">
        <v>21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 t="shared" si="66"/>
        <v>518</v>
      </c>
      <c r="G718" t="s">
        <v>19</v>
      </c>
      <c r="H718">
        <v>157</v>
      </c>
      <c r="I718">
        <f t="shared" si="67"/>
        <v>65.94</v>
      </c>
      <c r="J718" t="s">
        <v>20</v>
      </c>
      <c r="K718" t="s">
        <v>21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32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 t="shared" si="66"/>
        <v>248</v>
      </c>
      <c r="G719" t="s">
        <v>19</v>
      </c>
      <c r="H719">
        <v>555</v>
      </c>
      <c r="I719">
        <f t="shared" si="67"/>
        <v>24.99</v>
      </c>
      <c r="J719" t="s">
        <v>20</v>
      </c>
      <c r="K719" t="s">
        <v>21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 t="shared" si="66"/>
        <v>100</v>
      </c>
      <c r="G720" t="s">
        <v>19</v>
      </c>
      <c r="H720">
        <v>297</v>
      </c>
      <c r="I720">
        <f t="shared" si="67"/>
        <v>28</v>
      </c>
      <c r="J720" t="s">
        <v>20</v>
      </c>
      <c r="K720" t="s">
        <v>21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 t="shared" si="66"/>
        <v>153</v>
      </c>
      <c r="G721" t="s">
        <v>19</v>
      </c>
      <c r="H721">
        <v>123</v>
      </c>
      <c r="I721">
        <f t="shared" si="67"/>
        <v>85.83</v>
      </c>
      <c r="J721" t="s">
        <v>20</v>
      </c>
      <c r="K721" t="s">
        <v>21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 t="shared" si="66"/>
        <v>37</v>
      </c>
      <c r="G722" t="s">
        <v>73</v>
      </c>
      <c r="H722">
        <v>38</v>
      </c>
      <c r="I722">
        <f t="shared" si="67"/>
        <v>84.92</v>
      </c>
      <c r="J722" t="s">
        <v>35</v>
      </c>
      <c r="K722" t="s">
        <v>36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32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 t="shared" si="66"/>
        <v>4</v>
      </c>
      <c r="G723" t="s">
        <v>73</v>
      </c>
      <c r="H723">
        <v>60</v>
      </c>
      <c r="I723">
        <f t="shared" si="67"/>
        <v>90.48</v>
      </c>
      <c r="J723" t="s">
        <v>20</v>
      </c>
      <c r="K723" t="s">
        <v>21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22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 t="shared" si="66"/>
        <v>157</v>
      </c>
      <c r="G724" t="s">
        <v>19</v>
      </c>
      <c r="H724">
        <v>3036</v>
      </c>
      <c r="I724">
        <f t="shared" si="67"/>
        <v>25</v>
      </c>
      <c r="J724" t="s">
        <v>20</v>
      </c>
      <c r="K724" t="s">
        <v>21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 t="shared" si="66"/>
        <v>270</v>
      </c>
      <c r="G725" t="s">
        <v>19</v>
      </c>
      <c r="H725">
        <v>144</v>
      </c>
      <c r="I725">
        <f t="shared" si="67"/>
        <v>92.01</v>
      </c>
      <c r="J725" t="s">
        <v>25</v>
      </c>
      <c r="K725" t="s">
        <v>26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32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 t="shared" si="66"/>
        <v>134</v>
      </c>
      <c r="G726" t="s">
        <v>19</v>
      </c>
      <c r="H726">
        <v>121</v>
      </c>
      <c r="I726">
        <f t="shared" si="67"/>
        <v>93.07</v>
      </c>
      <c r="J726" t="s">
        <v>39</v>
      </c>
      <c r="K726" t="s">
        <v>40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32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 t="shared" si="66"/>
        <v>50</v>
      </c>
      <c r="G727" t="s">
        <v>13</v>
      </c>
      <c r="H727">
        <v>1596</v>
      </c>
      <c r="I727">
        <f t="shared" si="67"/>
        <v>61.01</v>
      </c>
      <c r="J727" t="s">
        <v>20</v>
      </c>
      <c r="K727" t="s">
        <v>21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 t="shared" si="66"/>
        <v>89</v>
      </c>
      <c r="G728" t="s">
        <v>73</v>
      </c>
      <c r="H728">
        <v>524</v>
      </c>
      <c r="I728">
        <f t="shared" si="67"/>
        <v>92.04</v>
      </c>
      <c r="J728" t="s">
        <v>20</v>
      </c>
      <c r="K728" t="s">
        <v>21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32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 t="shared" si="66"/>
        <v>165</v>
      </c>
      <c r="G729" t="s">
        <v>19</v>
      </c>
      <c r="H729">
        <v>181</v>
      </c>
      <c r="I729">
        <f t="shared" si="67"/>
        <v>81.13</v>
      </c>
      <c r="J729" t="s">
        <v>20</v>
      </c>
      <c r="K729" t="s">
        <v>21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27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 t="shared" si="66"/>
        <v>18</v>
      </c>
      <c r="G730" t="s">
        <v>13</v>
      </c>
      <c r="H730">
        <v>10</v>
      </c>
      <c r="I730">
        <f t="shared" si="67"/>
        <v>73.5</v>
      </c>
      <c r="J730" t="s">
        <v>20</v>
      </c>
      <c r="K730" t="s">
        <v>21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32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 t="shared" si="66"/>
        <v>186</v>
      </c>
      <c r="G731" t="s">
        <v>19</v>
      </c>
      <c r="H731">
        <v>122</v>
      </c>
      <c r="I731">
        <f t="shared" si="67"/>
        <v>85.22</v>
      </c>
      <c r="J731" t="s">
        <v>20</v>
      </c>
      <c r="K731" t="s">
        <v>21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 t="shared" si="66"/>
        <v>413</v>
      </c>
      <c r="G732" t="s">
        <v>19</v>
      </c>
      <c r="H732">
        <v>1071</v>
      </c>
      <c r="I732">
        <f t="shared" si="67"/>
        <v>110.97</v>
      </c>
      <c r="J732" t="s">
        <v>14</v>
      </c>
      <c r="K732" t="s">
        <v>15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 t="shared" si="66"/>
        <v>90</v>
      </c>
      <c r="G733" t="s">
        <v>73</v>
      </c>
      <c r="H733">
        <v>219</v>
      </c>
      <c r="I733">
        <f t="shared" si="67"/>
        <v>32.97</v>
      </c>
      <c r="J733" t="s">
        <v>20</v>
      </c>
      <c r="K733" t="s">
        <v>21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27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 t="shared" si="66"/>
        <v>92</v>
      </c>
      <c r="G734" t="s">
        <v>13</v>
      </c>
      <c r="H734">
        <v>1121</v>
      </c>
      <c r="I734">
        <f t="shared" si="67"/>
        <v>96.01</v>
      </c>
      <c r="J734" t="s">
        <v>20</v>
      </c>
      <c r="K734" t="s">
        <v>21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22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 t="shared" si="66"/>
        <v>527</v>
      </c>
      <c r="G735" t="s">
        <v>19</v>
      </c>
      <c r="H735">
        <v>980</v>
      </c>
      <c r="I735">
        <f t="shared" si="67"/>
        <v>84.97</v>
      </c>
      <c r="J735" t="s">
        <v>20</v>
      </c>
      <c r="K735" t="s">
        <v>21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 t="shared" si="66"/>
        <v>319</v>
      </c>
      <c r="G736" t="s">
        <v>19</v>
      </c>
      <c r="H736">
        <v>536</v>
      </c>
      <c r="I736">
        <f t="shared" si="67"/>
        <v>25.01</v>
      </c>
      <c r="J736" t="s">
        <v>20</v>
      </c>
      <c r="K736" t="s">
        <v>21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32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 t="shared" si="66"/>
        <v>354</v>
      </c>
      <c r="G737" t="s">
        <v>19</v>
      </c>
      <c r="H737">
        <v>1991</v>
      </c>
      <c r="I737">
        <f t="shared" si="67"/>
        <v>66</v>
      </c>
      <c r="J737" t="s">
        <v>20</v>
      </c>
      <c r="K737" t="s">
        <v>21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 t="shared" si="66"/>
        <v>33</v>
      </c>
      <c r="G738" t="s">
        <v>73</v>
      </c>
      <c r="H738">
        <v>29</v>
      </c>
      <c r="I738">
        <f t="shared" si="67"/>
        <v>87.34</v>
      </c>
      <c r="J738" t="s">
        <v>20</v>
      </c>
      <c r="K738" t="s">
        <v>21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 t="shared" si="66"/>
        <v>136</v>
      </c>
      <c r="G739" t="s">
        <v>19</v>
      </c>
      <c r="H739">
        <v>180</v>
      </c>
      <c r="I739">
        <f t="shared" si="67"/>
        <v>27.93</v>
      </c>
      <c r="J739" t="s">
        <v>20</v>
      </c>
      <c r="K739" t="s">
        <v>21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 t="shared" si="66"/>
        <v>2</v>
      </c>
      <c r="G740" t="s">
        <v>13</v>
      </c>
      <c r="H740">
        <v>15</v>
      </c>
      <c r="I740">
        <f t="shared" si="67"/>
        <v>103.8</v>
      </c>
      <c r="J740" t="s">
        <v>20</v>
      </c>
      <c r="K740" t="s">
        <v>21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32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 t="shared" si="66"/>
        <v>61</v>
      </c>
      <c r="G741" t="s">
        <v>13</v>
      </c>
      <c r="H741">
        <v>191</v>
      </c>
      <c r="I741">
        <f t="shared" si="67"/>
        <v>31.94</v>
      </c>
      <c r="J741" t="s">
        <v>20</v>
      </c>
      <c r="K741" t="s">
        <v>21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 t="shared" si="66"/>
        <v>30</v>
      </c>
      <c r="G742" t="s">
        <v>13</v>
      </c>
      <c r="H742">
        <v>16</v>
      </c>
      <c r="I742">
        <f t="shared" si="67"/>
        <v>99.5</v>
      </c>
      <c r="J742" t="s">
        <v>20</v>
      </c>
      <c r="K742" t="s">
        <v>21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32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 t="shared" si="66"/>
        <v>1179</v>
      </c>
      <c r="G743" t="s">
        <v>19</v>
      </c>
      <c r="H743">
        <v>130</v>
      </c>
      <c r="I743">
        <f t="shared" si="67"/>
        <v>108.85</v>
      </c>
      <c r="J743" t="s">
        <v>20</v>
      </c>
      <c r="K743" t="s">
        <v>21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32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 t="shared" si="66"/>
        <v>1126</v>
      </c>
      <c r="G744" t="s">
        <v>19</v>
      </c>
      <c r="H744">
        <v>122</v>
      </c>
      <c r="I744">
        <f t="shared" si="67"/>
        <v>110.76</v>
      </c>
      <c r="J744" t="s">
        <v>20</v>
      </c>
      <c r="K744" t="s">
        <v>21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 t="shared" si="66"/>
        <v>13</v>
      </c>
      <c r="G745" t="s">
        <v>13</v>
      </c>
      <c r="H745">
        <v>17</v>
      </c>
      <c r="I745">
        <f t="shared" si="67"/>
        <v>29.65</v>
      </c>
      <c r="J745" t="s">
        <v>20</v>
      </c>
      <c r="K745" t="s">
        <v>21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32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 t="shared" si="66"/>
        <v>712</v>
      </c>
      <c r="G746" t="s">
        <v>19</v>
      </c>
      <c r="H746">
        <v>140</v>
      </c>
      <c r="I746">
        <f t="shared" si="67"/>
        <v>101.71</v>
      </c>
      <c r="J746" t="s">
        <v>20</v>
      </c>
      <c r="K746" t="s">
        <v>21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32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 t="shared" si="66"/>
        <v>30</v>
      </c>
      <c r="G747" t="s">
        <v>13</v>
      </c>
      <c r="H747">
        <v>34</v>
      </c>
      <c r="I747">
        <f t="shared" si="67"/>
        <v>61.5</v>
      </c>
      <c r="J747" t="s">
        <v>20</v>
      </c>
      <c r="K747" t="s">
        <v>21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 t="shared" si="66"/>
        <v>213</v>
      </c>
      <c r="G748" t="s">
        <v>19</v>
      </c>
      <c r="H748">
        <v>3388</v>
      </c>
      <c r="I748">
        <f t="shared" si="67"/>
        <v>35</v>
      </c>
      <c r="J748" t="s">
        <v>20</v>
      </c>
      <c r="K748" t="s">
        <v>21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27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 t="shared" si="66"/>
        <v>229</v>
      </c>
      <c r="G749" t="s">
        <v>19</v>
      </c>
      <c r="H749">
        <v>280</v>
      </c>
      <c r="I749">
        <f t="shared" si="6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32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 t="shared" si="66"/>
        <v>35</v>
      </c>
      <c r="G750" t="s">
        <v>73</v>
      </c>
      <c r="H750">
        <v>614</v>
      </c>
      <c r="I750">
        <f t="shared" si="67"/>
        <v>110.97</v>
      </c>
      <c r="J750" t="s">
        <v>20</v>
      </c>
      <c r="K750" t="s">
        <v>21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 t="shared" si="66"/>
        <v>157</v>
      </c>
      <c r="G751" t="s">
        <v>19</v>
      </c>
      <c r="H751">
        <v>366</v>
      </c>
      <c r="I751">
        <f t="shared" si="67"/>
        <v>36.96</v>
      </c>
      <c r="J751" t="s">
        <v>106</v>
      </c>
      <c r="K751" t="s">
        <v>107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 t="shared" si="66"/>
        <v>1</v>
      </c>
      <c r="G752" t="s">
        <v>13</v>
      </c>
      <c r="H752">
        <v>1</v>
      </c>
      <c r="I752">
        <f t="shared" si="67"/>
        <v>1</v>
      </c>
      <c r="J752" t="s">
        <v>39</v>
      </c>
      <c r="K752" t="s">
        <v>40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 t="shared" si="66"/>
        <v>232</v>
      </c>
      <c r="G753" t="s">
        <v>19</v>
      </c>
      <c r="H753">
        <v>270</v>
      </c>
      <c r="I753">
        <f t="shared" si="67"/>
        <v>30.97</v>
      </c>
      <c r="J753" t="s">
        <v>20</v>
      </c>
      <c r="K753" t="s">
        <v>21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 t="shared" si="66"/>
        <v>92</v>
      </c>
      <c r="G754" t="s">
        <v>73</v>
      </c>
      <c r="H754">
        <v>114</v>
      </c>
      <c r="I754">
        <f t="shared" si="67"/>
        <v>47.04</v>
      </c>
      <c r="J754" t="s">
        <v>20</v>
      </c>
      <c r="K754" t="s">
        <v>21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32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 t="shared" si="66"/>
        <v>257</v>
      </c>
      <c r="G755" t="s">
        <v>19</v>
      </c>
      <c r="H755">
        <v>137</v>
      </c>
      <c r="I755">
        <f t="shared" si="67"/>
        <v>88.07</v>
      </c>
      <c r="J755" t="s">
        <v>20</v>
      </c>
      <c r="K755" t="s">
        <v>21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 t="shared" si="66"/>
        <v>168</v>
      </c>
      <c r="G756" t="s">
        <v>19</v>
      </c>
      <c r="H756">
        <v>3205</v>
      </c>
      <c r="I756">
        <f t="shared" si="67"/>
        <v>37.01</v>
      </c>
      <c r="J756" t="s">
        <v>20</v>
      </c>
      <c r="K756" t="s">
        <v>21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32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 t="shared" si="66"/>
        <v>167</v>
      </c>
      <c r="G757" t="s">
        <v>19</v>
      </c>
      <c r="H757">
        <v>288</v>
      </c>
      <c r="I757">
        <f t="shared" si="67"/>
        <v>26.03</v>
      </c>
      <c r="J757" t="s">
        <v>35</v>
      </c>
      <c r="K757" t="s">
        <v>36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32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 t="shared" si="66"/>
        <v>772</v>
      </c>
      <c r="G758" t="s">
        <v>19</v>
      </c>
      <c r="H758">
        <v>148</v>
      </c>
      <c r="I758">
        <f t="shared" si="67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32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 t="shared" si="66"/>
        <v>407</v>
      </c>
      <c r="G759" t="s">
        <v>19</v>
      </c>
      <c r="H759">
        <v>114</v>
      </c>
      <c r="I759">
        <f t="shared" si="67"/>
        <v>49.96</v>
      </c>
      <c r="J759" t="s">
        <v>20</v>
      </c>
      <c r="K759" t="s">
        <v>21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 t="shared" si="66"/>
        <v>564</v>
      </c>
      <c r="G760" t="s">
        <v>19</v>
      </c>
      <c r="H760">
        <v>1518</v>
      </c>
      <c r="I760">
        <f t="shared" si="67"/>
        <v>110.02</v>
      </c>
      <c r="J760" t="s">
        <v>14</v>
      </c>
      <c r="K760" t="s">
        <v>15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22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 t="shared" si="66"/>
        <v>68</v>
      </c>
      <c r="G761" t="s">
        <v>13</v>
      </c>
      <c r="H761">
        <v>1274</v>
      </c>
      <c r="I761">
        <f t="shared" si="67"/>
        <v>89.96</v>
      </c>
      <c r="J761" t="s">
        <v>20</v>
      </c>
      <c r="K761" t="s">
        <v>21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 t="shared" si="66"/>
        <v>34</v>
      </c>
      <c r="G762" t="s">
        <v>13</v>
      </c>
      <c r="H762">
        <v>210</v>
      </c>
      <c r="I762">
        <f t="shared" si="67"/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 t="shared" si="66"/>
        <v>655</v>
      </c>
      <c r="G763" t="s">
        <v>19</v>
      </c>
      <c r="H763">
        <v>166</v>
      </c>
      <c r="I763">
        <f t="shared" si="67"/>
        <v>86.87</v>
      </c>
      <c r="J763" t="s">
        <v>20</v>
      </c>
      <c r="K763" t="s">
        <v>21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22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 t="shared" si="66"/>
        <v>177</v>
      </c>
      <c r="G764" t="s">
        <v>19</v>
      </c>
      <c r="H764">
        <v>100</v>
      </c>
      <c r="I764">
        <f t="shared" si="67"/>
        <v>62.04</v>
      </c>
      <c r="J764" t="s">
        <v>25</v>
      </c>
      <c r="K764" t="s">
        <v>26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 t="shared" si="66"/>
        <v>113</v>
      </c>
      <c r="G765" t="s">
        <v>19</v>
      </c>
      <c r="H765">
        <v>235</v>
      </c>
      <c r="I765">
        <f t="shared" si="67"/>
        <v>26.97</v>
      </c>
      <c r="J765" t="s">
        <v>20</v>
      </c>
      <c r="K765" t="s">
        <v>21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32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 t="shared" si="66"/>
        <v>728</v>
      </c>
      <c r="G766" t="s">
        <v>19</v>
      </c>
      <c r="H766">
        <v>148</v>
      </c>
      <c r="I766">
        <f t="shared" si="67"/>
        <v>54.12</v>
      </c>
      <c r="J766" t="s">
        <v>20</v>
      </c>
      <c r="K766" t="s">
        <v>21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22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 t="shared" si="66"/>
        <v>208</v>
      </c>
      <c r="G767" t="s">
        <v>19</v>
      </c>
      <c r="H767">
        <v>198</v>
      </c>
      <c r="I767">
        <f t="shared" si="67"/>
        <v>41.04</v>
      </c>
      <c r="J767" t="s">
        <v>20</v>
      </c>
      <c r="K767" t="s">
        <v>21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 t="shared" si="66"/>
        <v>31</v>
      </c>
      <c r="G768" t="s">
        <v>13</v>
      </c>
      <c r="H768">
        <v>248</v>
      </c>
      <c r="I768">
        <f t="shared" si="67"/>
        <v>55.05</v>
      </c>
      <c r="J768" t="s">
        <v>25</v>
      </c>
      <c r="K768" t="s">
        <v>26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 t="shared" si="66"/>
        <v>57</v>
      </c>
      <c r="G769" t="s">
        <v>13</v>
      </c>
      <c r="H769">
        <v>513</v>
      </c>
      <c r="I769">
        <f t="shared" si="67"/>
        <v>107.94</v>
      </c>
      <c r="J769" t="s">
        <v>20</v>
      </c>
      <c r="K769" t="s">
        <v>21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 t="shared" si="66"/>
        <v>231</v>
      </c>
      <c r="G770" t="s">
        <v>19</v>
      </c>
      <c r="H770">
        <v>150</v>
      </c>
      <c r="I770">
        <f t="shared" si="67"/>
        <v>73.92</v>
      </c>
      <c r="J770" t="s">
        <v>20</v>
      </c>
      <c r="K770" t="s">
        <v>21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32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 t="shared" ref="F771:F834" si="72">ROUND(E771/D771*100,0)</f>
        <v>87</v>
      </c>
      <c r="G771" t="s">
        <v>13</v>
      </c>
      <c r="H771">
        <v>3410</v>
      </c>
      <c r="I771">
        <f t="shared" ref="I771:I834" si="73">IF(H771=0,0,ROUND(E771/H771,2))</f>
        <v>32</v>
      </c>
      <c r="J771" t="s">
        <v>20</v>
      </c>
      <c r="K771" t="s">
        <v>21</v>
      </c>
      <c r="L771">
        <v>1376542800</v>
      </c>
      <c r="M771">
        <v>1378789200</v>
      </c>
      <c r="N771" s="5">
        <f t="shared" ref="N771:N834" si="74">((L771/60)/60/24)+DATE(1970,1,1)</f>
        <v>41501.208333333336</v>
      </c>
      <c r="O771" s="5">
        <f t="shared" ref="O771:O834" si="75">((M771/60)/60/24)+DATE(1970,1,1)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idden="1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 t="shared" si="72"/>
        <v>271</v>
      </c>
      <c r="G772" t="s">
        <v>19</v>
      </c>
      <c r="H772">
        <v>216</v>
      </c>
      <c r="I772">
        <f t="shared" si="73"/>
        <v>53.9</v>
      </c>
      <c r="J772" t="s">
        <v>106</v>
      </c>
      <c r="K772" t="s">
        <v>107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32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 t="shared" si="72"/>
        <v>49</v>
      </c>
      <c r="G773" t="s">
        <v>73</v>
      </c>
      <c r="H773">
        <v>26</v>
      </c>
      <c r="I773">
        <f t="shared" si="73"/>
        <v>106.5</v>
      </c>
      <c r="J773" t="s">
        <v>20</v>
      </c>
      <c r="K773" t="s">
        <v>21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32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 t="shared" si="72"/>
        <v>113</v>
      </c>
      <c r="G774" t="s">
        <v>19</v>
      </c>
      <c r="H774">
        <v>5139</v>
      </c>
      <c r="I774">
        <f t="shared" si="73"/>
        <v>33</v>
      </c>
      <c r="J774" t="s">
        <v>20</v>
      </c>
      <c r="K774" t="s">
        <v>21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 t="shared" si="72"/>
        <v>191</v>
      </c>
      <c r="G775" t="s">
        <v>19</v>
      </c>
      <c r="H775">
        <v>2353</v>
      </c>
      <c r="I775">
        <f t="shared" si="73"/>
        <v>43</v>
      </c>
      <c r="J775" t="s">
        <v>20</v>
      </c>
      <c r="K775" t="s">
        <v>21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32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 t="shared" si="72"/>
        <v>136</v>
      </c>
      <c r="G776" t="s">
        <v>19</v>
      </c>
      <c r="H776">
        <v>78</v>
      </c>
      <c r="I776">
        <f t="shared" si="73"/>
        <v>86.86</v>
      </c>
      <c r="J776" t="s">
        <v>106</v>
      </c>
      <c r="K776" t="s">
        <v>107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27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 t="shared" si="72"/>
        <v>10</v>
      </c>
      <c r="G777" t="s">
        <v>13</v>
      </c>
      <c r="H777">
        <v>10</v>
      </c>
      <c r="I777">
        <f t="shared" si="73"/>
        <v>96.8</v>
      </c>
      <c r="J777" t="s">
        <v>20</v>
      </c>
      <c r="K777" t="s">
        <v>21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22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 t="shared" si="72"/>
        <v>66</v>
      </c>
      <c r="G778" t="s">
        <v>13</v>
      </c>
      <c r="H778">
        <v>2201</v>
      </c>
      <c r="I778">
        <f t="shared" si="73"/>
        <v>33</v>
      </c>
      <c r="J778" t="s">
        <v>20</v>
      </c>
      <c r="K778" t="s">
        <v>21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32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 t="shared" si="72"/>
        <v>49</v>
      </c>
      <c r="G779" t="s">
        <v>13</v>
      </c>
      <c r="H779">
        <v>676</v>
      </c>
      <c r="I779">
        <f t="shared" si="73"/>
        <v>68.03</v>
      </c>
      <c r="J779" t="s">
        <v>20</v>
      </c>
      <c r="K779" t="s">
        <v>21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32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 t="shared" si="72"/>
        <v>788</v>
      </c>
      <c r="G780" t="s">
        <v>19</v>
      </c>
      <c r="H780">
        <v>174</v>
      </c>
      <c r="I780">
        <f t="shared" si="73"/>
        <v>58.87</v>
      </c>
      <c r="J780" t="s">
        <v>97</v>
      </c>
      <c r="K780" t="s">
        <v>98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 t="shared" si="72"/>
        <v>80</v>
      </c>
      <c r="G781" t="s">
        <v>13</v>
      </c>
      <c r="H781">
        <v>831</v>
      </c>
      <c r="I781">
        <f t="shared" si="73"/>
        <v>105.05</v>
      </c>
      <c r="J781" t="s">
        <v>20</v>
      </c>
      <c r="K781" t="s">
        <v>21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32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 t="shared" si="72"/>
        <v>106</v>
      </c>
      <c r="G782" t="s">
        <v>19</v>
      </c>
      <c r="H782">
        <v>164</v>
      </c>
      <c r="I782">
        <f t="shared" si="73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 t="shared" si="72"/>
        <v>51</v>
      </c>
      <c r="G783" t="s">
        <v>73</v>
      </c>
      <c r="H783">
        <v>56</v>
      </c>
      <c r="I783">
        <f t="shared" si="73"/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32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 t="shared" si="72"/>
        <v>215</v>
      </c>
      <c r="G784" t="s">
        <v>19</v>
      </c>
      <c r="H784">
        <v>161</v>
      </c>
      <c r="I784">
        <f t="shared" si="73"/>
        <v>68.2</v>
      </c>
      <c r="J784" t="s">
        <v>20</v>
      </c>
      <c r="K784" t="s">
        <v>21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 t="shared" si="72"/>
        <v>141</v>
      </c>
      <c r="G785" t="s">
        <v>19</v>
      </c>
      <c r="H785">
        <v>138</v>
      </c>
      <c r="I785">
        <f t="shared" si="73"/>
        <v>75.73</v>
      </c>
      <c r="J785" t="s">
        <v>20</v>
      </c>
      <c r="K785" t="s">
        <v>21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22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 t="shared" si="72"/>
        <v>115</v>
      </c>
      <c r="G786" t="s">
        <v>19</v>
      </c>
      <c r="H786">
        <v>3308</v>
      </c>
      <c r="I786">
        <f t="shared" si="73"/>
        <v>31</v>
      </c>
      <c r="J786" t="s">
        <v>20</v>
      </c>
      <c r="K786" t="s">
        <v>21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27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 t="shared" si="72"/>
        <v>193</v>
      </c>
      <c r="G787" t="s">
        <v>19</v>
      </c>
      <c r="H787">
        <v>127</v>
      </c>
      <c r="I787">
        <f t="shared" si="73"/>
        <v>101.88</v>
      </c>
      <c r="J787" t="s">
        <v>25</v>
      </c>
      <c r="K787" t="s">
        <v>26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 t="shared" si="72"/>
        <v>730</v>
      </c>
      <c r="G788" t="s">
        <v>19</v>
      </c>
      <c r="H788">
        <v>207</v>
      </c>
      <c r="I788">
        <f t="shared" si="73"/>
        <v>52.88</v>
      </c>
      <c r="J788" t="s">
        <v>106</v>
      </c>
      <c r="K788" t="s">
        <v>107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 t="shared" si="72"/>
        <v>100</v>
      </c>
      <c r="G789" t="s">
        <v>13</v>
      </c>
      <c r="H789">
        <v>859</v>
      </c>
      <c r="I789">
        <f t="shared" si="73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22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 t="shared" si="72"/>
        <v>88</v>
      </c>
      <c r="G790" t="s">
        <v>46</v>
      </c>
      <c r="H790">
        <v>31</v>
      </c>
      <c r="I790">
        <f t="shared" si="73"/>
        <v>102.39</v>
      </c>
      <c r="J790" t="s">
        <v>20</v>
      </c>
      <c r="K790" t="s">
        <v>21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 t="shared" si="72"/>
        <v>37</v>
      </c>
      <c r="G791" t="s">
        <v>13</v>
      </c>
      <c r="H791">
        <v>45</v>
      </c>
      <c r="I791">
        <f t="shared" si="73"/>
        <v>74.47</v>
      </c>
      <c r="J791" t="s">
        <v>20</v>
      </c>
      <c r="K791" t="s">
        <v>21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32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 t="shared" si="72"/>
        <v>31</v>
      </c>
      <c r="G792" t="s">
        <v>73</v>
      </c>
      <c r="H792">
        <v>1113</v>
      </c>
      <c r="I792">
        <f t="shared" si="73"/>
        <v>51.01</v>
      </c>
      <c r="J792" t="s">
        <v>20</v>
      </c>
      <c r="K792" t="s">
        <v>21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32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 t="shared" si="72"/>
        <v>26</v>
      </c>
      <c r="G793" t="s">
        <v>13</v>
      </c>
      <c r="H793">
        <v>6</v>
      </c>
      <c r="I793">
        <f t="shared" si="73"/>
        <v>90</v>
      </c>
      <c r="J793" t="s">
        <v>20</v>
      </c>
      <c r="K793" t="s">
        <v>21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 t="shared" si="72"/>
        <v>34</v>
      </c>
      <c r="G794" t="s">
        <v>13</v>
      </c>
      <c r="H794">
        <v>7</v>
      </c>
      <c r="I794">
        <f t="shared" si="73"/>
        <v>97.14</v>
      </c>
      <c r="J794" t="s">
        <v>20</v>
      </c>
      <c r="K794" t="s">
        <v>21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32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 t="shared" si="72"/>
        <v>1186</v>
      </c>
      <c r="G795" t="s">
        <v>19</v>
      </c>
      <c r="H795">
        <v>181</v>
      </c>
      <c r="I795">
        <f t="shared" si="73"/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 t="shared" si="72"/>
        <v>125</v>
      </c>
      <c r="G796" t="s">
        <v>19</v>
      </c>
      <c r="H796">
        <v>110</v>
      </c>
      <c r="I796">
        <f t="shared" si="73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22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 t="shared" si="72"/>
        <v>14</v>
      </c>
      <c r="G797" t="s">
        <v>13</v>
      </c>
      <c r="H797">
        <v>31</v>
      </c>
      <c r="I797">
        <f t="shared" si="73"/>
        <v>32.97</v>
      </c>
      <c r="J797" t="s">
        <v>20</v>
      </c>
      <c r="K797" t="s">
        <v>21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 t="shared" si="72"/>
        <v>55</v>
      </c>
      <c r="G798" t="s">
        <v>13</v>
      </c>
      <c r="H798">
        <v>78</v>
      </c>
      <c r="I798">
        <f t="shared" si="73"/>
        <v>54.81</v>
      </c>
      <c r="J798" t="s">
        <v>20</v>
      </c>
      <c r="K798" t="s">
        <v>21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 t="shared" si="72"/>
        <v>110</v>
      </c>
      <c r="G799" t="s">
        <v>19</v>
      </c>
      <c r="H799">
        <v>185</v>
      </c>
      <c r="I799">
        <f t="shared" si="73"/>
        <v>45.04</v>
      </c>
      <c r="J799" t="s">
        <v>20</v>
      </c>
      <c r="K799" t="s">
        <v>21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27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 t="shared" si="72"/>
        <v>188</v>
      </c>
      <c r="G800" t="s">
        <v>19</v>
      </c>
      <c r="H800">
        <v>121</v>
      </c>
      <c r="I800">
        <f t="shared" si="73"/>
        <v>52.96</v>
      </c>
      <c r="J800" t="s">
        <v>20</v>
      </c>
      <c r="K800" t="s">
        <v>21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32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 t="shared" si="72"/>
        <v>87</v>
      </c>
      <c r="G801" t="s">
        <v>13</v>
      </c>
      <c r="H801">
        <v>1225</v>
      </c>
      <c r="I801">
        <f t="shared" si="73"/>
        <v>60.02</v>
      </c>
      <c r="J801" t="s">
        <v>39</v>
      </c>
      <c r="K801" t="s">
        <v>40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32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 t="shared" si="72"/>
        <v>1</v>
      </c>
      <c r="G802" t="s">
        <v>13</v>
      </c>
      <c r="H802">
        <v>1</v>
      </c>
      <c r="I802">
        <f t="shared" si="73"/>
        <v>1</v>
      </c>
      <c r="J802" t="s">
        <v>97</v>
      </c>
      <c r="K802" t="s">
        <v>98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22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 t="shared" si="72"/>
        <v>203</v>
      </c>
      <c r="G803" t="s">
        <v>19</v>
      </c>
      <c r="H803">
        <v>106</v>
      </c>
      <c r="I803">
        <f t="shared" si="73"/>
        <v>44.03</v>
      </c>
      <c r="J803" t="s">
        <v>20</v>
      </c>
      <c r="K803" t="s">
        <v>21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 t="shared" si="72"/>
        <v>197</v>
      </c>
      <c r="G804" t="s">
        <v>19</v>
      </c>
      <c r="H804">
        <v>142</v>
      </c>
      <c r="I804">
        <f t="shared" si="73"/>
        <v>86.03</v>
      </c>
      <c r="J804" t="s">
        <v>20</v>
      </c>
      <c r="K804" t="s">
        <v>21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 t="shared" si="72"/>
        <v>107</v>
      </c>
      <c r="G805" t="s">
        <v>19</v>
      </c>
      <c r="H805">
        <v>233</v>
      </c>
      <c r="I805">
        <f t="shared" si="73"/>
        <v>28.01</v>
      </c>
      <c r="J805" t="s">
        <v>20</v>
      </c>
      <c r="K805" t="s">
        <v>21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32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 t="shared" si="72"/>
        <v>269</v>
      </c>
      <c r="G806" t="s">
        <v>19</v>
      </c>
      <c r="H806">
        <v>218</v>
      </c>
      <c r="I806">
        <f t="shared" si="73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22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 t="shared" si="72"/>
        <v>51</v>
      </c>
      <c r="G807" t="s">
        <v>13</v>
      </c>
      <c r="H807">
        <v>67</v>
      </c>
      <c r="I807">
        <f t="shared" si="73"/>
        <v>73.61</v>
      </c>
      <c r="J807" t="s">
        <v>25</v>
      </c>
      <c r="K807" t="s">
        <v>26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 t="shared" si="72"/>
        <v>1180</v>
      </c>
      <c r="G808" t="s">
        <v>19</v>
      </c>
      <c r="H808">
        <v>76</v>
      </c>
      <c r="I808">
        <f t="shared" si="73"/>
        <v>108.71</v>
      </c>
      <c r="J808" t="s">
        <v>20</v>
      </c>
      <c r="K808" t="s">
        <v>21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 t="shared" si="72"/>
        <v>264</v>
      </c>
      <c r="G809" t="s">
        <v>19</v>
      </c>
      <c r="H809">
        <v>43</v>
      </c>
      <c r="I809">
        <f t="shared" si="73"/>
        <v>42.98</v>
      </c>
      <c r="J809" t="s">
        <v>20</v>
      </c>
      <c r="K809" t="s">
        <v>21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32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 t="shared" si="72"/>
        <v>30</v>
      </c>
      <c r="G810" t="s">
        <v>13</v>
      </c>
      <c r="H810">
        <v>19</v>
      </c>
      <c r="I810">
        <f t="shared" si="73"/>
        <v>83.32</v>
      </c>
      <c r="J810" t="s">
        <v>20</v>
      </c>
      <c r="K810" t="s">
        <v>21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 t="shared" si="72"/>
        <v>63</v>
      </c>
      <c r="G811" t="s">
        <v>13</v>
      </c>
      <c r="H811">
        <v>2108</v>
      </c>
      <c r="I811">
        <f t="shared" si="73"/>
        <v>42</v>
      </c>
      <c r="J811" t="s">
        <v>97</v>
      </c>
      <c r="K811" t="s">
        <v>98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 t="shared" si="72"/>
        <v>193</v>
      </c>
      <c r="G812" t="s">
        <v>19</v>
      </c>
      <c r="H812">
        <v>221</v>
      </c>
      <c r="I812">
        <f t="shared" si="73"/>
        <v>55.93</v>
      </c>
      <c r="J812" t="s">
        <v>20</v>
      </c>
      <c r="K812" t="s">
        <v>21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32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 t="shared" si="72"/>
        <v>77</v>
      </c>
      <c r="G813" t="s">
        <v>13</v>
      </c>
      <c r="H813">
        <v>679</v>
      </c>
      <c r="I813">
        <f t="shared" si="73"/>
        <v>105.04</v>
      </c>
      <c r="J813" t="s">
        <v>20</v>
      </c>
      <c r="K813" t="s">
        <v>21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 t="shared" si="72"/>
        <v>226</v>
      </c>
      <c r="G814" t="s">
        <v>19</v>
      </c>
      <c r="H814">
        <v>2805</v>
      </c>
      <c r="I814">
        <f t="shared" si="73"/>
        <v>48</v>
      </c>
      <c r="J814" t="s">
        <v>14</v>
      </c>
      <c r="K814" t="s">
        <v>15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 t="shared" si="72"/>
        <v>239</v>
      </c>
      <c r="G815" t="s">
        <v>19</v>
      </c>
      <c r="H815">
        <v>68</v>
      </c>
      <c r="I815">
        <f t="shared" si="73"/>
        <v>112.66</v>
      </c>
      <c r="J815" t="s">
        <v>20</v>
      </c>
      <c r="K815" t="s">
        <v>21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 t="shared" si="72"/>
        <v>92</v>
      </c>
      <c r="G816" t="s">
        <v>13</v>
      </c>
      <c r="H816">
        <v>36</v>
      </c>
      <c r="I816">
        <f t="shared" si="73"/>
        <v>81.94</v>
      </c>
      <c r="J816" t="s">
        <v>35</v>
      </c>
      <c r="K816" t="s">
        <v>36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22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 t="shared" si="72"/>
        <v>130</v>
      </c>
      <c r="G817" t="s">
        <v>19</v>
      </c>
      <c r="H817">
        <v>183</v>
      </c>
      <c r="I817">
        <f t="shared" si="73"/>
        <v>64.05</v>
      </c>
      <c r="J817" t="s">
        <v>14</v>
      </c>
      <c r="K817" t="s">
        <v>15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22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 t="shared" si="72"/>
        <v>615</v>
      </c>
      <c r="G818" t="s">
        <v>19</v>
      </c>
      <c r="H818">
        <v>133</v>
      </c>
      <c r="I818">
        <f t="shared" si="73"/>
        <v>106.39</v>
      </c>
      <c r="J818" t="s">
        <v>20</v>
      </c>
      <c r="K818" t="s">
        <v>21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32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 t="shared" si="72"/>
        <v>369</v>
      </c>
      <c r="G819" t="s">
        <v>19</v>
      </c>
      <c r="H819">
        <v>2489</v>
      </c>
      <c r="I819">
        <f t="shared" si="73"/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 t="shared" si="72"/>
        <v>1095</v>
      </c>
      <c r="G820" t="s">
        <v>19</v>
      </c>
      <c r="H820">
        <v>69</v>
      </c>
      <c r="I820">
        <f t="shared" si="73"/>
        <v>111.07</v>
      </c>
      <c r="J820" t="s">
        <v>20</v>
      </c>
      <c r="K820" t="s">
        <v>21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32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 t="shared" si="72"/>
        <v>51</v>
      </c>
      <c r="G821" t="s">
        <v>13</v>
      </c>
      <c r="H821">
        <v>47</v>
      </c>
      <c r="I821">
        <f t="shared" si="73"/>
        <v>95.94</v>
      </c>
      <c r="J821" t="s">
        <v>20</v>
      </c>
      <c r="K821" t="s">
        <v>21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 t="shared" si="72"/>
        <v>801</v>
      </c>
      <c r="G822" t="s">
        <v>19</v>
      </c>
      <c r="H822">
        <v>279</v>
      </c>
      <c r="I822">
        <f t="shared" si="73"/>
        <v>43.04</v>
      </c>
      <c r="J822" t="s">
        <v>39</v>
      </c>
      <c r="K822" t="s">
        <v>40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22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 t="shared" si="72"/>
        <v>291</v>
      </c>
      <c r="G823" t="s">
        <v>19</v>
      </c>
      <c r="H823">
        <v>210</v>
      </c>
      <c r="I823">
        <f t="shared" si="73"/>
        <v>67.97</v>
      </c>
      <c r="J823" t="s">
        <v>20</v>
      </c>
      <c r="K823" t="s">
        <v>21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 t="shared" si="72"/>
        <v>350</v>
      </c>
      <c r="G824" t="s">
        <v>19</v>
      </c>
      <c r="H824">
        <v>2100</v>
      </c>
      <c r="I824">
        <f t="shared" si="73"/>
        <v>89.99</v>
      </c>
      <c r="J824" t="s">
        <v>20</v>
      </c>
      <c r="K824" t="s">
        <v>21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22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 t="shared" si="72"/>
        <v>357</v>
      </c>
      <c r="G825" t="s">
        <v>19</v>
      </c>
      <c r="H825">
        <v>252</v>
      </c>
      <c r="I825">
        <f t="shared" si="73"/>
        <v>58.1</v>
      </c>
      <c r="J825" t="s">
        <v>20</v>
      </c>
      <c r="K825" t="s">
        <v>21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22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 t="shared" si="72"/>
        <v>126</v>
      </c>
      <c r="G826" t="s">
        <v>19</v>
      </c>
      <c r="H826">
        <v>1280</v>
      </c>
      <c r="I826">
        <f t="shared" si="73"/>
        <v>84</v>
      </c>
      <c r="J826" t="s">
        <v>20</v>
      </c>
      <c r="K826" t="s">
        <v>21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 t="shared" si="72"/>
        <v>388</v>
      </c>
      <c r="G827" t="s">
        <v>19</v>
      </c>
      <c r="H827">
        <v>157</v>
      </c>
      <c r="I827">
        <f t="shared" si="73"/>
        <v>88.85</v>
      </c>
      <c r="J827" t="s">
        <v>39</v>
      </c>
      <c r="K827" t="s">
        <v>40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 t="shared" si="72"/>
        <v>457</v>
      </c>
      <c r="G828" t="s">
        <v>19</v>
      </c>
      <c r="H828">
        <v>194</v>
      </c>
      <c r="I828">
        <f t="shared" si="73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32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 t="shared" si="72"/>
        <v>267</v>
      </c>
      <c r="G829" t="s">
        <v>19</v>
      </c>
      <c r="H829">
        <v>82</v>
      </c>
      <c r="I829">
        <f t="shared" si="73"/>
        <v>74.8</v>
      </c>
      <c r="J829" t="s">
        <v>25</v>
      </c>
      <c r="K829" t="s">
        <v>26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 t="shared" si="72"/>
        <v>69</v>
      </c>
      <c r="G830" t="s">
        <v>13</v>
      </c>
      <c r="H830">
        <v>70</v>
      </c>
      <c r="I830">
        <f t="shared" si="73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32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 t="shared" si="72"/>
        <v>51</v>
      </c>
      <c r="G831" t="s">
        <v>13</v>
      </c>
      <c r="H831">
        <v>154</v>
      </c>
      <c r="I831">
        <f t="shared" si="73"/>
        <v>32.01</v>
      </c>
      <c r="J831" t="s">
        <v>20</v>
      </c>
      <c r="K831" t="s">
        <v>21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32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 t="shared" si="72"/>
        <v>1</v>
      </c>
      <c r="G832" t="s">
        <v>13</v>
      </c>
      <c r="H832">
        <v>22</v>
      </c>
      <c r="I832">
        <f t="shared" si="73"/>
        <v>64.73</v>
      </c>
      <c r="J832" t="s">
        <v>20</v>
      </c>
      <c r="K832" t="s">
        <v>21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32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 t="shared" si="72"/>
        <v>109</v>
      </c>
      <c r="G833" t="s">
        <v>19</v>
      </c>
      <c r="H833">
        <v>4233</v>
      </c>
      <c r="I833">
        <f t="shared" si="73"/>
        <v>25</v>
      </c>
      <c r="J833" t="s">
        <v>20</v>
      </c>
      <c r="K833" t="s">
        <v>21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 t="shared" si="72"/>
        <v>315</v>
      </c>
      <c r="G834" t="s">
        <v>19</v>
      </c>
      <c r="H834">
        <v>1297</v>
      </c>
      <c r="I834">
        <f t="shared" si="73"/>
        <v>104.98</v>
      </c>
      <c r="J834" t="s">
        <v>35</v>
      </c>
      <c r="K834" t="s">
        <v>36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205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 t="shared" ref="F835:F898" si="78">ROUND(E835/D835*100,0)</f>
        <v>158</v>
      </c>
      <c r="G835" t="s">
        <v>19</v>
      </c>
      <c r="H835">
        <v>165</v>
      </c>
      <c r="I835">
        <f t="shared" ref="I835:I898" si="79">IF(H835=0,0,ROUND(E835/H835,2))</f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s="5">
        <f t="shared" ref="N835:N898" si="80">((L835/60)/60/24)+DATE(1970,1,1)</f>
        <v>40588.25</v>
      </c>
      <c r="O835" s="5">
        <f t="shared" ref="O835:O898" si="81">((M835/60)/60/24)+DATE(1970,1,1)</f>
        <v>40599.25</v>
      </c>
      <c r="P835" t="b">
        <v>0</v>
      </c>
      <c r="Q835" t="b">
        <v>0</v>
      </c>
      <c r="R835" t="s">
        <v>205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idden="1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 t="shared" si="78"/>
        <v>154</v>
      </c>
      <c r="G836" t="s">
        <v>19</v>
      </c>
      <c r="H836">
        <v>119</v>
      </c>
      <c r="I836">
        <f t="shared" si="79"/>
        <v>94.35</v>
      </c>
      <c r="J836" t="s">
        <v>20</v>
      </c>
      <c r="K836" t="s">
        <v>21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32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 t="shared" si="78"/>
        <v>90</v>
      </c>
      <c r="G837" t="s">
        <v>13</v>
      </c>
      <c r="H837">
        <v>1758</v>
      </c>
      <c r="I837">
        <f t="shared" si="79"/>
        <v>44</v>
      </c>
      <c r="J837" t="s">
        <v>20</v>
      </c>
      <c r="K837" t="s">
        <v>21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 t="shared" si="78"/>
        <v>75</v>
      </c>
      <c r="G838" t="s">
        <v>13</v>
      </c>
      <c r="H838">
        <v>94</v>
      </c>
      <c r="I838">
        <f t="shared" si="79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 t="shared" si="78"/>
        <v>853</v>
      </c>
      <c r="G839" t="s">
        <v>19</v>
      </c>
      <c r="H839">
        <v>1797</v>
      </c>
      <c r="I839">
        <f t="shared" si="79"/>
        <v>84.01</v>
      </c>
      <c r="J839" t="s">
        <v>20</v>
      </c>
      <c r="K839" t="s">
        <v>21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 t="shared" si="78"/>
        <v>139</v>
      </c>
      <c r="G840" t="s">
        <v>19</v>
      </c>
      <c r="H840">
        <v>261</v>
      </c>
      <c r="I840">
        <f t="shared" si="79"/>
        <v>34.06</v>
      </c>
      <c r="J840" t="s">
        <v>20</v>
      </c>
      <c r="K840" t="s">
        <v>21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32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 t="shared" si="78"/>
        <v>190</v>
      </c>
      <c r="G841" t="s">
        <v>19</v>
      </c>
      <c r="H841">
        <v>157</v>
      </c>
      <c r="I841">
        <f t="shared" si="79"/>
        <v>93.27</v>
      </c>
      <c r="J841" t="s">
        <v>20</v>
      </c>
      <c r="K841" t="s">
        <v>21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 t="shared" si="78"/>
        <v>100</v>
      </c>
      <c r="G842" t="s">
        <v>19</v>
      </c>
      <c r="H842">
        <v>3533</v>
      </c>
      <c r="I842">
        <f t="shared" si="79"/>
        <v>33</v>
      </c>
      <c r="J842" t="s">
        <v>20</v>
      </c>
      <c r="K842" t="s">
        <v>21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32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 t="shared" si="78"/>
        <v>143</v>
      </c>
      <c r="G843" t="s">
        <v>19</v>
      </c>
      <c r="H843">
        <v>155</v>
      </c>
      <c r="I843">
        <f t="shared" si="79"/>
        <v>83.81</v>
      </c>
      <c r="J843" t="s">
        <v>20</v>
      </c>
      <c r="K843" t="s">
        <v>21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27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 t="shared" si="78"/>
        <v>563</v>
      </c>
      <c r="G844" t="s">
        <v>19</v>
      </c>
      <c r="H844">
        <v>132</v>
      </c>
      <c r="I844">
        <f t="shared" si="79"/>
        <v>63.99</v>
      </c>
      <c r="J844" t="s">
        <v>106</v>
      </c>
      <c r="K844" t="s">
        <v>107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 t="shared" si="78"/>
        <v>31</v>
      </c>
      <c r="G845" t="s">
        <v>13</v>
      </c>
      <c r="H845">
        <v>33</v>
      </c>
      <c r="I845">
        <f t="shared" si="79"/>
        <v>81.91</v>
      </c>
      <c r="J845" t="s">
        <v>20</v>
      </c>
      <c r="K845" t="s">
        <v>21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 t="shared" si="78"/>
        <v>99</v>
      </c>
      <c r="G846" t="s">
        <v>73</v>
      </c>
      <c r="H846">
        <v>94</v>
      </c>
      <c r="I846">
        <f t="shared" si="79"/>
        <v>93.05</v>
      </c>
      <c r="J846" t="s">
        <v>20</v>
      </c>
      <c r="K846" t="s">
        <v>21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 t="shared" si="78"/>
        <v>198</v>
      </c>
      <c r="G847" t="s">
        <v>19</v>
      </c>
      <c r="H847">
        <v>1354</v>
      </c>
      <c r="I847">
        <f t="shared" si="79"/>
        <v>101.98</v>
      </c>
      <c r="J847" t="s">
        <v>39</v>
      </c>
      <c r="K847" t="s">
        <v>40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27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 t="shared" si="78"/>
        <v>509</v>
      </c>
      <c r="G848" t="s">
        <v>19</v>
      </c>
      <c r="H848">
        <v>48</v>
      </c>
      <c r="I848">
        <f t="shared" si="79"/>
        <v>105.94</v>
      </c>
      <c r="J848" t="s">
        <v>20</v>
      </c>
      <c r="K848" t="s">
        <v>21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27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 t="shared" si="78"/>
        <v>238</v>
      </c>
      <c r="G849" t="s">
        <v>19</v>
      </c>
      <c r="H849">
        <v>110</v>
      </c>
      <c r="I849">
        <f t="shared" si="79"/>
        <v>101.58</v>
      </c>
      <c r="J849" t="s">
        <v>20</v>
      </c>
      <c r="K849" t="s">
        <v>21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 t="shared" si="78"/>
        <v>338</v>
      </c>
      <c r="G850" t="s">
        <v>19</v>
      </c>
      <c r="H850">
        <v>172</v>
      </c>
      <c r="I850">
        <f t="shared" si="79"/>
        <v>62.97</v>
      </c>
      <c r="J850" t="s">
        <v>20</v>
      </c>
      <c r="K850" t="s">
        <v>21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 t="shared" si="78"/>
        <v>133</v>
      </c>
      <c r="G851" t="s">
        <v>19</v>
      </c>
      <c r="H851">
        <v>307</v>
      </c>
      <c r="I851">
        <f t="shared" si="79"/>
        <v>29.05</v>
      </c>
      <c r="J851" t="s">
        <v>20</v>
      </c>
      <c r="K851" t="s">
        <v>21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 t="shared" si="78"/>
        <v>1</v>
      </c>
      <c r="G852" t="s">
        <v>13</v>
      </c>
      <c r="H852">
        <v>1</v>
      </c>
      <c r="I852">
        <f t="shared" si="79"/>
        <v>1</v>
      </c>
      <c r="J852" t="s">
        <v>20</v>
      </c>
      <c r="K852" t="s">
        <v>21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22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 t="shared" si="78"/>
        <v>208</v>
      </c>
      <c r="G853" t="s">
        <v>19</v>
      </c>
      <c r="H853">
        <v>160</v>
      </c>
      <c r="I853">
        <f t="shared" si="79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 t="shared" si="78"/>
        <v>51</v>
      </c>
      <c r="G854" t="s">
        <v>13</v>
      </c>
      <c r="H854">
        <v>31</v>
      </c>
      <c r="I854">
        <f t="shared" si="79"/>
        <v>80.81</v>
      </c>
      <c r="J854" t="s">
        <v>20</v>
      </c>
      <c r="K854" t="s">
        <v>21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 t="shared" si="78"/>
        <v>652</v>
      </c>
      <c r="G855" t="s">
        <v>19</v>
      </c>
      <c r="H855">
        <v>1467</v>
      </c>
      <c r="I855">
        <f t="shared" si="79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 t="shared" si="78"/>
        <v>114</v>
      </c>
      <c r="G856" t="s">
        <v>19</v>
      </c>
      <c r="H856">
        <v>2662</v>
      </c>
      <c r="I856">
        <f t="shared" si="79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 t="shared" si="78"/>
        <v>102</v>
      </c>
      <c r="G857" t="s">
        <v>19</v>
      </c>
      <c r="H857">
        <v>452</v>
      </c>
      <c r="I857">
        <f t="shared" si="79"/>
        <v>53</v>
      </c>
      <c r="J857" t="s">
        <v>25</v>
      </c>
      <c r="K857" t="s">
        <v>26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32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 t="shared" si="78"/>
        <v>357</v>
      </c>
      <c r="G858" t="s">
        <v>19</v>
      </c>
      <c r="H858">
        <v>158</v>
      </c>
      <c r="I858">
        <f t="shared" si="79"/>
        <v>54.16</v>
      </c>
      <c r="J858" t="s">
        <v>20</v>
      </c>
      <c r="K858" t="s">
        <v>21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 t="shared" si="78"/>
        <v>140</v>
      </c>
      <c r="G859" t="s">
        <v>19</v>
      </c>
      <c r="H859">
        <v>225</v>
      </c>
      <c r="I859">
        <f t="shared" si="79"/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 t="shared" si="78"/>
        <v>69</v>
      </c>
      <c r="G860" t="s">
        <v>13</v>
      </c>
      <c r="H860">
        <v>35</v>
      </c>
      <c r="I860">
        <f t="shared" si="79"/>
        <v>79.37</v>
      </c>
      <c r="J860" t="s">
        <v>20</v>
      </c>
      <c r="K860" t="s">
        <v>21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 t="shared" si="78"/>
        <v>36</v>
      </c>
      <c r="G861" t="s">
        <v>13</v>
      </c>
      <c r="H861">
        <v>63</v>
      </c>
      <c r="I861">
        <f t="shared" si="79"/>
        <v>41.17</v>
      </c>
      <c r="J861" t="s">
        <v>20</v>
      </c>
      <c r="K861" t="s">
        <v>21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32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 t="shared" si="78"/>
        <v>252</v>
      </c>
      <c r="G862" t="s">
        <v>19</v>
      </c>
      <c r="H862">
        <v>65</v>
      </c>
      <c r="I862">
        <f t="shared" si="79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 t="shared" si="78"/>
        <v>106</v>
      </c>
      <c r="G863" t="s">
        <v>19</v>
      </c>
      <c r="H863">
        <v>163</v>
      </c>
      <c r="I863">
        <f t="shared" si="79"/>
        <v>57.16</v>
      </c>
      <c r="J863" t="s">
        <v>20</v>
      </c>
      <c r="K863" t="s">
        <v>21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32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 t="shared" si="78"/>
        <v>187</v>
      </c>
      <c r="G864" t="s">
        <v>19</v>
      </c>
      <c r="H864">
        <v>85</v>
      </c>
      <c r="I864">
        <f t="shared" si="79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32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 t="shared" si="78"/>
        <v>387</v>
      </c>
      <c r="G865" t="s">
        <v>19</v>
      </c>
      <c r="H865">
        <v>217</v>
      </c>
      <c r="I865">
        <f t="shared" si="79"/>
        <v>24.95</v>
      </c>
      <c r="J865" t="s">
        <v>20</v>
      </c>
      <c r="K865" t="s">
        <v>21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 t="shared" si="78"/>
        <v>347</v>
      </c>
      <c r="G866" t="s">
        <v>19</v>
      </c>
      <c r="H866">
        <v>150</v>
      </c>
      <c r="I866">
        <f t="shared" si="79"/>
        <v>97.18</v>
      </c>
      <c r="J866" t="s">
        <v>20</v>
      </c>
      <c r="K866" t="s">
        <v>21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 t="shared" si="78"/>
        <v>186</v>
      </c>
      <c r="G867" t="s">
        <v>19</v>
      </c>
      <c r="H867">
        <v>3272</v>
      </c>
      <c r="I867">
        <f t="shared" si="79"/>
        <v>46</v>
      </c>
      <c r="J867" t="s">
        <v>20</v>
      </c>
      <c r="K867" t="s">
        <v>21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32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 t="shared" si="78"/>
        <v>43</v>
      </c>
      <c r="G868" t="s">
        <v>73</v>
      </c>
      <c r="H868">
        <v>898</v>
      </c>
      <c r="I868">
        <f t="shared" si="79"/>
        <v>88.02</v>
      </c>
      <c r="J868" t="s">
        <v>20</v>
      </c>
      <c r="K868" t="s">
        <v>21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 t="shared" si="78"/>
        <v>162</v>
      </c>
      <c r="G869" t="s">
        <v>19</v>
      </c>
      <c r="H869">
        <v>300</v>
      </c>
      <c r="I869">
        <f t="shared" si="79"/>
        <v>25.99</v>
      </c>
      <c r="J869" t="s">
        <v>20</v>
      </c>
      <c r="K869" t="s">
        <v>21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 t="shared" si="78"/>
        <v>185</v>
      </c>
      <c r="G870" t="s">
        <v>19</v>
      </c>
      <c r="H870">
        <v>126</v>
      </c>
      <c r="I870">
        <f t="shared" si="79"/>
        <v>102.69</v>
      </c>
      <c r="J870" t="s">
        <v>20</v>
      </c>
      <c r="K870" t="s">
        <v>21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32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 t="shared" si="78"/>
        <v>24</v>
      </c>
      <c r="G871" t="s">
        <v>13</v>
      </c>
      <c r="H871">
        <v>526</v>
      </c>
      <c r="I871">
        <f t="shared" si="79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 t="shared" si="78"/>
        <v>90</v>
      </c>
      <c r="G872" t="s">
        <v>13</v>
      </c>
      <c r="H872">
        <v>121</v>
      </c>
      <c r="I872">
        <f t="shared" si="79"/>
        <v>57.19</v>
      </c>
      <c r="J872" t="s">
        <v>20</v>
      </c>
      <c r="K872" t="s">
        <v>21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32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 t="shared" si="78"/>
        <v>273</v>
      </c>
      <c r="G873" t="s">
        <v>19</v>
      </c>
      <c r="H873">
        <v>2320</v>
      </c>
      <c r="I873">
        <f t="shared" si="79"/>
        <v>84.01</v>
      </c>
      <c r="J873" t="s">
        <v>20</v>
      </c>
      <c r="K873" t="s">
        <v>21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32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 t="shared" si="78"/>
        <v>170</v>
      </c>
      <c r="G874" t="s">
        <v>19</v>
      </c>
      <c r="H874">
        <v>81</v>
      </c>
      <c r="I874">
        <f t="shared" si="79"/>
        <v>98.67</v>
      </c>
      <c r="J874" t="s">
        <v>25</v>
      </c>
      <c r="K874" t="s">
        <v>26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 t="shared" si="78"/>
        <v>188</v>
      </c>
      <c r="G875" t="s">
        <v>19</v>
      </c>
      <c r="H875">
        <v>1887</v>
      </c>
      <c r="I875">
        <f t="shared" si="79"/>
        <v>42.01</v>
      </c>
      <c r="J875" t="s">
        <v>20</v>
      </c>
      <c r="K875" t="s">
        <v>21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 t="shared" si="78"/>
        <v>347</v>
      </c>
      <c r="G876" t="s">
        <v>19</v>
      </c>
      <c r="H876">
        <v>4358</v>
      </c>
      <c r="I876">
        <f t="shared" si="79"/>
        <v>32</v>
      </c>
      <c r="J876" t="s">
        <v>20</v>
      </c>
      <c r="K876" t="s">
        <v>21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 t="shared" si="78"/>
        <v>69</v>
      </c>
      <c r="G877" t="s">
        <v>13</v>
      </c>
      <c r="H877">
        <v>67</v>
      </c>
      <c r="I877">
        <f t="shared" si="79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22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 t="shared" si="78"/>
        <v>25</v>
      </c>
      <c r="G878" t="s">
        <v>13</v>
      </c>
      <c r="H878">
        <v>57</v>
      </c>
      <c r="I878">
        <f t="shared" si="79"/>
        <v>37.04</v>
      </c>
      <c r="J878" t="s">
        <v>14</v>
      </c>
      <c r="K878" t="s">
        <v>15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 t="shared" si="78"/>
        <v>77</v>
      </c>
      <c r="G879" t="s">
        <v>13</v>
      </c>
      <c r="H879">
        <v>1229</v>
      </c>
      <c r="I879">
        <f t="shared" si="79"/>
        <v>103.03</v>
      </c>
      <c r="J879" t="s">
        <v>20</v>
      </c>
      <c r="K879" t="s">
        <v>21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 t="shared" si="78"/>
        <v>37</v>
      </c>
      <c r="G880" t="s">
        <v>13</v>
      </c>
      <c r="H880">
        <v>12</v>
      </c>
      <c r="I880">
        <f t="shared" si="79"/>
        <v>84.33</v>
      </c>
      <c r="J880" t="s">
        <v>106</v>
      </c>
      <c r="K880" t="s">
        <v>107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 t="shared" si="78"/>
        <v>544</v>
      </c>
      <c r="G881" t="s">
        <v>19</v>
      </c>
      <c r="H881">
        <v>53</v>
      </c>
      <c r="I881">
        <f t="shared" si="79"/>
        <v>102.6</v>
      </c>
      <c r="J881" t="s">
        <v>20</v>
      </c>
      <c r="K881" t="s">
        <v>21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 t="shared" si="78"/>
        <v>229</v>
      </c>
      <c r="G882" t="s">
        <v>19</v>
      </c>
      <c r="H882">
        <v>2414</v>
      </c>
      <c r="I882">
        <f t="shared" si="79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 t="shared" si="78"/>
        <v>39</v>
      </c>
      <c r="G883" t="s">
        <v>13</v>
      </c>
      <c r="H883">
        <v>452</v>
      </c>
      <c r="I883">
        <f t="shared" si="79"/>
        <v>70.06</v>
      </c>
      <c r="J883" t="s">
        <v>20</v>
      </c>
      <c r="K883" t="s">
        <v>21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32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 t="shared" si="78"/>
        <v>370</v>
      </c>
      <c r="G884" t="s">
        <v>19</v>
      </c>
      <c r="H884">
        <v>80</v>
      </c>
      <c r="I884">
        <f t="shared" si="79"/>
        <v>37</v>
      </c>
      <c r="J884" t="s">
        <v>20</v>
      </c>
      <c r="K884" t="s">
        <v>21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32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 t="shared" si="78"/>
        <v>238</v>
      </c>
      <c r="G885" t="s">
        <v>19</v>
      </c>
      <c r="H885">
        <v>193</v>
      </c>
      <c r="I885">
        <f t="shared" si="79"/>
        <v>41.91</v>
      </c>
      <c r="J885" t="s">
        <v>20</v>
      </c>
      <c r="K885" t="s">
        <v>21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 t="shared" si="78"/>
        <v>64</v>
      </c>
      <c r="G886" t="s">
        <v>13</v>
      </c>
      <c r="H886">
        <v>1886</v>
      </c>
      <c r="I886">
        <f t="shared" si="79"/>
        <v>57.99</v>
      </c>
      <c r="J886" t="s">
        <v>20</v>
      </c>
      <c r="K886" t="s">
        <v>21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32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 t="shared" si="78"/>
        <v>118</v>
      </c>
      <c r="G887" t="s">
        <v>19</v>
      </c>
      <c r="H887">
        <v>52</v>
      </c>
      <c r="I887">
        <f t="shared" si="79"/>
        <v>40.94</v>
      </c>
      <c r="J887" t="s">
        <v>20</v>
      </c>
      <c r="K887" t="s">
        <v>21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32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 t="shared" si="78"/>
        <v>85</v>
      </c>
      <c r="G888" t="s">
        <v>13</v>
      </c>
      <c r="H888">
        <v>1825</v>
      </c>
      <c r="I888">
        <f t="shared" si="79"/>
        <v>70</v>
      </c>
      <c r="J888" t="s">
        <v>20</v>
      </c>
      <c r="K888" t="s">
        <v>21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 t="shared" si="78"/>
        <v>29</v>
      </c>
      <c r="G889" t="s">
        <v>13</v>
      </c>
      <c r="H889">
        <v>31</v>
      </c>
      <c r="I889">
        <f t="shared" si="79"/>
        <v>73.84</v>
      </c>
      <c r="J889" t="s">
        <v>20</v>
      </c>
      <c r="K889" t="s">
        <v>21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32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 t="shared" si="78"/>
        <v>210</v>
      </c>
      <c r="G890" t="s">
        <v>19</v>
      </c>
      <c r="H890">
        <v>290</v>
      </c>
      <c r="I890">
        <f t="shared" si="79"/>
        <v>41.98</v>
      </c>
      <c r="J890" t="s">
        <v>20</v>
      </c>
      <c r="K890" t="s">
        <v>21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32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 t="shared" si="78"/>
        <v>170</v>
      </c>
      <c r="G891" t="s">
        <v>19</v>
      </c>
      <c r="H891">
        <v>122</v>
      </c>
      <c r="I891">
        <f t="shared" si="79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 t="shared" si="78"/>
        <v>116</v>
      </c>
      <c r="G892" t="s">
        <v>19</v>
      </c>
      <c r="H892">
        <v>1470</v>
      </c>
      <c r="I892">
        <f t="shared" si="79"/>
        <v>106.02</v>
      </c>
      <c r="J892" t="s">
        <v>20</v>
      </c>
      <c r="K892" t="s">
        <v>21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 t="shared" si="78"/>
        <v>259</v>
      </c>
      <c r="G893" t="s">
        <v>19</v>
      </c>
      <c r="H893">
        <v>165</v>
      </c>
      <c r="I893">
        <f t="shared" si="79"/>
        <v>47.02</v>
      </c>
      <c r="J893" t="s">
        <v>14</v>
      </c>
      <c r="K893" t="s">
        <v>15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 t="shared" si="78"/>
        <v>231</v>
      </c>
      <c r="G894" t="s">
        <v>19</v>
      </c>
      <c r="H894">
        <v>182</v>
      </c>
      <c r="I894">
        <f t="shared" si="79"/>
        <v>76.02</v>
      </c>
      <c r="J894" t="s">
        <v>20</v>
      </c>
      <c r="K894" t="s">
        <v>21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 t="shared" si="78"/>
        <v>128</v>
      </c>
      <c r="G895" t="s">
        <v>19</v>
      </c>
      <c r="H895">
        <v>199</v>
      </c>
      <c r="I895">
        <f t="shared" si="79"/>
        <v>54.12</v>
      </c>
      <c r="J895" t="s">
        <v>106</v>
      </c>
      <c r="K895" t="s">
        <v>107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 t="shared" si="78"/>
        <v>189</v>
      </c>
      <c r="G896" t="s">
        <v>19</v>
      </c>
      <c r="H896">
        <v>56</v>
      </c>
      <c r="I896">
        <f t="shared" si="79"/>
        <v>57.29</v>
      </c>
      <c r="J896" t="s">
        <v>39</v>
      </c>
      <c r="K896" t="s">
        <v>40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 t="shared" si="78"/>
        <v>7</v>
      </c>
      <c r="G897" t="s">
        <v>13</v>
      </c>
      <c r="H897">
        <v>107</v>
      </c>
      <c r="I897">
        <f t="shared" si="79"/>
        <v>103.81</v>
      </c>
      <c r="J897" t="s">
        <v>20</v>
      </c>
      <c r="K897" t="s">
        <v>21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32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 t="shared" si="78"/>
        <v>774</v>
      </c>
      <c r="G898" t="s">
        <v>19</v>
      </c>
      <c r="H898">
        <v>1460</v>
      </c>
      <c r="I898">
        <f t="shared" si="79"/>
        <v>105.03</v>
      </c>
      <c r="J898" t="s">
        <v>25</v>
      </c>
      <c r="K898" t="s">
        <v>26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16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 t="shared" ref="F899:F962" si="84">ROUND(E899/D899*100,0)</f>
        <v>28</v>
      </c>
      <c r="G899" t="s">
        <v>13</v>
      </c>
      <c r="H899">
        <v>27</v>
      </c>
      <c r="I899">
        <f t="shared" ref="I899:I962" si="85">IF(H899=0,0,ROUND(E899/H899,2))</f>
        <v>90.26</v>
      </c>
      <c r="J899" t="s">
        <v>20</v>
      </c>
      <c r="K899" t="s">
        <v>21</v>
      </c>
      <c r="L899">
        <v>1556427600</v>
      </c>
      <c r="M899">
        <v>1556600400</v>
      </c>
      <c r="N899" s="5">
        <f t="shared" ref="N899:N962" si="86">((L899/60)/60/24)+DATE(1970,1,1)</f>
        <v>43583.208333333328</v>
      </c>
      <c r="O899" s="5">
        <f t="shared" ref="O899:O962" si="87">((M899/60)/60/24)+DATE(1970,1,1)</f>
        <v>43585.208333333328</v>
      </c>
      <c r="P899" t="b">
        <v>0</v>
      </c>
      <c r="Q899" t="b">
        <v>0</v>
      </c>
      <c r="R899" t="s">
        <v>32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 t="shared" si="84"/>
        <v>52</v>
      </c>
      <c r="G900" t="s">
        <v>13</v>
      </c>
      <c r="H900">
        <v>1221</v>
      </c>
      <c r="I900">
        <f t="shared" si="85"/>
        <v>76.98</v>
      </c>
      <c r="J900" t="s">
        <v>20</v>
      </c>
      <c r="K900" t="s">
        <v>21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 t="shared" si="84"/>
        <v>407</v>
      </c>
      <c r="G901" t="s">
        <v>19</v>
      </c>
      <c r="H901">
        <v>123</v>
      </c>
      <c r="I901">
        <f t="shared" si="85"/>
        <v>102.6</v>
      </c>
      <c r="J901" t="s">
        <v>97</v>
      </c>
      <c r="K901" t="s">
        <v>98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 t="shared" si="84"/>
        <v>2</v>
      </c>
      <c r="G902" t="s">
        <v>13</v>
      </c>
      <c r="H902">
        <v>1</v>
      </c>
      <c r="I902">
        <f t="shared" si="85"/>
        <v>2</v>
      </c>
      <c r="J902" t="s">
        <v>20</v>
      </c>
      <c r="K902" t="s">
        <v>21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27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 t="shared" si="84"/>
        <v>156</v>
      </c>
      <c r="G903" t="s">
        <v>19</v>
      </c>
      <c r="H903">
        <v>159</v>
      </c>
      <c r="I903">
        <f t="shared" si="85"/>
        <v>55.01</v>
      </c>
      <c r="J903" t="s">
        <v>20</v>
      </c>
      <c r="K903" t="s">
        <v>21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22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 t="shared" si="84"/>
        <v>252</v>
      </c>
      <c r="G904" t="s">
        <v>19</v>
      </c>
      <c r="H904">
        <v>110</v>
      </c>
      <c r="I904">
        <f t="shared" si="85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27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 t="shared" si="84"/>
        <v>2</v>
      </c>
      <c r="G905" t="s">
        <v>46</v>
      </c>
      <c r="H905">
        <v>14</v>
      </c>
      <c r="I905">
        <f t="shared" si="85"/>
        <v>50.64</v>
      </c>
      <c r="J905" t="s">
        <v>20</v>
      </c>
      <c r="K905" t="s">
        <v>21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 t="shared" si="84"/>
        <v>12</v>
      </c>
      <c r="G906" t="s">
        <v>13</v>
      </c>
      <c r="H906">
        <v>16</v>
      </c>
      <c r="I906">
        <f t="shared" si="85"/>
        <v>49.69</v>
      </c>
      <c r="J906" t="s">
        <v>20</v>
      </c>
      <c r="K906" t="s">
        <v>21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 t="shared" si="84"/>
        <v>164</v>
      </c>
      <c r="G907" t="s">
        <v>19</v>
      </c>
      <c r="H907">
        <v>236</v>
      </c>
      <c r="I907">
        <f t="shared" si="85"/>
        <v>54.89</v>
      </c>
      <c r="J907" t="s">
        <v>20</v>
      </c>
      <c r="K907" t="s">
        <v>21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32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 t="shared" si="84"/>
        <v>163</v>
      </c>
      <c r="G908" t="s">
        <v>19</v>
      </c>
      <c r="H908">
        <v>191</v>
      </c>
      <c r="I908">
        <f t="shared" si="85"/>
        <v>46.93</v>
      </c>
      <c r="J908" t="s">
        <v>20</v>
      </c>
      <c r="K908" t="s">
        <v>21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 t="shared" si="84"/>
        <v>20</v>
      </c>
      <c r="G909" t="s">
        <v>13</v>
      </c>
      <c r="H909">
        <v>41</v>
      </c>
      <c r="I909">
        <f t="shared" si="85"/>
        <v>44.95</v>
      </c>
      <c r="J909" t="s">
        <v>20</v>
      </c>
      <c r="K909" t="s">
        <v>21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32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 t="shared" si="84"/>
        <v>319</v>
      </c>
      <c r="G910" t="s">
        <v>19</v>
      </c>
      <c r="H910">
        <v>3934</v>
      </c>
      <c r="I910">
        <f t="shared" si="85"/>
        <v>31</v>
      </c>
      <c r="J910" t="s">
        <v>20</v>
      </c>
      <c r="K910" t="s">
        <v>21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 t="shared" si="84"/>
        <v>479</v>
      </c>
      <c r="G911" t="s">
        <v>19</v>
      </c>
      <c r="H911">
        <v>80</v>
      </c>
      <c r="I911">
        <f t="shared" si="85"/>
        <v>107.76</v>
      </c>
      <c r="J911" t="s">
        <v>14</v>
      </c>
      <c r="K911" t="s">
        <v>15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32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 t="shared" si="84"/>
        <v>20</v>
      </c>
      <c r="G912" t="s">
        <v>73</v>
      </c>
      <c r="H912">
        <v>296</v>
      </c>
      <c r="I912">
        <f t="shared" si="85"/>
        <v>102.08</v>
      </c>
      <c r="J912" t="s">
        <v>20</v>
      </c>
      <c r="K912" t="s">
        <v>21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32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 t="shared" si="84"/>
        <v>199</v>
      </c>
      <c r="G913" t="s">
        <v>19</v>
      </c>
      <c r="H913">
        <v>462</v>
      </c>
      <c r="I913">
        <f t="shared" si="85"/>
        <v>24.98</v>
      </c>
      <c r="J913" t="s">
        <v>20</v>
      </c>
      <c r="K913" t="s">
        <v>21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27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 t="shared" si="84"/>
        <v>795</v>
      </c>
      <c r="G914" t="s">
        <v>19</v>
      </c>
      <c r="H914">
        <v>179</v>
      </c>
      <c r="I914">
        <f t="shared" si="85"/>
        <v>79.94</v>
      </c>
      <c r="J914" t="s">
        <v>20</v>
      </c>
      <c r="K914" t="s">
        <v>21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 t="shared" si="84"/>
        <v>51</v>
      </c>
      <c r="G915" t="s">
        <v>13</v>
      </c>
      <c r="H915">
        <v>523</v>
      </c>
      <c r="I915">
        <f t="shared" si="85"/>
        <v>67.95</v>
      </c>
      <c r="J915" t="s">
        <v>25</v>
      </c>
      <c r="K915" t="s">
        <v>26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 t="shared" si="84"/>
        <v>57</v>
      </c>
      <c r="G916" t="s">
        <v>13</v>
      </c>
      <c r="H916">
        <v>141</v>
      </c>
      <c r="I916">
        <f t="shared" si="85"/>
        <v>26.07</v>
      </c>
      <c r="J916" t="s">
        <v>39</v>
      </c>
      <c r="K916" t="s">
        <v>40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32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 t="shared" si="84"/>
        <v>156</v>
      </c>
      <c r="G917" t="s">
        <v>19</v>
      </c>
      <c r="H917">
        <v>1866</v>
      </c>
      <c r="I917">
        <f t="shared" si="85"/>
        <v>105</v>
      </c>
      <c r="J917" t="s">
        <v>39</v>
      </c>
      <c r="K917" t="s">
        <v>40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 t="shared" si="84"/>
        <v>36</v>
      </c>
      <c r="G918" t="s">
        <v>13</v>
      </c>
      <c r="H918">
        <v>52</v>
      </c>
      <c r="I918">
        <f t="shared" si="85"/>
        <v>25.83</v>
      </c>
      <c r="J918" t="s">
        <v>20</v>
      </c>
      <c r="K918" t="s">
        <v>21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 t="shared" si="84"/>
        <v>58</v>
      </c>
      <c r="G919" t="s">
        <v>46</v>
      </c>
      <c r="H919">
        <v>27</v>
      </c>
      <c r="I919">
        <f t="shared" si="85"/>
        <v>77.67</v>
      </c>
      <c r="J919" t="s">
        <v>39</v>
      </c>
      <c r="K919" t="s">
        <v>40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 t="shared" si="84"/>
        <v>237</v>
      </c>
      <c r="G920" t="s">
        <v>19</v>
      </c>
      <c r="H920">
        <v>156</v>
      </c>
      <c r="I920">
        <f t="shared" si="85"/>
        <v>57.83</v>
      </c>
      <c r="J920" t="s">
        <v>97</v>
      </c>
      <c r="K920" t="s">
        <v>98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 t="shared" si="84"/>
        <v>59</v>
      </c>
      <c r="G921" t="s">
        <v>13</v>
      </c>
      <c r="H921">
        <v>225</v>
      </c>
      <c r="I921">
        <f t="shared" si="85"/>
        <v>92.96</v>
      </c>
      <c r="J921" t="s">
        <v>25</v>
      </c>
      <c r="K921" t="s">
        <v>26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32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 t="shared" si="84"/>
        <v>183</v>
      </c>
      <c r="G922" t="s">
        <v>19</v>
      </c>
      <c r="H922">
        <v>255</v>
      </c>
      <c r="I922">
        <f t="shared" si="85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 t="shared" si="84"/>
        <v>1</v>
      </c>
      <c r="G923" t="s">
        <v>13</v>
      </c>
      <c r="H923">
        <v>38</v>
      </c>
      <c r="I923">
        <f t="shared" si="85"/>
        <v>31.84</v>
      </c>
      <c r="J923" t="s">
        <v>20</v>
      </c>
      <c r="K923" t="s">
        <v>21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27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 t="shared" si="84"/>
        <v>176</v>
      </c>
      <c r="G924" t="s">
        <v>19</v>
      </c>
      <c r="H924">
        <v>2261</v>
      </c>
      <c r="I924">
        <f t="shared" si="85"/>
        <v>40</v>
      </c>
      <c r="J924" t="s">
        <v>20</v>
      </c>
      <c r="K924" t="s">
        <v>21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 t="shared" si="84"/>
        <v>238</v>
      </c>
      <c r="G925" t="s">
        <v>19</v>
      </c>
      <c r="H925">
        <v>40</v>
      </c>
      <c r="I925">
        <f t="shared" si="85"/>
        <v>101.1</v>
      </c>
      <c r="J925" t="s">
        <v>20</v>
      </c>
      <c r="K925" t="s">
        <v>21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32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 t="shared" si="84"/>
        <v>488</v>
      </c>
      <c r="G926" t="s">
        <v>19</v>
      </c>
      <c r="H926">
        <v>2289</v>
      </c>
      <c r="I926">
        <f t="shared" si="85"/>
        <v>84.01</v>
      </c>
      <c r="J926" t="s">
        <v>106</v>
      </c>
      <c r="K926" t="s">
        <v>107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32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 t="shared" si="84"/>
        <v>224</v>
      </c>
      <c r="G927" t="s">
        <v>19</v>
      </c>
      <c r="H927">
        <v>65</v>
      </c>
      <c r="I927">
        <f t="shared" si="85"/>
        <v>103.42</v>
      </c>
      <c r="J927" t="s">
        <v>20</v>
      </c>
      <c r="K927" t="s">
        <v>21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32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 t="shared" si="84"/>
        <v>18</v>
      </c>
      <c r="G928" t="s">
        <v>13</v>
      </c>
      <c r="H928">
        <v>15</v>
      </c>
      <c r="I928">
        <f t="shared" si="85"/>
        <v>105.13</v>
      </c>
      <c r="J928" t="s">
        <v>20</v>
      </c>
      <c r="K928" t="s">
        <v>21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 t="shared" si="84"/>
        <v>46</v>
      </c>
      <c r="G929" t="s">
        <v>13</v>
      </c>
      <c r="H929">
        <v>37</v>
      </c>
      <c r="I929">
        <f t="shared" si="85"/>
        <v>89.22</v>
      </c>
      <c r="J929" t="s">
        <v>20</v>
      </c>
      <c r="K929" t="s">
        <v>21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32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 t="shared" si="84"/>
        <v>117</v>
      </c>
      <c r="G930" t="s">
        <v>19</v>
      </c>
      <c r="H930">
        <v>3777</v>
      </c>
      <c r="I930">
        <f t="shared" si="85"/>
        <v>52</v>
      </c>
      <c r="J930" t="s">
        <v>106</v>
      </c>
      <c r="K930" t="s">
        <v>107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27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 t="shared" si="84"/>
        <v>217</v>
      </c>
      <c r="G931" t="s">
        <v>19</v>
      </c>
      <c r="H931">
        <v>184</v>
      </c>
      <c r="I931">
        <f t="shared" si="85"/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32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 t="shared" si="84"/>
        <v>112</v>
      </c>
      <c r="G932" t="s">
        <v>19</v>
      </c>
      <c r="H932">
        <v>85</v>
      </c>
      <c r="I932">
        <f t="shared" si="85"/>
        <v>46.24</v>
      </c>
      <c r="J932" t="s">
        <v>20</v>
      </c>
      <c r="K932" t="s">
        <v>21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32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 t="shared" si="84"/>
        <v>73</v>
      </c>
      <c r="G933" t="s">
        <v>13</v>
      </c>
      <c r="H933">
        <v>112</v>
      </c>
      <c r="I933">
        <f t="shared" si="85"/>
        <v>51.15</v>
      </c>
      <c r="J933" t="s">
        <v>20</v>
      </c>
      <c r="K933" t="s">
        <v>21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32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 t="shared" si="84"/>
        <v>212</v>
      </c>
      <c r="G934" t="s">
        <v>19</v>
      </c>
      <c r="H934">
        <v>144</v>
      </c>
      <c r="I934">
        <f t="shared" si="85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22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 t="shared" si="84"/>
        <v>240</v>
      </c>
      <c r="G935" t="s">
        <v>19</v>
      </c>
      <c r="H935">
        <v>1902</v>
      </c>
      <c r="I935">
        <f t="shared" si="85"/>
        <v>92.02</v>
      </c>
      <c r="J935" t="s">
        <v>20</v>
      </c>
      <c r="K935" t="s">
        <v>21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32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 t="shared" si="84"/>
        <v>182</v>
      </c>
      <c r="G936" t="s">
        <v>19</v>
      </c>
      <c r="H936">
        <v>105</v>
      </c>
      <c r="I936">
        <f t="shared" si="85"/>
        <v>107.43</v>
      </c>
      <c r="J936" t="s">
        <v>20</v>
      </c>
      <c r="K936" t="s">
        <v>21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32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 t="shared" si="84"/>
        <v>164</v>
      </c>
      <c r="G937" t="s">
        <v>19</v>
      </c>
      <c r="H937">
        <v>132</v>
      </c>
      <c r="I937">
        <f t="shared" si="85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32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 t="shared" si="84"/>
        <v>2</v>
      </c>
      <c r="G938" t="s">
        <v>13</v>
      </c>
      <c r="H938">
        <v>21</v>
      </c>
      <c r="I938">
        <f t="shared" si="85"/>
        <v>80.48</v>
      </c>
      <c r="J938" t="s">
        <v>20</v>
      </c>
      <c r="K938" t="s">
        <v>21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32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 t="shared" si="84"/>
        <v>50</v>
      </c>
      <c r="G939" t="s">
        <v>73</v>
      </c>
      <c r="H939">
        <v>976</v>
      </c>
      <c r="I939">
        <f t="shared" si="85"/>
        <v>86.98</v>
      </c>
      <c r="J939" t="s">
        <v>20</v>
      </c>
      <c r="K939" t="s">
        <v>21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 t="shared" si="84"/>
        <v>110</v>
      </c>
      <c r="G940" t="s">
        <v>19</v>
      </c>
      <c r="H940">
        <v>96</v>
      </c>
      <c r="I940">
        <f t="shared" si="85"/>
        <v>105.14</v>
      </c>
      <c r="J940" t="s">
        <v>20</v>
      </c>
      <c r="K940" t="s">
        <v>21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 t="shared" si="84"/>
        <v>49</v>
      </c>
      <c r="G941" t="s">
        <v>13</v>
      </c>
      <c r="H941">
        <v>67</v>
      </c>
      <c r="I941">
        <f t="shared" si="85"/>
        <v>57.3</v>
      </c>
      <c r="J941" t="s">
        <v>20</v>
      </c>
      <c r="K941" t="s">
        <v>21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 t="shared" si="84"/>
        <v>62</v>
      </c>
      <c r="G942" t="s">
        <v>46</v>
      </c>
      <c r="H942">
        <v>66</v>
      </c>
      <c r="I942">
        <f t="shared" si="85"/>
        <v>93.35</v>
      </c>
      <c r="J942" t="s">
        <v>14</v>
      </c>
      <c r="K942" t="s">
        <v>15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27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 t="shared" si="84"/>
        <v>13</v>
      </c>
      <c r="G943" t="s">
        <v>13</v>
      </c>
      <c r="H943">
        <v>78</v>
      </c>
      <c r="I943">
        <f t="shared" si="85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32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 t="shared" si="84"/>
        <v>65</v>
      </c>
      <c r="G944" t="s">
        <v>13</v>
      </c>
      <c r="H944">
        <v>67</v>
      </c>
      <c r="I944">
        <f t="shared" si="85"/>
        <v>92.61</v>
      </c>
      <c r="J944" t="s">
        <v>25</v>
      </c>
      <c r="K944" t="s">
        <v>26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32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 t="shared" si="84"/>
        <v>160</v>
      </c>
      <c r="G945" t="s">
        <v>19</v>
      </c>
      <c r="H945">
        <v>114</v>
      </c>
      <c r="I945">
        <f t="shared" si="85"/>
        <v>104.99</v>
      </c>
      <c r="J945" t="s">
        <v>20</v>
      </c>
      <c r="K945" t="s">
        <v>21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 t="shared" si="84"/>
        <v>81</v>
      </c>
      <c r="G946" t="s">
        <v>13</v>
      </c>
      <c r="H946">
        <v>263</v>
      </c>
      <c r="I946">
        <f t="shared" si="85"/>
        <v>30.96</v>
      </c>
      <c r="J946" t="s">
        <v>25</v>
      </c>
      <c r="K946" t="s">
        <v>26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 t="shared" si="84"/>
        <v>32</v>
      </c>
      <c r="G947" t="s">
        <v>13</v>
      </c>
      <c r="H947">
        <v>1691</v>
      </c>
      <c r="I947">
        <f t="shared" si="85"/>
        <v>33</v>
      </c>
      <c r="J947" t="s">
        <v>20</v>
      </c>
      <c r="K947" t="s">
        <v>21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 t="shared" si="84"/>
        <v>10</v>
      </c>
      <c r="G948" t="s">
        <v>13</v>
      </c>
      <c r="H948">
        <v>181</v>
      </c>
      <c r="I948">
        <f t="shared" si="85"/>
        <v>84.19</v>
      </c>
      <c r="J948" t="s">
        <v>20</v>
      </c>
      <c r="K948" t="s">
        <v>21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32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 t="shared" si="84"/>
        <v>27</v>
      </c>
      <c r="G949" t="s">
        <v>13</v>
      </c>
      <c r="H949">
        <v>13</v>
      </c>
      <c r="I949">
        <f t="shared" si="85"/>
        <v>73.92</v>
      </c>
      <c r="J949" t="s">
        <v>20</v>
      </c>
      <c r="K949" t="s">
        <v>21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32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 t="shared" si="84"/>
        <v>63</v>
      </c>
      <c r="G950" t="s">
        <v>73</v>
      </c>
      <c r="H950">
        <v>160</v>
      </c>
      <c r="I950">
        <f t="shared" si="85"/>
        <v>36.99</v>
      </c>
      <c r="J950" t="s">
        <v>20</v>
      </c>
      <c r="K950" t="s">
        <v>21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 t="shared" si="84"/>
        <v>161</v>
      </c>
      <c r="G951" t="s">
        <v>19</v>
      </c>
      <c r="H951">
        <v>203</v>
      </c>
      <c r="I951">
        <f t="shared" si="85"/>
        <v>46.9</v>
      </c>
      <c r="J951" t="s">
        <v>20</v>
      </c>
      <c r="K951" t="s">
        <v>21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27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 t="shared" si="84"/>
        <v>5</v>
      </c>
      <c r="G952" t="s">
        <v>13</v>
      </c>
      <c r="H952">
        <v>1</v>
      </c>
      <c r="I952">
        <f t="shared" si="85"/>
        <v>5</v>
      </c>
      <c r="J952" t="s">
        <v>20</v>
      </c>
      <c r="K952" t="s">
        <v>21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32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 t="shared" si="84"/>
        <v>1097</v>
      </c>
      <c r="G953" t="s">
        <v>19</v>
      </c>
      <c r="H953">
        <v>1559</v>
      </c>
      <c r="I953">
        <f t="shared" si="85"/>
        <v>102.02</v>
      </c>
      <c r="J953" t="s">
        <v>20</v>
      </c>
      <c r="K953" t="s">
        <v>21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22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 t="shared" si="84"/>
        <v>70</v>
      </c>
      <c r="G954" t="s">
        <v>73</v>
      </c>
      <c r="H954">
        <v>2266</v>
      </c>
      <c r="I954">
        <f t="shared" si="85"/>
        <v>45.01</v>
      </c>
      <c r="J954" t="s">
        <v>20</v>
      </c>
      <c r="K954" t="s">
        <v>21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 t="shared" si="84"/>
        <v>60</v>
      </c>
      <c r="G955" t="s">
        <v>13</v>
      </c>
      <c r="H955">
        <v>21</v>
      </c>
      <c r="I955">
        <f t="shared" si="85"/>
        <v>94.29</v>
      </c>
      <c r="J955" t="s">
        <v>20</v>
      </c>
      <c r="K955" t="s">
        <v>21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 t="shared" si="84"/>
        <v>367</v>
      </c>
      <c r="G956" t="s">
        <v>19</v>
      </c>
      <c r="H956">
        <v>1548</v>
      </c>
      <c r="I956">
        <f t="shared" si="85"/>
        <v>101.02</v>
      </c>
      <c r="J956" t="s">
        <v>25</v>
      </c>
      <c r="K956" t="s">
        <v>26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27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 t="shared" si="84"/>
        <v>1109</v>
      </c>
      <c r="G957" t="s">
        <v>19</v>
      </c>
      <c r="H957">
        <v>80</v>
      </c>
      <c r="I957">
        <f t="shared" si="85"/>
        <v>97.04</v>
      </c>
      <c r="J957" t="s">
        <v>20</v>
      </c>
      <c r="K957" t="s">
        <v>21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32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 t="shared" si="84"/>
        <v>19</v>
      </c>
      <c r="G958" t="s">
        <v>13</v>
      </c>
      <c r="H958">
        <v>830</v>
      </c>
      <c r="I958">
        <f t="shared" si="85"/>
        <v>43.01</v>
      </c>
      <c r="J958" t="s">
        <v>20</v>
      </c>
      <c r="K958" t="s">
        <v>21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 t="shared" si="84"/>
        <v>127</v>
      </c>
      <c r="G959" t="s">
        <v>19</v>
      </c>
      <c r="H959">
        <v>131</v>
      </c>
      <c r="I959">
        <f t="shared" si="85"/>
        <v>94.92</v>
      </c>
      <c r="J959" t="s">
        <v>20</v>
      </c>
      <c r="K959" t="s">
        <v>21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32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 t="shared" si="84"/>
        <v>735</v>
      </c>
      <c r="G960" t="s">
        <v>19</v>
      </c>
      <c r="H960">
        <v>112</v>
      </c>
      <c r="I960">
        <f t="shared" si="85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 t="shared" si="84"/>
        <v>5</v>
      </c>
      <c r="G961" t="s">
        <v>13</v>
      </c>
      <c r="H961">
        <v>130</v>
      </c>
      <c r="I961">
        <f t="shared" si="85"/>
        <v>51.01</v>
      </c>
      <c r="J961" t="s">
        <v>20</v>
      </c>
      <c r="K961" t="s">
        <v>21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 t="shared" si="84"/>
        <v>85</v>
      </c>
      <c r="G962" t="s">
        <v>13</v>
      </c>
      <c r="H962">
        <v>55</v>
      </c>
      <c r="I962">
        <f t="shared" si="85"/>
        <v>85.05</v>
      </c>
      <c r="J962" t="s">
        <v>20</v>
      </c>
      <c r="K962" t="s">
        <v>21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27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 t="shared" ref="F963:F1001" si="90">ROUND(E963/D963*100,0)</f>
        <v>119</v>
      </c>
      <c r="G963" t="s">
        <v>19</v>
      </c>
      <c r="H963">
        <v>155</v>
      </c>
      <c r="I963">
        <f t="shared" ref="I963:I1001" si="91">IF(H963=0,0,ROUND(E963/H963,2))</f>
        <v>43.87</v>
      </c>
      <c r="J963" t="s">
        <v>20</v>
      </c>
      <c r="K963" t="s">
        <v>21</v>
      </c>
      <c r="L963">
        <v>1297922400</v>
      </c>
      <c r="M963">
        <v>1298268000</v>
      </c>
      <c r="N963" s="5">
        <f t="shared" ref="N963:N1001" si="92">((L963/60)/60/24)+DATE(1970,1,1)</f>
        <v>40591.25</v>
      </c>
      <c r="O963" s="5">
        <f t="shared" ref="O963:O1001" si="93">((M963/60)/60/24)+DATE(1970,1,1)</f>
        <v>40595.25</v>
      </c>
      <c r="P963" t="b">
        <v>0</v>
      </c>
      <c r="Q963" t="b">
        <v>0</v>
      </c>
      <c r="R963" t="s">
        <v>205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idden="1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 t="shared" si="90"/>
        <v>296</v>
      </c>
      <c r="G964" t="s">
        <v>19</v>
      </c>
      <c r="H964">
        <v>266</v>
      </c>
      <c r="I964">
        <f t="shared" si="91"/>
        <v>40.06</v>
      </c>
      <c r="J964" t="s">
        <v>20</v>
      </c>
      <c r="K964" t="s">
        <v>21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 t="shared" si="90"/>
        <v>85</v>
      </c>
      <c r="G965" t="s">
        <v>13</v>
      </c>
      <c r="H965">
        <v>114</v>
      </c>
      <c r="I965">
        <f t="shared" si="91"/>
        <v>43.83</v>
      </c>
      <c r="J965" t="s">
        <v>106</v>
      </c>
      <c r="K965" t="s">
        <v>107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 t="shared" si="90"/>
        <v>356</v>
      </c>
      <c r="G966" t="s">
        <v>19</v>
      </c>
      <c r="H966">
        <v>155</v>
      </c>
      <c r="I966">
        <f t="shared" si="91"/>
        <v>84.93</v>
      </c>
      <c r="J966" t="s">
        <v>20</v>
      </c>
      <c r="K966" t="s">
        <v>21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32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 t="shared" si="90"/>
        <v>386</v>
      </c>
      <c r="G967" t="s">
        <v>19</v>
      </c>
      <c r="H967">
        <v>207</v>
      </c>
      <c r="I967">
        <f t="shared" si="91"/>
        <v>41.07</v>
      </c>
      <c r="J967" t="s">
        <v>39</v>
      </c>
      <c r="K967" t="s">
        <v>40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22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 t="shared" si="90"/>
        <v>792</v>
      </c>
      <c r="G968" t="s">
        <v>19</v>
      </c>
      <c r="H968">
        <v>245</v>
      </c>
      <c r="I968">
        <f t="shared" si="91"/>
        <v>54.97</v>
      </c>
      <c r="J968" t="s">
        <v>20</v>
      </c>
      <c r="K968" t="s">
        <v>21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32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 t="shared" si="90"/>
        <v>137</v>
      </c>
      <c r="G969" t="s">
        <v>19</v>
      </c>
      <c r="H969">
        <v>1573</v>
      </c>
      <c r="I969">
        <f t="shared" si="91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 t="shared" si="90"/>
        <v>338</v>
      </c>
      <c r="G970" t="s">
        <v>19</v>
      </c>
      <c r="H970">
        <v>114</v>
      </c>
      <c r="I970">
        <f t="shared" si="91"/>
        <v>71.2</v>
      </c>
      <c r="J970" t="s">
        <v>20</v>
      </c>
      <c r="K970" t="s">
        <v>21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 t="shared" si="90"/>
        <v>108</v>
      </c>
      <c r="G971" t="s">
        <v>19</v>
      </c>
      <c r="H971">
        <v>93</v>
      </c>
      <c r="I971">
        <f t="shared" si="91"/>
        <v>91.94</v>
      </c>
      <c r="J971" t="s">
        <v>20</v>
      </c>
      <c r="K971" t="s">
        <v>21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32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 t="shared" si="90"/>
        <v>61</v>
      </c>
      <c r="G972" t="s">
        <v>13</v>
      </c>
      <c r="H972">
        <v>594</v>
      </c>
      <c r="I972">
        <f t="shared" si="91"/>
        <v>97.07</v>
      </c>
      <c r="J972" t="s">
        <v>20</v>
      </c>
      <c r="K972" t="s">
        <v>21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32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 t="shared" si="90"/>
        <v>28</v>
      </c>
      <c r="G973" t="s">
        <v>13</v>
      </c>
      <c r="H973">
        <v>24</v>
      </c>
      <c r="I973">
        <f t="shared" si="91"/>
        <v>58.92</v>
      </c>
      <c r="J973" t="s">
        <v>20</v>
      </c>
      <c r="K973" t="s">
        <v>21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 t="shared" si="90"/>
        <v>228</v>
      </c>
      <c r="G974" t="s">
        <v>19</v>
      </c>
      <c r="H974">
        <v>1681</v>
      </c>
      <c r="I974">
        <f t="shared" si="91"/>
        <v>58.02</v>
      </c>
      <c r="J974" t="s">
        <v>20</v>
      </c>
      <c r="K974" t="s">
        <v>21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27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 t="shared" si="90"/>
        <v>22</v>
      </c>
      <c r="G975" t="s">
        <v>13</v>
      </c>
      <c r="H975">
        <v>252</v>
      </c>
      <c r="I975">
        <f t="shared" si="91"/>
        <v>103.87</v>
      </c>
      <c r="J975" t="s">
        <v>20</v>
      </c>
      <c r="K975" t="s">
        <v>21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32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 t="shared" si="90"/>
        <v>374</v>
      </c>
      <c r="G976" t="s">
        <v>19</v>
      </c>
      <c r="H976">
        <v>32</v>
      </c>
      <c r="I976">
        <f t="shared" si="91"/>
        <v>93.47</v>
      </c>
      <c r="J976" t="s">
        <v>20</v>
      </c>
      <c r="K976" t="s">
        <v>21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 t="shared" si="90"/>
        <v>155</v>
      </c>
      <c r="G977" t="s">
        <v>19</v>
      </c>
      <c r="H977">
        <v>135</v>
      </c>
      <c r="I977">
        <f t="shared" si="91"/>
        <v>61.97</v>
      </c>
      <c r="J977" t="s">
        <v>20</v>
      </c>
      <c r="K977" t="s">
        <v>21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32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 t="shared" si="90"/>
        <v>322</v>
      </c>
      <c r="G978" t="s">
        <v>19</v>
      </c>
      <c r="H978">
        <v>140</v>
      </c>
      <c r="I978">
        <f t="shared" si="91"/>
        <v>92.04</v>
      </c>
      <c r="J978" t="s">
        <v>20</v>
      </c>
      <c r="K978" t="s">
        <v>21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32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 t="shared" si="90"/>
        <v>74</v>
      </c>
      <c r="G979" t="s">
        <v>13</v>
      </c>
      <c r="H979">
        <v>67</v>
      </c>
      <c r="I979">
        <f t="shared" si="91"/>
        <v>77.27</v>
      </c>
      <c r="J979" t="s">
        <v>20</v>
      </c>
      <c r="K979" t="s">
        <v>21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 t="shared" si="90"/>
        <v>864</v>
      </c>
      <c r="G980" t="s">
        <v>19</v>
      </c>
      <c r="H980">
        <v>92</v>
      </c>
      <c r="I980">
        <f t="shared" si="91"/>
        <v>93.92</v>
      </c>
      <c r="J980" t="s">
        <v>20</v>
      </c>
      <c r="K980" t="s">
        <v>21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 t="shared" si="90"/>
        <v>143</v>
      </c>
      <c r="G981" t="s">
        <v>19</v>
      </c>
      <c r="H981">
        <v>1015</v>
      </c>
      <c r="I981">
        <f t="shared" si="91"/>
        <v>84.97</v>
      </c>
      <c r="J981" t="s">
        <v>39</v>
      </c>
      <c r="K981" t="s">
        <v>40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32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 t="shared" si="90"/>
        <v>40</v>
      </c>
      <c r="G982" t="s">
        <v>13</v>
      </c>
      <c r="H982">
        <v>742</v>
      </c>
      <c r="I982">
        <f t="shared" si="91"/>
        <v>105.97</v>
      </c>
      <c r="J982" t="s">
        <v>20</v>
      </c>
      <c r="K982" t="s">
        <v>21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 t="shared" si="90"/>
        <v>178</v>
      </c>
      <c r="G983" t="s">
        <v>19</v>
      </c>
      <c r="H983">
        <v>323</v>
      </c>
      <c r="I983">
        <f t="shared" si="91"/>
        <v>36.97</v>
      </c>
      <c r="J983" t="s">
        <v>20</v>
      </c>
      <c r="K983" t="s">
        <v>21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27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 t="shared" si="90"/>
        <v>85</v>
      </c>
      <c r="G984" t="s">
        <v>13</v>
      </c>
      <c r="H984">
        <v>75</v>
      </c>
      <c r="I984">
        <f t="shared" si="91"/>
        <v>81.53</v>
      </c>
      <c r="J984" t="s">
        <v>20</v>
      </c>
      <c r="K984" t="s">
        <v>21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 t="shared" si="90"/>
        <v>146</v>
      </c>
      <c r="G985" t="s">
        <v>19</v>
      </c>
      <c r="H985">
        <v>2326</v>
      </c>
      <c r="I985">
        <f t="shared" si="91"/>
        <v>81</v>
      </c>
      <c r="J985" t="s">
        <v>20</v>
      </c>
      <c r="K985" t="s">
        <v>21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 t="shared" si="90"/>
        <v>152</v>
      </c>
      <c r="G986" t="s">
        <v>19</v>
      </c>
      <c r="H986">
        <v>381</v>
      </c>
      <c r="I986">
        <f t="shared" si="91"/>
        <v>26.01</v>
      </c>
      <c r="J986" t="s">
        <v>20</v>
      </c>
      <c r="K986" t="s">
        <v>21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32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 t="shared" si="90"/>
        <v>67</v>
      </c>
      <c r="G987" t="s">
        <v>13</v>
      </c>
      <c r="H987">
        <v>4405</v>
      </c>
      <c r="I987">
        <f t="shared" si="91"/>
        <v>26</v>
      </c>
      <c r="J987" t="s">
        <v>20</v>
      </c>
      <c r="K987" t="s">
        <v>21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22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 t="shared" si="90"/>
        <v>40</v>
      </c>
      <c r="G988" t="s">
        <v>13</v>
      </c>
      <c r="H988">
        <v>92</v>
      </c>
      <c r="I988">
        <f t="shared" si="91"/>
        <v>34.17</v>
      </c>
      <c r="J988" t="s">
        <v>20</v>
      </c>
      <c r="K988" t="s">
        <v>21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22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 t="shared" si="90"/>
        <v>217</v>
      </c>
      <c r="G989" t="s">
        <v>19</v>
      </c>
      <c r="H989">
        <v>480</v>
      </c>
      <c r="I989">
        <f t="shared" si="91"/>
        <v>28</v>
      </c>
      <c r="J989" t="s">
        <v>20</v>
      </c>
      <c r="K989" t="s">
        <v>21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 t="shared" si="90"/>
        <v>52</v>
      </c>
      <c r="G990" t="s">
        <v>13</v>
      </c>
      <c r="H990">
        <v>64</v>
      </c>
      <c r="I990">
        <f t="shared" si="91"/>
        <v>76.55</v>
      </c>
      <c r="J990" t="s">
        <v>20</v>
      </c>
      <c r="K990" t="s">
        <v>21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 t="shared" si="90"/>
        <v>500</v>
      </c>
      <c r="G991" t="s">
        <v>19</v>
      </c>
      <c r="H991">
        <v>226</v>
      </c>
      <c r="I991">
        <f t="shared" si="91"/>
        <v>53.05</v>
      </c>
      <c r="J991" t="s">
        <v>20</v>
      </c>
      <c r="K991" t="s">
        <v>21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 t="shared" si="90"/>
        <v>88</v>
      </c>
      <c r="G992" t="s">
        <v>13</v>
      </c>
      <c r="H992">
        <v>64</v>
      </c>
      <c r="I992">
        <f t="shared" si="91"/>
        <v>106.86</v>
      </c>
      <c r="J992" t="s">
        <v>20</v>
      </c>
      <c r="K992" t="s">
        <v>21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 t="shared" si="90"/>
        <v>113</v>
      </c>
      <c r="G993" t="s">
        <v>19</v>
      </c>
      <c r="H993">
        <v>241</v>
      </c>
      <c r="I993">
        <f t="shared" si="91"/>
        <v>46.02</v>
      </c>
      <c r="J993" t="s">
        <v>20</v>
      </c>
      <c r="K993" t="s">
        <v>21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22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 t="shared" si="90"/>
        <v>427</v>
      </c>
      <c r="G994" t="s">
        <v>19</v>
      </c>
      <c r="H994">
        <v>132</v>
      </c>
      <c r="I994">
        <f t="shared" si="91"/>
        <v>100.17</v>
      </c>
      <c r="J994" t="s">
        <v>20</v>
      </c>
      <c r="K994" t="s">
        <v>21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 t="shared" si="90"/>
        <v>78</v>
      </c>
      <c r="G995" t="s">
        <v>73</v>
      </c>
      <c r="H995">
        <v>75</v>
      </c>
      <c r="I995">
        <f t="shared" si="91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 t="shared" si="90"/>
        <v>52</v>
      </c>
      <c r="G996" t="s">
        <v>13</v>
      </c>
      <c r="H996">
        <v>842</v>
      </c>
      <c r="I996">
        <f t="shared" si="91"/>
        <v>87.97</v>
      </c>
      <c r="J996" t="s">
        <v>20</v>
      </c>
      <c r="K996" t="s">
        <v>21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 t="shared" si="90"/>
        <v>157</v>
      </c>
      <c r="G997" t="s">
        <v>19</v>
      </c>
      <c r="H997">
        <v>2043</v>
      </c>
      <c r="I997">
        <f t="shared" si="91"/>
        <v>75</v>
      </c>
      <c r="J997" t="s">
        <v>20</v>
      </c>
      <c r="K997" t="s">
        <v>21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 t="shared" si="90"/>
        <v>73</v>
      </c>
      <c r="G998" t="s">
        <v>13</v>
      </c>
      <c r="H998">
        <v>112</v>
      </c>
      <c r="I998">
        <f t="shared" si="91"/>
        <v>42.98</v>
      </c>
      <c r="J998" t="s">
        <v>20</v>
      </c>
      <c r="K998" t="s">
        <v>21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32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 t="shared" si="90"/>
        <v>61</v>
      </c>
      <c r="G999" t="s">
        <v>73</v>
      </c>
      <c r="H999">
        <v>139</v>
      </c>
      <c r="I999">
        <f t="shared" si="91"/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32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 t="shared" si="90"/>
        <v>57</v>
      </c>
      <c r="G1000" t="s">
        <v>13</v>
      </c>
      <c r="H1000">
        <v>374</v>
      </c>
      <c r="I1000">
        <f t="shared" si="91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 t="shared" si="90"/>
        <v>57</v>
      </c>
      <c r="G1001" t="s">
        <v>73</v>
      </c>
      <c r="H1001">
        <v>1122</v>
      </c>
      <c r="I1001">
        <f t="shared" si="91"/>
        <v>55.99</v>
      </c>
      <c r="J1001" t="s">
        <v>20</v>
      </c>
      <c r="K1001" t="s">
        <v>21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23" priority="3" operator="containsText" text="live">
      <formula>NOT(ISERROR(SEARCH("live",G1)))</formula>
    </cfRule>
    <cfRule type="containsText" dxfId="22" priority="4" operator="containsText" text="successful">
      <formula>NOT(ISERROR(SEARCH("successful",G1)))</formula>
    </cfRule>
    <cfRule type="containsText" dxfId="21" priority="5" operator="containsText" text="cancel">
      <formula>NOT(ISERROR(SEARCH("cancel",G1)))</formula>
    </cfRule>
    <cfRule type="containsText" dxfId="20" priority="6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 Stats</vt:lpstr>
      <vt:lpstr>BackerStats</vt:lpstr>
      <vt:lpstr>Sub Cat Stats</vt:lpstr>
      <vt:lpstr>Outcome on luanch</vt:lpstr>
      <vt:lpstr>Octcome 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Dante Dillahunt</cp:lastModifiedBy>
  <dcterms:created xsi:type="dcterms:W3CDTF">2021-09-29T18:52:28Z</dcterms:created>
  <dcterms:modified xsi:type="dcterms:W3CDTF">2023-11-09T16:42:16Z</dcterms:modified>
</cp:coreProperties>
</file>