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xcels for Jnj\"/>
    </mc:Choice>
  </mc:AlternateContent>
  <xr:revisionPtr revIDLastSave="0" documentId="13_ncr:1_{E43004EC-F1BA-445C-8FCC-339BC0A7D94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E12" i="1"/>
  <c r="D12" i="1"/>
  <c r="M8" i="1"/>
  <c r="D8" i="1"/>
  <c r="J1" i="1"/>
</calcChain>
</file>

<file path=xl/sharedStrings.xml><?xml version="1.0" encoding="utf-8"?>
<sst xmlns="http://schemas.openxmlformats.org/spreadsheetml/2006/main" count="33" uniqueCount="24">
  <si>
    <t>Payroll Journal Adjustment: Commissions adjustment</t>
  </si>
  <si>
    <t>Payroll Journal Adjustment: Bonuses adjustment</t>
  </si>
  <si>
    <t>Journal Required</t>
  </si>
  <si>
    <t>JOURNAL ENTRY 9</t>
  </si>
  <si>
    <t>JOURNAL ENTRY 10</t>
  </si>
  <si>
    <t>Comm</t>
  </si>
  <si>
    <t>Incentive</t>
  </si>
  <si>
    <t>Summary</t>
  </si>
  <si>
    <t>Debit</t>
  </si>
  <si>
    <t>Credit</t>
  </si>
  <si>
    <t>Account</t>
  </si>
  <si>
    <t>Sum of Amount</t>
  </si>
  <si>
    <t>Txn_Code</t>
  </si>
  <si>
    <t>Emp_No</t>
  </si>
  <si>
    <t>Emp_Name</t>
  </si>
  <si>
    <t>COMM</t>
  </si>
  <si>
    <t>CC</t>
  </si>
  <si>
    <t>BONUS</t>
  </si>
  <si>
    <t>Cost Center</t>
  </si>
  <si>
    <t>Amount</t>
  </si>
  <si>
    <t>Description</t>
  </si>
  <si>
    <t>(blank)</t>
  </si>
  <si>
    <t>Bonus Paid for May 2025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</si>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</sst>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</cellStyleXfs>
  <cellXfs count="2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/>
    <xf numFmtId="0" fontId="7" fillId="0" borderId="0" xfId="0" applyFont="1"/>
    <xf numFmtId="0" fontId="2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10" fontId="0" fillId="0" borderId="0" xfId="2" applyNumberFormat="1" applyFont="1" applyAlignment="1">
      <alignment horizontal="center"/>
    </xf>
    <xf numFmtId="0" fontId="2" fillId="3" borderId="0" xfId="3" applyFont="1" applyFill="1" applyAlignment="1">
      <alignment horizontal="center" wrapText="1"/>
    </xf>
    <xf numFmtId="0" fontId="12" fillId="0" borderId="0" xfId="0" applyFont="1"/>
    <xf numFmtId="43" fontId="3" fillId="0" borderId="0" xfId="0" applyNumberFormat="1" applyFont="1"/>
    <xf numFmtId="43" fontId="0" fillId="0" borderId="0" xfId="0" applyNumberFormat="1"/>
    <xf numFmtId="164" fontId="0" fillId="0" borderId="0" xfId="0" applyNumberFormat="1"/>
    <xf numFmtId="43" fontId="0" fillId="0" borderId="0" xfId="1" applyFont="1"/>
    <xf numFmtId="43" fontId="12" fillId="2" borderId="0" xfId="0" applyNumberFormat="1" applyFont="1" applyFill="1"/>
    <xf numFmtId="0" fontId="3" fillId="0" borderId="0" xfId="0" pivotButton="1" applyFont="1"/>
    <xf numFmtId="0" fontId="0" fillId="0" borderId="0" xfId="0" pivotButton="1"/>
  </cellXfs>
  <cellStyles count="4">
    <cellStyle name="Comma" xfId="1" builtinId="3"/>
    <cellStyle name="Normal" xfId="0" builtinId="0"/>
    <cellStyle name="Normal 2" xfId="3" xr:uid="{65AA718F-7471-4297-B620-85D2FD77C276}"/>
    <cellStyle name="Percent 2" xfId="2" xr:uid="{5D4F1D5B-3C7A-4A45-9ED5-DD60F94E777B}"/>
  </cellStyles>
  <dxfs count="5797"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5" formatCode="_(* #,##0.00_);_(* \(#,##0.00\);_(* &quot;-&quot;??_);_(@_)"/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alignment horizontal="left"/>
    </dxf>
    <dxf>
      <alignment horizontal="left"/>
    </dxf>
    <dxf>
      <font>
        <color theme="0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  <alignment horizontal="left"/>
    </dxf>
    <dxf>
      <font>
        <color theme="0"/>
        <family val="2"/>
      </font>
      <alignment horizontal="left"/>
    </dxf>
    <dxf>
      <font>
        <color theme="0"/>
        <family val="2"/>
      </font>
      <alignment horizontal="left"/>
    </dxf>
    <dxf>
      <font>
        <color theme="0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alignment horizontal="left"/>
    </dxf>
    <dxf>
      <font>
        <color auto="1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font>
        <color auto="1"/>
      </font>
    </dxf>
    <dxf>
      <alignment horizontal="left"/>
    </dxf>
    <dxf>
      <font>
        <color auto="1"/>
      </font>
    </dxf>
    <dxf>
      <font>
        <color auto="1"/>
      </font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5" formatCode="_(* #,##0.00_);_(* \(#,##0.00\);_(* &quot;-&quot;??_);_(@_)"/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alignment horizontal="left"/>
    </dxf>
    <dxf>
      <alignment horizontal="left"/>
    </dxf>
    <dxf>
      <font>
        <color theme="0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  <alignment horizontal="left"/>
    </dxf>
    <dxf>
      <font>
        <color theme="0"/>
        <family val="2"/>
      </font>
      <alignment horizontal="left"/>
    </dxf>
    <dxf>
      <font>
        <color theme="0"/>
        <family val="2"/>
      </font>
      <alignment horizontal="left"/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alignment horizontal="left"/>
    </dxf>
    <dxf>
      <font>
        <color auto="1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alignment horizontal="left"/>
    </dxf>
    <dxf>
      <font>
        <color auto="1"/>
      </font>
    </dxf>
    <dxf>
      <font>
        <color auto="1"/>
      </font>
    </dxf>
    <dxf>
      <alignment horizontal="left"/>
    </dxf>
    <dxf>
      <font>
        <color theme="0"/>
      </font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esh.naik\Downloads\2025%20-%2005%20JCAU%20Payroll%20Validation%20Tool_PII%20removed%202.xlsb" TargetMode="External"/><Relationship Id="rId1" Type="http://schemas.openxmlformats.org/officeDocument/2006/relationships/externalLinkPath" Target="file:///C:\Users\danesh.naik\Downloads\2025%20-%2005%20JCAU%20Payroll%20Validation%20Tool_PII%20removed%20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Detailed Costing"/>
      <sheetName val="Journal"/>
      <sheetName val="Liability (current and prior)"/>
      <sheetName val="MTD YTD"/>
      <sheetName val="Primary Validation"/>
      <sheetName val="Secondary Validation"/>
      <sheetName val="Pay Code Validation Lookup"/>
      <sheetName val="HC Report Q2"/>
      <sheetName val="CC change requests"/>
      <sheetName val="Employee CC lookup"/>
      <sheetName val="Leave Taken Adj"/>
      <sheetName val="AL Movement Summary"/>
      <sheetName val="AL Liability Adj"/>
      <sheetName val="LSL Liability Adj"/>
      <sheetName val="Severance Pay"/>
      <sheetName val="WC Payments"/>
      <sheetName val="JOURNAL CORR"/>
      <sheetName val="Bonus and Comm Paid"/>
      <sheetName val="Tfr NG"/>
      <sheetName val="Adhoc Reclass"/>
      <sheetName val="PAYADJ correction"/>
      <sheetName val="Bonus &amp; Comm Accrual"/>
      <sheetName val="ANN Leave Non-Current"/>
      <sheetName val="LSL Non-Current"/>
      <sheetName val="Aurion report"/>
      <sheetName val="Lve Liability report"/>
      <sheetName val="Lve Liability report with Facto"/>
      <sheetName val="Sheet1"/>
      <sheetName val="MERIT"/>
      <sheetName val="Interco "/>
      <sheetName val="PURLV Adj"/>
      <sheetName val="Interco Qtly"/>
      <sheetName val="RDBOTE"/>
      <sheetName val="WC"/>
      <sheetName val="NOV"/>
      <sheetName val="WC refund"/>
      <sheetName val="PRT"/>
      <sheetName val="PRT Data"/>
      <sheetName val="FAS Cal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esh.naik\Downloads\2025%20-%2005%20JCAU%20Payroll%20Validation%20Tool_PII%20removed%202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bral, Lyan crystal [GFSPH - NON J&amp;J]" refreshedDate="45814.567826273145" createdVersion="6" refreshedVersion="8" minRefreshableVersion="3" recordCount="4704" xr:uid="{04FC6056-5D13-4CBF-9721-33E69B37DF62}">
  <cacheSource type="worksheet">
    <worksheetSource ref="A1:CF1048576" sheet="Detailed Costing" r:id="rId2"/>
  </cacheSource>
  <cacheFields count="84">
    <cacheField name="Entity" numFmtId="0">
      <sharedItems containsBlank="1"/>
    </cacheField>
    <cacheField name="Branch" numFmtId="0">
      <sharedItems containsBlank="1" count="8">
        <s v="NSW"/>
        <s v="SA"/>
        <s v="QLD"/>
        <s v="VIC"/>
        <s v="WA"/>
        <s v="NPRT"/>
        <m/>
        <s v="ACT" u="1"/>
      </sharedItems>
    </cacheField>
    <cacheField name="Pay_Pt" numFmtId="0">
      <sharedItems containsBlank="1"/>
    </cacheField>
    <cacheField name="OU_Lvl_1" numFmtId="0">
      <sharedItems containsBlank="1"/>
    </cacheField>
    <cacheField name="OU_Lvl_2" numFmtId="0">
      <sharedItems containsBlank="1"/>
    </cacheField>
    <cacheField name="OU_Lvl_3" numFmtId="0">
      <sharedItems containsBlank="1"/>
    </cacheField>
    <cacheField name="OU_Lvl_4" numFmtId="0">
      <sharedItems containsBlank="1"/>
    </cacheField>
    <cacheField name="OU_Lvl_5" numFmtId="0">
      <sharedItems containsBlank="1"/>
    </cacheField>
    <cacheField name="OU_Lvl_6" numFmtId="0">
      <sharedItems containsBlank="1"/>
    </cacheField>
    <cacheField name="OU_Low" numFmtId="0">
      <sharedItems containsBlank="1"/>
    </cacheField>
    <cacheField name="OU_Lvl" numFmtId="0">
      <sharedItems containsBlank="1"/>
    </cacheField>
    <cacheField name="OU_Name" numFmtId="0">
      <sharedItems containsBlank="1"/>
    </cacheField>
    <cacheField name="Process_Prd" numFmtId="0">
      <sharedItems containsNonDate="0" containsDate="1" containsString="0" containsBlank="1" minDate="2025-05-31T00:00:00" maxDate="2025-06-01T00:00:00"/>
    </cacheField>
    <cacheField name="Paid_Date" numFmtId="0">
      <sharedItems containsNonDate="0" containsDate="1" containsString="0" containsBlank="1" minDate="2025-05-14T00:00:00" maxDate="2025-05-15T00:00:00"/>
    </cacheField>
    <cacheField name="Effect_Prd" numFmtId="0">
      <sharedItems containsNonDate="0" containsDate="1" containsString="0" containsBlank="1" minDate="2025-01-31T00:00:00" maxDate="2025-06-01T00:00:00"/>
    </cacheField>
    <cacheField name="Fin_Yr" numFmtId="0">
      <sharedItems containsBlank="1"/>
    </cacheField>
    <cacheField name="Pay_No" numFmtId="0">
      <sharedItems containsString="0" containsBlank="1" containsNumber="1" containsInteger="1" minValue="11" maxValue="11"/>
    </cacheField>
    <cacheField name="Cost_Prd" numFmtId="0">
      <sharedItems containsNonDate="0" containsString="0" containsBlank="1"/>
    </cacheField>
    <cacheField name="Cal_Yr" numFmtId="0">
      <sharedItems containsString="0" containsBlank="1" containsNumber="1" containsInteger="1" minValue="2025" maxValue="2025"/>
    </cacheField>
    <cacheField name="Cal_Mth" numFmtId="0">
      <sharedItems containsString="0" containsBlank="1" containsNumber="1" containsInteger="1" minValue="5" maxValue="5"/>
    </cacheField>
    <cacheField name="Company" numFmtId="0">
      <sharedItems containsString="0" containsBlank="1" containsNumber="1" containsInteger="1" minValue="7490" maxValue="7490"/>
    </cacheField>
    <cacheField name="Emp_No" numFmtId="0">
      <sharedItems containsNonDate="0" containsString="0" containsBlank="1" containsNumber="1" containsInteger="1" minValue="370345" maxValue="155008648" count="652">
        <m/>
        <n v="152918623" u="1"/>
        <n v="152297930" u="1"/>
        <n v="152886086" u="1"/>
        <n v="152875520" u="1"/>
        <n v="152201860" u="1"/>
        <n v="152847292" u="1"/>
        <n v="152843599" u="1"/>
        <n v="152872710" u="1"/>
        <n v="19012961" u="1"/>
        <n v="151100145" u="1"/>
        <n v="85460307" u="1"/>
        <n v="85291916" u="1"/>
        <n v="85411339" u="1"/>
        <n v="85281384" u="1"/>
        <n v="152900879" u="1"/>
        <n v="152005847" u="1"/>
        <n v="151100111" u="1"/>
        <n v="85421212" u="1"/>
        <n v="85010682" u="1"/>
        <n v="85446910" u="1"/>
        <n v="152007095" u="1"/>
        <n v="152069630" u="1"/>
        <n v="152241217" u="1"/>
        <n v="152004975" u="1"/>
        <n v="85446902" u="1"/>
        <n v="85296623" u="1"/>
        <n v="85459694" u="1"/>
        <n v="152027570" u="1"/>
        <n v="89401471" u="1"/>
        <n v="85373436" u="1"/>
        <n v="85346423" u="1"/>
        <n v="85234132" u="1"/>
        <n v="152029083" u="1"/>
        <n v="152014675" u="1"/>
        <n v="85463398" u="1"/>
        <n v="152848110" u="1"/>
        <n v="155006847" u="1"/>
        <n v="152845149" u="1"/>
        <n v="85319180" u="1"/>
        <n v="152864550" u="1"/>
        <n v="152810444" u="1"/>
        <n v="152872019" u="1"/>
        <n v="85010277" u="1"/>
        <n v="152072758" u="1"/>
        <n v="152874467" u="1"/>
        <n v="151100154" u="1"/>
        <n v="85361884" u="1"/>
        <n v="152043037" u="1"/>
        <n v="89406217" u="1"/>
        <n v="152062048" u="1"/>
        <n v="152066603" u="1"/>
        <n v="1010707" u="1"/>
        <n v="85270014" u="1"/>
        <n v="85463608" u="1"/>
        <n v="152281056" u="1"/>
        <n v="152877902" u="1"/>
        <n v="85295523" u="1"/>
        <n v="85258075" u="1"/>
        <n v="152880897" u="1"/>
        <n v="152804047" u="1"/>
        <n v="152890690" u="1"/>
        <n v="152824599" u="1"/>
        <n v="89407679" u="1"/>
        <n v="152889892" u="1"/>
        <n v="152896215" u="1"/>
        <n v="151100288" u="1"/>
        <n v="85176330" u="1"/>
        <n v="144000998" u="1"/>
        <n v="89401704" u="1"/>
        <n v="152282668" u="1"/>
        <n v="152845830" u="1"/>
        <n v="85415880" u="1"/>
        <n v="152915504" u="1"/>
        <n v="85041190" u="1"/>
        <n v="152989358" u="1"/>
        <n v="152922105" u="1"/>
        <n v="152937847" u="1"/>
        <n v="89401702" u="1"/>
        <n v="152931991" u="1"/>
        <n v="152073388" u="1"/>
        <n v="152923570" u="1"/>
        <n v="152269263" u="1"/>
        <n v="152845801" u="1"/>
        <n v="152055953" u="1"/>
        <n v="85030758" u="1"/>
        <n v="85010735" u="1"/>
        <n v="152931083" u="1"/>
        <n v="85421904" u="1"/>
        <n v="152029292" u="1"/>
        <n v="152007096" u="1"/>
        <n v="152933643" u="1"/>
        <n v="152938373" u="1"/>
        <n v="152043909" u="1"/>
        <n v="152937162" u="1"/>
        <n v="152942746" u="1"/>
        <n v="152977198" u="1"/>
        <n v="152825660" u="1"/>
        <n v="152840981" u="1"/>
        <n v="152025431" u="1"/>
        <n v="152944445" u="1"/>
        <n v="152965808" u="1"/>
        <n v="152830332" u="1"/>
        <n v="152954860" u="1"/>
        <n v="152946253" u="1"/>
        <n v="415828" u="1"/>
        <n v="152942734" u="1"/>
        <n v="152946451" u="1"/>
        <n v="152945261" u="1"/>
        <n v="152070757" u="1"/>
        <n v="152861477" u="1"/>
        <n v="152028312" u="1"/>
        <n v="155006634" u="1"/>
        <n v="152891880" u="1"/>
        <n v="152860275" u="1"/>
        <n v="152043686" u="1"/>
        <n v="31001676" u="1"/>
        <n v="85148649" u="1"/>
        <n v="152055013" u="1"/>
        <n v="152837341" u="1"/>
        <n v="152066739" u="1"/>
        <n v="152951628" u="1"/>
        <n v="85049334" u="1"/>
        <n v="152945267" u="1"/>
        <n v="152951011" u="1"/>
        <n v="85170463" u="1"/>
        <n v="85378591" u="1"/>
        <n v="152956283" u="1"/>
        <n v="152829301" u="1"/>
        <n v="152894416" u="1"/>
        <n v="152953598" u="1"/>
        <n v="85461845" u="1"/>
        <n v="152980664" u="1"/>
        <n v="152976841" u="1"/>
        <n v="152051783" u="1"/>
        <n v="152837659" u="1"/>
        <n v="80004692" u="1"/>
        <n v="152983973" u="1"/>
        <n v="85402625" u="1"/>
        <n v="152967598" u="1"/>
        <n v="152962057" u="1"/>
        <n v="152063313" u="1"/>
        <n v="152888557" u="1"/>
        <n v="152980347" u="1"/>
        <n v="152973236" u="1"/>
        <n v="152968384" u="1"/>
        <n v="85259048" u="1"/>
        <n v="152859499" u="1"/>
        <n v="152818752" u="1"/>
        <n v="152017160" u="1"/>
        <n v="85448201" u="1"/>
        <n v="152968385" u="1"/>
        <n v="85127228" u="1"/>
        <n v="152877798" u="1"/>
        <n v="152810888" u="1"/>
        <n v="152990129" u="1"/>
        <n v="152986914" u="1"/>
        <n v="85448693" u="1"/>
        <n v="85291669" u="1"/>
        <n v="85364608" u="1"/>
        <n v="152839358" u="1"/>
        <n v="152026477" u="1"/>
        <n v="152243117" u="1"/>
        <n v="152988282" u="1"/>
        <n v="155007562" u="1"/>
        <n v="85245951" u="1"/>
        <n v="152046409" u="1"/>
        <n v="152900535" u="1"/>
        <n v="152056294" u="1"/>
        <n v="152023641" u="1"/>
        <n v="152222511" u="1"/>
        <n v="152855405" u="1"/>
        <n v="152030429" u="1"/>
        <n v="152185963" u="1"/>
        <n v="152038032" u="1"/>
        <n v="152056827" u="1"/>
        <n v="1060352" u="1"/>
        <n v="85319291" u="1"/>
        <n v="1036631" u="1"/>
        <n v="152193623" u="1"/>
        <n v="152853346" u="1"/>
        <n v="152190025" u="1"/>
        <n v="152226512" u="1"/>
        <n v="85038456" u="1"/>
        <n v="152228065" u="1"/>
        <n v="89406844" u="1"/>
        <n v="152045349" u="1"/>
        <n v="152227124" u="1"/>
        <n v="85354302" u="1"/>
        <n v="152279442" u="1"/>
        <n v="85038460" u="1"/>
        <n v="152236223" u="1"/>
        <n v="85339530" u="1"/>
        <n v="152925327" u="1"/>
        <n v="152236490" u="1"/>
        <n v="152293954" u="1"/>
        <n v="151200152" u="1"/>
        <n v="152847425" u="1"/>
        <n v="152040441" u="1"/>
        <n v="151100125" u="1"/>
        <n v="152828088" u="1"/>
        <n v="152937165" u="1"/>
        <n v="152232298" u="1"/>
        <n v="152936337" u="1"/>
        <n v="152834577" u="1"/>
        <n v="89404605" u="1"/>
        <n v="152806520" u="1"/>
        <n v="152239774" u="1"/>
        <n v="152239775" u="1"/>
        <n v="152934889" u="1"/>
        <n v="152926924" u="1"/>
        <n v="152239888" u="1"/>
        <n v="152242388" u="1"/>
        <n v="152246008" u="1"/>
        <n v="152932798" u="1"/>
        <n v="152245204" u="1"/>
        <n v="152245212" u="1"/>
        <n v="85459568" u="1"/>
        <n v="152250890" u="1"/>
        <n v="85010674" u="1"/>
        <n v="152253654" u="1"/>
        <n v="152920953" u="1"/>
        <n v="152251919" u="1"/>
        <n v="152203401" u="1"/>
        <n v="155007697" u="1"/>
        <n v="152214906" u="1"/>
        <n v="152812863" u="1"/>
        <n v="152034335" u="1"/>
        <n v="152005536" u="1"/>
        <n v="370345" u="1"/>
        <n v="85424493" u="1"/>
        <n v="85159239" u="1"/>
        <n v="152208046" u="1"/>
        <n v="151100130" u="1"/>
        <n v="152207396" u="1"/>
        <n v="152201858" u="1"/>
        <n v="152970731" u="1"/>
        <n v="152289793" u="1"/>
        <n v="152067056" u="1"/>
        <n v="152006037" u="1"/>
        <n v="85123501" u="1"/>
        <n v="152965374" u="1"/>
        <n v="152021469" u="1"/>
        <n v="1033900" u="1"/>
        <n v="152937802" u="1"/>
        <n v="152827388" u="1"/>
        <n v="152822032" u="1"/>
        <n v="152966339" u="1"/>
        <n v="85382799" u="1"/>
        <n v="152216557" u="1"/>
        <n v="152826442" u="1"/>
        <n v="152835990" u="1"/>
        <n v="152919186" u="1"/>
        <n v="152038470" u="1"/>
        <n v="152229083" u="1"/>
        <n v="152231901" u="1"/>
        <n v="152232645" u="1"/>
        <n v="152232925" u="1"/>
        <n v="152234893" u="1"/>
        <n v="152235858" u="1"/>
        <n v="152236179" u="1"/>
        <n v="152237783" u="1"/>
        <n v="152816729" u="1"/>
        <n v="152873710" u="1"/>
        <n v="152882005" u="1"/>
        <n v="152915039" u="1"/>
        <n v="152919184" u="1"/>
        <n v="152944443" u="1"/>
        <n v="152959630" u="1"/>
        <n v="152965806" u="1"/>
        <n v="152211057" u="1"/>
        <n v="152219017" u="1"/>
        <n v="152828172" u="1"/>
        <n v="152230058" u="1"/>
        <n v="152223976" u="1"/>
        <n v="152188771" u="1"/>
        <n v="152216737" u="1"/>
        <n v="155007438" u="1"/>
        <n v="85243610" u="1"/>
        <n v="152838887" u="1"/>
        <n v="89407826" u="1"/>
        <n v="152223978" u="1"/>
        <n v="152234025" u="1"/>
        <n v="155007880" u="1"/>
        <n v="152244797" u="1"/>
        <n v="147000019" u="1"/>
        <n v="152806942" u="1"/>
        <n v="152935776" u="1"/>
        <n v="152831162" u="1"/>
        <n v="152060035" u="1"/>
        <n v="152254365" u="1"/>
        <n v="151100149" u="1"/>
        <n v="89410083" u="1"/>
        <n v="152250649" u="1"/>
        <n v="85428620" u="1"/>
        <n v="152959629" u="1"/>
        <n v="152931988" u="1"/>
        <n v="152990130" u="1"/>
        <n v="152870507" u="1"/>
        <n v="152231141" u="1"/>
        <n v="152232803" u="1"/>
        <n v="83000426" u="1"/>
        <n v="152011452" u="1"/>
        <n v="152046984" u="1"/>
        <n v="62006994" u="1"/>
        <n v="152884587" u="1"/>
        <n v="152065540" u="1"/>
        <n v="152939755" u="1"/>
        <n v="152028007" u="1"/>
        <n v="152039453" u="1"/>
        <n v="152236178" u="1"/>
        <n v="152923604" u="1"/>
        <n v="152006070" u="1"/>
        <n v="152939153" u="1"/>
        <n v="155008648" u="1"/>
        <n v="85178582" u="1"/>
        <n v="85312608" u="1"/>
        <n v="152989123" u="1"/>
        <n v="415766" u="1"/>
        <n v="152962524" u="1"/>
        <n v="152017447" u="1"/>
        <n v="152931070" u="1"/>
        <n v="85402131" u="1"/>
        <n v="85041639" u="1"/>
        <n v="85010280" u="1"/>
        <n v="85299937" u="1"/>
        <n v="151100146" u="1"/>
        <n v="1038125" u="1"/>
        <n v="151100132" u="1"/>
        <n v="152938371" u="1"/>
        <n v="152282669" u="1"/>
        <n v="152065539" u="1"/>
        <n v="152277692" u="1"/>
        <n v="152235143" u="1"/>
        <n v="152278745" u="1"/>
        <n v="152289794" u="1"/>
        <n v="152289796" u="1"/>
        <n v="152961596" u="1"/>
        <n v="152287528" u="1"/>
        <n v="152945259" u="1"/>
        <n v="85222871" u="1"/>
        <n v="152998788" u="1"/>
        <n v="152967917" u="1"/>
        <n v="152234744" u="1"/>
        <n v="152980107" u="1"/>
        <n v="152937804" u="1"/>
        <n v="151100373" u="1"/>
        <n v="152941358" u="1"/>
        <n v="152287529" u="1"/>
        <n v="85146782" u="1"/>
        <n v="85459570" u="1"/>
        <n v="152209743" u="1"/>
        <n v="155008499" u="1"/>
        <n v="152945609" u="1"/>
        <n v="89405079" u="1"/>
        <n v="152297928" u="1"/>
        <n v="152297911" u="1"/>
        <n v="152293418" u="1"/>
        <n v="85365474" u="1"/>
        <n v="85032053" u="1"/>
        <n v="152019991" u="1"/>
        <n v="152937801" u="1"/>
        <n v="152050430" u="1"/>
        <n v="152249977" u="1"/>
        <n v="152207395" u="1"/>
        <n v="72008605" u="1"/>
        <n v="152238598" u="1"/>
        <n v="151100128" u="1"/>
        <n v="85284512" u="1"/>
        <n v="152040056" u="1"/>
        <n v="85458476" u="1"/>
        <n v="85261937" u="1"/>
        <n v="125100292" u="1"/>
        <n v="85010387" u="1"/>
        <n v="152057556" u="1"/>
        <n v="85255599" u="1"/>
        <n v="152953417" u="1"/>
        <n v="85264569" u="1"/>
        <n v="31001630" u="1"/>
        <n v="152961597" u="1"/>
        <n v="152983905" u="1"/>
        <n v="152066038" u="1"/>
        <n v="152985706" u="1"/>
        <n v="152888402" u="1"/>
        <n v="152896247" u="1"/>
        <n v="152805872" u="1"/>
        <n v="152986482" u="1"/>
        <n v="152821172" u="1"/>
        <n v="152235562" u="1"/>
        <n v="152241701" u="1"/>
        <n v="85451347" u="1"/>
        <n v="152989361" u="1"/>
        <n v="152938045" u="1"/>
        <n v="85460506" u="1"/>
        <n v="152845502" u="1"/>
        <n v="151100123" u="1"/>
        <n v="152847422" u="1"/>
        <n v="85448547" u="1"/>
        <n v="152885111" u="1"/>
        <n v="152869713" u="1"/>
        <n v="152240931" u="1"/>
        <n v="152205953" u="1"/>
        <n v="152913389" u="1"/>
        <n v="85407598" u="1"/>
        <n v="85056770" u="1"/>
        <n v="152968536" u="1"/>
        <n v="152909118" u="1"/>
        <n v="149000559" u="1"/>
        <n v="152952784" u="1"/>
        <n v="85463410" u="1"/>
        <n v="152913390" u="1"/>
        <n v="1022791" u="1"/>
        <n v="152980111" u="1"/>
        <n v="152836988" u="1"/>
        <n v="85459571" u="1"/>
        <n v="151100117" u="1"/>
        <n v="152872528" u="1"/>
        <n v="152872294" u="1"/>
        <n v="152240784" u="1"/>
        <n v="152882183" u="1"/>
        <n v="152920592" u="1"/>
        <n v="152832074" u="1"/>
        <n v="85010554" u="1"/>
        <n v="85010304" u="1"/>
        <n v="85010763" u="1"/>
        <n v="149000962" u="1"/>
        <n v="85331348" u="1"/>
        <n v="152060699" u="1"/>
        <n v="85408669" u="1"/>
        <n v="155006725" u="1"/>
        <n v="152829405" u="1"/>
        <n v="151100119" u="1"/>
        <n v="152026580" u="1"/>
        <n v="85213753" u="1"/>
        <n v="152944195" u="1"/>
        <n v="152952783" u="1"/>
        <n v="85413029" u="1"/>
        <n v="152241113" u="1"/>
        <n v="152241839" u="1"/>
        <n v="85138496" u="1"/>
        <n v="85436936" u="1"/>
        <n v="31000684" u="1"/>
        <n v="152864549" u="1"/>
        <n v="152957027" u="1"/>
        <n v="152866240" u="1"/>
        <n v="152065194" u="1"/>
        <n v="152061835" u="1"/>
        <n v="152004195" u="1"/>
        <n v="152869819" u="1"/>
        <n v="155008610" u="1"/>
        <n v="152866055" u="1"/>
        <n v="152953416" u="1"/>
        <n v="152073213" u="1"/>
        <n v="152197939" u="1"/>
        <n v="152197180" u="1"/>
        <n v="85010497" u="1"/>
        <n v="152818286" u="1"/>
        <n v="152893978" u="1"/>
        <n v="152946475" u="1"/>
        <n v="85453786" u="1"/>
        <n v="85141761" u="1"/>
        <n v="85444914" u="1"/>
        <n v="152804392" u="1"/>
        <n v="152071177" u="1"/>
        <n v="152067774" u="1"/>
        <n v="152873268" u="1"/>
        <n v="152010834" u="1"/>
        <n v="152875375" u="1"/>
        <n v="151100133" u="1"/>
        <n v="152032280" u="1"/>
        <n v="152871513" u="1"/>
        <n v="152819272" u="1"/>
        <n v="85414953" u="1"/>
        <n v="152855945" u="1"/>
        <n v="89408257" u="1"/>
        <n v="152872708" u="1"/>
        <n v="89408769" u="1"/>
        <n v="85295492" u="1"/>
        <n v="152847758" u="1"/>
        <n v="152881881" u="1"/>
        <n v="85071618" u="1"/>
        <n v="152909119" u="1"/>
        <n v="85445903" u="1"/>
        <n v="152056904" u="1"/>
        <n v="85017838" u="1"/>
        <n v="93002587" u="1"/>
        <n v="152860830" u="1"/>
        <n v="85010302" u="1"/>
        <n v="152031938" u="1"/>
        <n v="83000535" u="1"/>
        <n v="152973520" u="1"/>
        <n v="85444396" u="1"/>
        <n v="152891892" u="1"/>
        <n v="152888745" u="1"/>
        <n v="155006650" u="1"/>
        <n v="152860910" u="1"/>
        <n v="152805010" u="1"/>
        <n v="152978752" u="1"/>
        <n v="155007077" u="1"/>
        <n v="85148358" u="1"/>
        <n v="155006687" u="1"/>
        <n v="1064137" u="1"/>
        <n v="152189024" u="1"/>
        <n v="152927119" u="1"/>
        <n v="152829053" u="1"/>
        <n v="152840877" u="1"/>
        <n v="152848776" u="1"/>
        <n v="152862648" u="1"/>
        <n v="152815671" u="1"/>
        <n v="85010499" u="1"/>
        <n v="151100126" u="1"/>
        <n v="152893214" u="1"/>
        <n v="152007969" u="1"/>
        <n v="152911129" u="1"/>
        <n v="85446908" u="1"/>
        <n v="85146707" u="1"/>
        <n v="152832786" u="1"/>
        <n v="151100137" u="1"/>
        <n v="152006897" u="1"/>
        <n v="152988768" u="1"/>
        <n v="85378581" u="1"/>
        <n v="152884979" u="1"/>
        <n v="85180025" u="1"/>
        <n v="152933220" u="1"/>
        <n v="152018161" u="1"/>
        <n v="85036022" u="1"/>
        <n v="85022075" u="1"/>
        <n v="152908083" u="1"/>
        <n v="152849026" u="1"/>
        <n v="155003033" u="1"/>
        <n v="152860834" u="1"/>
        <n v="152855367" u="1"/>
        <n v="152934265" u="1"/>
        <n v="152833511" u="1"/>
        <n v="155007326" u="1"/>
        <n v="152893848" u="1"/>
        <n v="152894104" u="1"/>
        <n v="152868146" u="1"/>
        <n v="152037649" u="1"/>
        <n v="152026790" u="1"/>
        <n v="152909912" u="1"/>
        <n v="85021800" u="1"/>
        <n v="155006670" u="1"/>
        <n v="152938046" u="1"/>
        <n v="151100275" u="1"/>
        <n v="85379562" u="1"/>
        <n v="83000521" u="1"/>
        <n v="152894653" u="1"/>
        <n v="152055985" u="1"/>
        <n v="152927982" u="1"/>
        <n v="152804427" u="1"/>
        <n v="85010725" u="1"/>
        <n v="85010781" u="1"/>
        <n v="152049633" u="1"/>
        <n v="152068513" u="1"/>
        <n v="152809371" u="1"/>
        <n v="152955806" u="1"/>
        <n v="152842582" u="1"/>
        <n v="152033019" u="1"/>
        <n v="152979812" u="1"/>
        <n v="152810160" u="1"/>
        <n v="152879164" u="1"/>
        <n v="152015637" u="1"/>
        <n v="85212425" u="1"/>
        <n v="85411165" u="1"/>
        <n v="152881271" u="1"/>
        <n v="152815979" u="1"/>
        <n v="152938957" u="1"/>
        <n v="152053259" u="1"/>
        <n v="85010458" u="1"/>
        <n v="152066235" u="1"/>
        <n v="152071174" u="1"/>
        <n v="85296320" u="1"/>
        <n v="85461134" u="1"/>
        <n v="152894983" u="1"/>
        <n v="85010322" u="1"/>
        <n v="152005242" u="1"/>
        <n v="85149237" u="1"/>
        <n v="152002607" u="1"/>
        <n v="85447443" u="1"/>
        <n v="152980110" u="1"/>
        <n v="85461254" u="1"/>
        <n v="85010506" u="1"/>
        <n v="85297912" u="1"/>
        <n v="85038373" u="1"/>
        <n v="152806826" u="1"/>
        <n v="152926919" u="1"/>
        <n v="152025551" u="1"/>
        <n v="89231057" u="1"/>
        <n v="85250276" u="1"/>
        <n v="152941362" u="1"/>
        <n v="85451643" u="1"/>
        <n v="152970008" u="1"/>
        <n v="152966349" u="1"/>
        <n v="81003535" u="1"/>
        <n v="152924311" u="1"/>
        <n v="152816485" u="1"/>
        <n v="152004697" u="1"/>
        <n v="31001940" u="1"/>
        <n v="85010583" u="1"/>
        <n v="152891889" u="1"/>
        <n v="152958189" u="1"/>
        <n v="110006606" u="1"/>
        <n v="152047242" u="1"/>
        <n v="152930364" u="1"/>
        <n v="85181029" u="1"/>
        <n v="152939340" u="1"/>
        <n v="152943452" u="1"/>
        <n v="152843269" u="1"/>
        <n v="152035583" u="1"/>
        <n v="85446904" u="1"/>
        <n v="152048431" u="1"/>
        <n v="155008647" u="1"/>
        <n v="152926716" u="1"/>
        <n v="152852826" u="1"/>
        <n v="85010412" u="1"/>
        <n v="152017177" u="1"/>
        <n v="89404471" u="1"/>
        <n v="85010404" u="1"/>
        <n v="152859354" u="1"/>
        <n v="155007260" u="1"/>
        <n v="152886592" u="1"/>
        <n v="152845663" u="1"/>
        <n v="85440389" u="1"/>
        <n v="151100107" u="1"/>
        <n v="152922097" u="1"/>
        <n v="152925697" u="1"/>
        <n v="152806441" u="1"/>
        <n v="152033705" u="1"/>
        <n v="85442237" u="1"/>
        <n v="152190028" u="1"/>
        <n v="85447437" u="1"/>
        <n v="152819785" u="1"/>
        <n v="152881008" u="1"/>
        <n v="152050905" u="1"/>
        <n v="152002392" u="1"/>
        <n v="85400460" u="1"/>
        <n v="152056484" u="1"/>
        <n v="152055897" u="1"/>
        <n v="112000020" u="1"/>
        <n v="85218984" u="1"/>
        <n v="89411220" u="1"/>
        <n v="152006243" u="1"/>
        <n v="85211712" u="1"/>
        <n v="85010273" u="1"/>
        <n v="152891866" u="1"/>
        <n v="85022668" u="1"/>
        <n v="152048190" u="1"/>
        <n v="85262009" u="1"/>
        <n v="85447450" u="1"/>
        <n v="152040686" u="1"/>
        <n v="152809176" u="1"/>
      </sharedItems>
    </cacheField>
    <cacheField name="Emp_Name" numFmtId="0">
      <sharedItems containsNonDate="0" containsBlank="1" count="674">
        <m/>
        <s v="Choi, Sung" u="1"/>
        <s v="Chow, Xin" u="1"/>
        <s v="King, Jarrad" u="1"/>
        <s v="Stapleton-Coory, Terry" u="1"/>
        <s v="Kataieh, Farah" u="1"/>
        <s v="Norton, Katherine" u="1"/>
        <s v="Simmonds, Julia" u="1"/>
        <s v="Chan, Wai" u="1"/>
        <s v="AUBRY IFRI, ALICE" u="1"/>
        <s v="Shields, Maria" u="1"/>
        <s v="Butler, Danielle" u="1"/>
        <s v="Cronan, Lynne" u="1"/>
        <s v="Wilson, Paul" u="1"/>
        <s v="Rendon, Myron" u="1"/>
        <s v="Bhoola, Shatish" u="1"/>
        <s v="Glover-Koudounas, Sophie" u="1"/>
        <s v="Farthouat, Catherine" u="1"/>
        <s v="Dimoski, Goran" u="1"/>
        <s v="Shiels, Simon" u="1"/>
        <s v="Shackleton, Clare" u="1"/>
        <s v="Tsai, Andy" u="1"/>
        <s v="Samtani, Jyoti" u="1"/>
        <s v="Fong, Fiona" u="1"/>
        <s v="Rothwell, Lee Anne" u="1"/>
        <s v="Curtis, Jodie" u="1"/>
        <s v="Lam, Anna" u="1"/>
        <s v="Norris, Miranda" u="1"/>
        <s v="Tyndall, Lisa" u="1"/>
        <s v="Eisbacher, Michael" u="1"/>
        <s v="Pang, Dona" u="1"/>
        <s v="Griffin, Neil" u="1"/>
        <s v="Myint, Nicole" u="1"/>
        <s v="Tadros, Mark" u="1"/>
        <s v="Berry, Natalie" u="1"/>
        <s v="LE COUTEUR, James" u="1"/>
        <s v="Ng, Lye" u="1"/>
        <s v="Deo, Roneel" u="1"/>
        <s v="Spath, Michelle" u="1"/>
        <s v="Kmet, Michael" u="1"/>
        <s v="Sandrini Lopes de Souza, Alessandra" u="1"/>
        <s v="Zhang, Edwin" u="1"/>
        <s v="Tay, Ilona" u="1"/>
        <s v="Bell, Craig" u="1"/>
        <s v="Aitkenhead, Michael" u="1"/>
        <s v="De Vries, Robin" u="1"/>
        <s v="Tan, Jansen" u="1"/>
        <s v="Castillo-Zarauz, Ursula" u="1"/>
        <s v="Cassar, Julie" u="1"/>
        <s v="YOONG, Jody" u="1"/>
        <s v="Ha, Lilly" u="1"/>
        <s v="Brunn, RUTH" u="1"/>
        <s v="PUIG, Andrea" u="1"/>
        <s v="O'Brien, Duncan" u="1"/>
        <s v="Kingston, Natalie" u="1"/>
        <s v="Meoli, Lesley" u="1"/>
        <s v="Poh, Chun" u="1"/>
        <s v="Wilden, Laura" u="1"/>
        <s v="Burge, Nicole" u="1"/>
        <s v="Minto, Christine" u="1"/>
        <s v="Helm, Michael" u="1"/>
        <s v="Janse van Vuuren, Jeanneli" u="1"/>
        <s v="Tjan, Monica" u="1"/>
        <s v="Yu, Yi-Hsin" u="1"/>
        <s v="Vitale, Pauline" u="1"/>
        <s v="Crawley, Benjamin" u="1"/>
        <s v="Huang, Andrew" u="1"/>
        <s v="Chow, Eunice" u="1"/>
        <s v="Rubin, Omer" u="1"/>
        <s v="Hudson, Christopher" u="1"/>
        <s v="Healey, Gemma" u="1"/>
        <s v="Thornthwaite, Sarah" u="1"/>
        <s v="Esho, Sandra" u="1"/>
        <s v="Clark, Brandi" u="1"/>
        <s v="Barnett, Nicola" u="1"/>
        <s v="Naylor, Matthew" u="1"/>
        <s v="Hill, Prudence" u="1"/>
        <s v="DHeureux, Michelle" u="1"/>
        <s v="Ponkshe, Linda" u="1"/>
        <s v="Mak, Ka" u="1"/>
        <s v="HADDAD, DA'ED" u="1"/>
        <s v="Alshahaf, Sonetta" u="1"/>
        <s v="Obaid, Josieanne" u="1"/>
        <s v="Moon, Jessie" u="1"/>
        <s v="Dang, Kylie" u="1"/>
        <s v="Wilson, Sean" u="1"/>
        <s v="Sheedy, Justine" u="1"/>
        <s v="Saab, Phillip" u="1"/>
        <s v="Javier, Lia" u="1"/>
        <s v="McMahon, Brooke" u="1"/>
        <s v="Avakh Darestani, Hita" u="1"/>
        <s v="Sweet, Rebecca" u="1"/>
        <s v="Olivieri, Anthony" u="1"/>
        <s v="Clarke, Matthew" u="1"/>
        <s v="Makanji, Yogeshwar" u="1"/>
        <s v="Iva, Pippa" u="1"/>
        <s v="Carson, Geraldine" u="1"/>
        <s v="Diezmos Lee, Erica" u="1"/>
        <s v="James, Lee-Anne" u="1"/>
        <s v="Chang, Sook" u="1"/>
        <s v="Nagulapati, Ratnaji" u="1"/>
        <s v="Boyle, Greg" u="1"/>
        <s v="Hudson, Louisa" u="1"/>
        <s v="Green, Jenna" u="1"/>
        <s v="Adams, Gabrielle" u="1"/>
        <s v="Collier, Toni Collier" u="1"/>
        <s v="Clayton, Donna" u="1"/>
        <s v="Izon, Sarah" u="1"/>
        <s v="Coiro, Adelina" u="1"/>
        <s v="Villanueva, Lauren" u="1"/>
        <s v="Giugovaz, Gabbriela" u="1"/>
        <s v="DAVIES, LUCY" u="1"/>
        <s v="Beeby, Luke" u="1"/>
        <s v="Stellato, Robert" u="1"/>
        <s v="Manners, Claire" u="1"/>
        <s v="Brock, Elizabeth" u="1"/>
        <s v="Williams, Alicia" u="1"/>
        <s v="Jones, Brandon" u="1"/>
        <s v="Burke, Martyn" u="1"/>
        <s v="Wong, William" u="1"/>
        <s v="Arends, Samantha" u="1"/>
        <s v="Sun, Evelyn" u="1"/>
        <s v="Moore, Katherine" u="1"/>
        <s v="Vlassis McDonald, Marie" u="1"/>
        <s v="Poku-Bonsu, Samuel" u="1"/>
        <s v="Chatterjee Hancock, Janine" u="1"/>
        <s v="Leonard, Tricia" u="1"/>
        <s v="Ince, Rohana" u="1"/>
        <s v="Hunt, Toby" u="1"/>
        <s v="Ghadami, Martin" u="1"/>
        <s v="Bhattacharjee, Kalyan" u="1"/>
        <s v="Lin, Rachel" u="1"/>
        <s v="Lay, Paula" u="1"/>
        <s v="Ching, Joshua" u="1"/>
        <s v="Adams, Claudia" u="1"/>
        <s v="Hegarty, Peter" u="1"/>
        <s v="TALETSKAYA, ANNA" u="1"/>
        <s v="Sadarangani, Payal" u="1"/>
        <s v="Mcauley-Clark, Erica" u="1"/>
        <s v="Frasineanu, Adriana" u="1"/>
        <s v="Lai, Audrey" u="1"/>
        <s v="Smith, Melanie" u="1"/>
        <s v="Martins, Marcela" u="1"/>
        <s v="Taghaviesfandouni, Neda" u="1"/>
        <s v="Palmer, Rose" u="1"/>
        <s v="Hemaya, Rosemary" u="1"/>
        <s v="Shankelton, Nerida" u="1"/>
        <s v="Hansford, Kim" u="1"/>
        <s v="Dekkers, Anne" u="1"/>
        <s v="Sallato Vargas, Nicole" u="1"/>
        <s v="Clayton, Pollyanna" u="1"/>
        <s v="Soliman, Monica" u="1"/>
        <s v="Wittmack, Sarah" u="1"/>
        <s v="Fuller, Emily" u="1"/>
        <s v="Sood, Shaman" u="1"/>
        <s v="Noke, Melissa" u="1"/>
        <s v="Comelek, Okan" u="1"/>
        <s v="Shoji, Sheeny" u="1"/>
        <s v="Macahilig, Michael" u="1"/>
        <s v="Batty, Craig" u="1"/>
        <s v="Pinto, Cletus" u="1"/>
        <s v="Foo, Poppy" u="1"/>
        <s v="Karagiannakis, Benjamin" u="1"/>
        <s v="Carroll, David" u="1"/>
        <s v="Petrou, Anastasia" u="1"/>
        <s v="Cargill, Rebecca" u="1"/>
        <s v="Limogmog, Vincent" u="1"/>
        <s v="Ho, Wynne" u="1"/>
        <s v="Paz-Filho, Gilberto" u="1"/>
        <s v="So, Richie" u="1"/>
        <s v="Jarman, Luke" u="1"/>
        <s v="Trinh, Jimmy" u="1"/>
        <s v="Zvirblis, Priscilla" u="1"/>
        <s v="Khanna, Gauri" u="1"/>
        <s v="Wong, Anita" u="1"/>
        <s v="Min, Rachel" u="1"/>
        <s v="GUZ, Gabriela" u="1"/>
        <s v="Wheatley, Andrew" u="1"/>
        <s v="MARRON, Jessica" u="1"/>
        <s v="Reason, Sally" u="1"/>
        <s v="Evans, Melanie" u="1"/>
        <s v="Szomor, Balazs" u="1"/>
        <s v="Zhan, Minhao" u="1"/>
        <s v="Pahlow, Maxwell" u="1"/>
        <s v="Tulloch, Jane" u="1"/>
        <s v="Dolor, Katherine" u="1"/>
        <s v="Farquhar, Lisa" u="1"/>
        <s v="Su, Steve" u="1"/>
        <s v="HOLDING, Robert" u="1"/>
        <s v="Knezevic, Helena" u="1"/>
        <s v="Hodge, Stefanie" u="1"/>
        <s v="Sadek, Christina" u="1"/>
        <s v="Skillecorn, Matthias" u="1"/>
        <s v="Zhang, Jin" u="1"/>
        <s v="Milner, Fiona" u="1"/>
        <s v="Andrae, Michelle" u="1"/>
        <s v="Chen, Yafen" u="1"/>
        <s v="O'Donoghue, Sinead" u="1"/>
        <s v="GUINDI, Nancy" u="1"/>
        <s v="Kim, Soojin" u="1"/>
        <s v="Hancock, Benjamin" u="1"/>
        <s v="Geredov, Angela" u="1"/>
        <s v="Geleta, Bekesho" u="1"/>
        <s v="Clarke, Mitchell" u="1"/>
        <s v="Winter, Jamie" u="1"/>
        <s v="Mak, Willy" u="1"/>
        <s v="Hayne, Dannielle" u="1"/>
        <s v="Little, Simon" u="1"/>
        <s v="Spurr, Terrence" u="1"/>
        <s v="Amarasena, Samath" u="1"/>
        <s v="Lau, Lik" u="1"/>
        <s v="Kim, Kate" u="1"/>
        <s v="Wray-McCann, Olivia" u="1"/>
        <s v="Sampaio Santos, Laila" u="1"/>
        <s v="Bonaccorso, Oliver" u="1"/>
        <s v="Castles, Ashleigh" u="1"/>
        <s v="Hale, Gareth" u="1"/>
        <s v="Elgamal, Anthony" u="1"/>
        <s v="Richards-Jones, Scott" u="1"/>
        <s v="Schwarz, Christian" u="1"/>
        <s v="Espe, Eunice" u="1"/>
        <s v="Harvey, Caitlin" u="1"/>
        <s v="Li, Ka" u="1"/>
        <s v="Woodward, Elisabeth" u="1"/>
        <s v="Sawford, Felicity" u="1"/>
        <s v="Lei, Chloe" u="1"/>
        <s v="WYLLIE, Hannah" u="1"/>
        <s v="Ciccarelli, Marie" u="1"/>
        <s v="Keith, Sonia" u="1"/>
        <s v="Leong, Ching" u="1"/>
        <s v="Power, George" u="1"/>
        <s v="Blanchard, Marcelo" u="1"/>
        <s v="Fenelon, Maria" u="1"/>
        <s v="Greaves, Mark" u="1"/>
        <s v="Gavljak, Kate" u="1"/>
        <s v="Nguyen, Martin" u="1"/>
        <s v="Carbone, Bruno" u="1"/>
        <s v="Chen, Brianna" u="1"/>
        <s v="Georgiou, Natasha" u="1"/>
        <s v="Chien, Tirian" u="1"/>
        <s v="Suprana, Ingrid" u="1"/>
        <s v="Steer, Benjamin" u="1"/>
        <s v="Duhan, Niketa" u="1"/>
        <s v="Tee, Zhuang" u="1"/>
        <s v="Donnelly, Andrew" u="1"/>
        <s v="Nicotra, Lauren" u="1"/>
        <s v="Gabriel, Adam" u="1"/>
        <s v="Pegoraro, Taylor" u="1"/>
        <s v="Correa, Meagan" u="1"/>
        <s v="Zhang, Jing" u="1"/>
        <s v="LUPIS, Kristina" u="1"/>
        <s v="Naumovic, Biljana" u="1"/>
        <s v="Shao, Yu" u="1"/>
        <s v="LE MARCHAND LEE, Floriane" u="1"/>
        <s v="Prasad, Sheekha" u="1"/>
        <s v="Abdul-Aziz, Muslihudeen" u="1"/>
        <s v="Rafiee, Sia" u="1"/>
        <s v="Karam, Michael" u="1"/>
        <s v="Staney, Neeraja" u="1"/>
        <s v="Zivanovic, Rea" u="1"/>
        <s v="Freson, Brandon" u="1"/>
        <s v="Earl, Claudia" u="1"/>
        <s v="Parker, Gabrielle" u="1"/>
        <s v="Zhang, Ning" u="1"/>
        <s v="Nguyen, Vanessa" u="1"/>
        <s v="Sim, Justin" u="1"/>
        <s v="Strangio, Andrew" u="1"/>
        <s v="Li, Yiwen" u="1"/>
        <s v="Young, Nicole-Sohail" u="1"/>
        <s v="Hammer, Larissa" u="1"/>
        <s v="Dallman, Yvonne" u="1"/>
        <s v="Ghassemi, Fatemeh" u="1"/>
        <s v="Sequeira, Vanessa" u="1"/>
        <s v="Wan, Andre" u="1"/>
        <s v="Truong, Thi" u="1"/>
        <s v="Dharmawi, Yen" u="1"/>
        <s v="Danh, Kim" u="1"/>
        <s v="Murray, Emma" u="1"/>
        <s v="O'Brien, Wayne" u="1"/>
        <s v="Wasylak, Stephanie" u="1"/>
        <s v="Leong, Chloe" u="1"/>
        <s v="Carroll, Layla" u="1"/>
        <s v="Kelleher, Aileen" u="1"/>
        <s v="Triglone, Erin" u="1"/>
        <s v="Roberts, Joanne" u="1"/>
        <s v="DE CASTRO, Joana" u="1"/>
        <s v="Chandrashekar, Vinil" u="1"/>
        <s v="Tang, Phillip" u="1"/>
        <s v="Prades, Menche" u="1"/>
        <s v="Granzow, Steven" u="1"/>
        <s v="Willacey, Cornelius" u="1"/>
        <s v="Pillay, Thiloshini" u="1"/>
        <s v="Garcia, Richellou" u="1"/>
        <s v="Toh, Yi-Han" u="1"/>
        <s v="Hensman, Katherine" u="1"/>
        <s v="Kop, David" u="1"/>
        <s v="Moore, Alexander" u="1"/>
        <s v="Gal, Anna" u="1"/>
        <s v="Lewis, Melinda" u="1"/>
        <s v="Leahy, Georgia" u="1"/>
        <s v="Pontre, Sally" u="1"/>
        <s v="Thomas, Laura" u="1"/>
        <s v="Rule, Emma Marie" u="1"/>
        <s v="Chakiath, Rosemary" u="1"/>
        <s v="Fossati, Ilaria" u="1"/>
        <s v="Sandhu, Kirandeep" u="1"/>
        <s v="Manolitsas, Paul" u="1"/>
        <s v="Sahani, Nikunj" u="1"/>
        <s v="Dunstan, Rosemary" u="1"/>
        <s v="Petkovich, Peter" u="1"/>
        <s v="Woodland, Bridget" u="1"/>
        <s v="White, Marcus" u="1"/>
        <s v="Schroeter, Amanda" u="1"/>
        <s v="Ham, Alicia" u="1"/>
        <s v="Taylor, Sophie" u="1"/>
        <s v="Howard, Mark" u="1"/>
        <s v="Glase, Kathryn" u="1"/>
        <s v="Sutton, Kelly" u="1"/>
        <s v="Shaw, Warwick" u="1"/>
        <s v="Menzies, Brooke" u="1"/>
        <s v="Majumdar, Gautam" u="1"/>
        <s v="Marjanovic, Maja" u="1"/>
        <s v="Edmeades, Donovan" u="1"/>
        <s v="De-Kauwe, Keshini" u="1"/>
        <s v="Berkhout, Kim" u="1"/>
        <s v="Grinceri, Scott" u="1"/>
        <s v="Le, Maria" u="1"/>
        <s v="Yeoh, Ai" u="1"/>
        <s v="Chung, Alan" u="1"/>
        <s v="Chapman, Sarah" u="1"/>
        <s v="Granger, Troy" u="1"/>
        <s v="Helu, Tunisha" u="1"/>
        <s v="Caffrey, Jade" u="1"/>
        <s v="Bolan, Anita" u="1"/>
        <s v="Yin, Jordan" u="1"/>
        <s v="Mehra, Divya" u="1"/>
        <s v="Rofe, Christopher" u="1"/>
        <s v="Porschmann, Vicki" u="1"/>
        <s v="Au-Yeung, Keegan" u="1"/>
        <s v="Musulin, Wendy" u="1"/>
        <s v="Tzelepis, Dimi" u="1"/>
        <s v="Rogers, Loretta" u="1"/>
        <s v="Chung, Karen" u="1"/>
        <s v="Wirawan, Cynthia" u="1"/>
        <s v="Griffin, Maddison" u="1"/>
        <s v="Gaucher, Romain" u="1"/>
        <s v="Sedrak, Lynette" u="1"/>
        <s v="Brooke, Alea" u="1"/>
        <s v="Pilot, Jean Luc" u="1"/>
        <s v="Doggett, Cameron" u="1"/>
        <s v="De Smet, Jo" u="1"/>
        <s v="Bhalla, Nandika" u="1"/>
        <s v="Okhde, Shekhar" u="1"/>
        <s v="Chiu, Linda" u="1"/>
        <s v="Muir, Adam" u="1"/>
        <s v="Grant, Nadia" u="1"/>
        <s v="Lee, Tim" u="1"/>
        <s v="Booth, Leon" u="1"/>
        <s v="Peterson, Fiona" u="1"/>
        <s v="Ketelaar, Michael" u="1"/>
        <s v="Dummett, James" u="1"/>
        <s v="Mowbray, Michelle" u="1"/>
        <s v="Parker, Sofie" u="1"/>
        <s v="Stojanovska, Vanesa" u="1"/>
        <s v="TOOLEY, Hannah" u="1"/>
        <s v="Gurgis, Fadi" u="1"/>
        <s v="O'Connor, David" u="1"/>
        <s v="Mishra, Shilpesh" u="1"/>
        <s v="Krmac, Kathleen" u="1"/>
        <s v="Watt, Tracy" u="1"/>
        <s v="SIGGINS, SARAH" u="1"/>
        <s v="High, Laura" u="1"/>
        <s v="Guthrie, Samantha" u="1"/>
        <s v="Hudson, Gemma" u="1"/>
        <s v="Ngo, Chi" u="1"/>
        <s v="Diaz-Bauste, Megan" u="1"/>
        <s v="McGeachie, Andrew" u="1"/>
        <s v="Barsic, Malisa" u="1"/>
        <s v="Harris, Leanne" u="1"/>
        <s v="Hanna, Janelle" u="1"/>
        <s v="Borrell, Sarah" u="1"/>
        <s v="Bell, Philip" u="1"/>
        <s v="Xu, Weixing" u="1"/>
        <s v="Ishak, Christina" u="1"/>
        <s v="Infantino, Simona" u="1"/>
        <s v="Phasey, Rebecca" u="1"/>
        <s v="Pang, Lee-Mei" u="1"/>
        <s v="Chen, Qiuling" u="1"/>
        <s v="Wang, Danyu" u="1"/>
        <s v="Pickavance, Sarah" u="1"/>
        <s v="Franklin, Catherine" u="1"/>
        <s v="Mikhail, Jessica" u="1"/>
        <s v="Alvarez, Ira" u="1"/>
        <s v="Fernandez, Dominic" u="1"/>
        <s v="Levetan, Carly" u="1"/>
        <s v="Tucker, Penelope" u="1"/>
        <s v="Pal, Sonelina" u="1"/>
        <s v="Cohen, David" u="1"/>
        <s v="Shenoda, Medhat" u="1"/>
        <s v="Cunningham, Shura" u="1"/>
        <s v="Modi, Mayank" u="1"/>
        <s v="Ibrahim, Mariam" u="1"/>
        <s v="Yu, Philip" u="1"/>
        <s v="Andrews, Rebecca" u="1"/>
        <s v="Mumford, Sally" u="1"/>
        <s v="Pruszkowski, David" u="1"/>
        <s v="Morgan, Dale" u="1"/>
        <s v="Bowrey, Hannah" u="1"/>
        <s v="Jolic, Rosemary" u="1"/>
        <s v="VOEGELI, Urs" u="1"/>
        <s v="Buchtmann, Kyle" u="1"/>
        <s v="McGeachie, Marija" u="1"/>
        <s v="Wyldeck, Adam" u="1"/>
        <s v="Morgan, Aileen" u="1"/>
        <s v="Janukowicz, Dawn" u="1"/>
        <s v="Patel, Priyanka" u="1"/>
        <s v="Arachchige, Gayan" u="1"/>
        <s v="Vos, Annette" u="1"/>
        <s v="Browne, Georgina" u="1"/>
        <s v="Quinn, Steven" u="1"/>
        <s v="Khaov, Anna" u="1"/>
        <s v="Barcelos de Oliveira, Lucas" u="1"/>
        <s v="Holm Rannaleet, Elizabeth" u="1"/>
        <s v="Esterhuizen, Ernistus" u="1"/>
        <s v="Daskal, Alexandra" u="1"/>
        <s v="Mcelroy, Janine" u="1"/>
        <s v="D'Heureux, Michelle" u="1"/>
        <s v="Bradley, Jennifer" u="1"/>
        <s v="Wilkinson, Loren" u="1"/>
        <s v="Joks, Gero" u="1"/>
        <s v="Richens, Elizabeth" u="1"/>
        <s v="Steinmetz, Jennifer" u="1"/>
        <s v="Krueger, Andrea" u="1"/>
        <s v="Burkin, Michael" u="1"/>
        <s v="Wilkinson, Amy" u="1"/>
        <s v="Desmond, Marcus" u="1"/>
        <s v="Sanber, Ramez" u="1"/>
        <s v="Trovato, Lauren" u="1"/>
        <s v="Paolozza, Tony" u="1"/>
        <s v="Fernandez, Hazel" u="1"/>
        <s v="Andrade, Dianna" u="1"/>
        <s v="Vyrovshchikova, Anna" u="1"/>
        <s v="Lambert-Iyer, Rhea" u="1"/>
        <s v="Walker-Booth, Monique" u="1"/>
        <s v="Hourigan, Christopher" u="1"/>
        <s v="Revilla, Marcos" u="1"/>
        <s v="Vaughan, Nicola" u="1"/>
        <s v="Huang, Hsun-Wei" u="1"/>
        <s v="Mardirossian, Loucineh" u="1"/>
        <s v="Vlassis, Marie" u="1"/>
        <s v="Honore, Vincent" u="1"/>
        <s v="Kessler, Stephanie" u="1"/>
        <s v="Cowley, Lex" u="1"/>
        <s v="Yager, Brad" u="1"/>
        <s v="CALDWELL, Abbey" u="1"/>
        <s v="Argent, Mellini" u="1"/>
        <s v="Cheah, Esther" u="1"/>
        <s v="Kesarwani, Vidhishri" u="1"/>
        <s v="Camus, Michelle" u="1"/>
        <s v="Krishna, Priyanka" u="1"/>
        <s v="Parker, Elizabeth" u="1"/>
        <s v="Mistry, Nayna" u="1"/>
        <s v="Spiers, Stefanie" u="1"/>
        <s v="Bozinovski, Elizabeth" u="1"/>
        <s v="Zeng, Zhen" u="1"/>
        <s v="Jones, Daniel" u="1"/>
        <s v="Young, Shileen" u="1"/>
        <s v="Best, Alexander" u="1"/>
        <s v="Clarke, Meaghan" u="1"/>
        <s v="Wendimu, Bekesho" u="1"/>
        <s v="Englund, Stuart" u="1"/>
        <s v="Avico, Madeleine" u="1"/>
        <s v="Veloo, Sarasaghana" u="1"/>
        <s v="Rodriguez, Allan" u="1"/>
        <s v="Cable, Michelle" u="1"/>
        <s v="Granata, Nancy" u="1"/>
        <s v="Lee, Katherine" u="1"/>
        <s v="Darck, Daline" u="1"/>
        <s v="Chung, Sy" u="1"/>
        <s v="Javed, Reem" u="1"/>
        <s v="Ryan, Martina" u="1"/>
        <s v="Nour, Julie" u="1"/>
        <s v="Bounds, Craig" u="1"/>
        <s v="Mason, Anne" u="1"/>
        <s v="Maranta, Debra" u="1"/>
        <s v="Costello, Sally" u="1"/>
        <s v="Yeo, Anthony" u="1"/>
        <s v="McGovern, Emily" u="1"/>
        <s v="Everett, Kate" u="1"/>
        <s v="Dowling, Sharon" u="1"/>
        <s v="Fragoudakis, Irene" u="1"/>
        <s v="Wai, Simon" u="1"/>
        <s v="Fischer, Konrad" u="1"/>
        <s v="Kyriakou, Tammy" u="1"/>
        <s v="Dela Caza, Phillip" u="1"/>
        <s v="Ioannou, Marissa" u="1"/>
        <s v="Eikli, Maeve" u="1"/>
        <s v="Paterson, Heather" u="1"/>
        <s v="Gerungan, Poppy" u="1"/>
        <s v="Kudva, Anupa" u="1"/>
        <s v="Daykin, Trevor" u="1"/>
        <s v="Newman, Shuna" u="1"/>
        <s v="Chung, Hay" u="1"/>
        <s v="Butt, Hassan" u="1"/>
        <s v="Scott, Mark" u="1"/>
        <s v="Toscani, Valeria" u="1"/>
        <s v="Bayas, Maree" u="1"/>
        <s v="Bhalla, Amanpreet" u="1"/>
        <s v="Langford, Jane" u="1"/>
        <s v="Borges, Sasha" u="1"/>
        <s v="Prajapati, Nirav" u="1"/>
        <s v="Cawston, Nicole" u="1"/>
        <s v="Beltran Vilardy, Jose" u="1"/>
        <s v="Castroverde, Ritz" u="1"/>
        <s v="Mcmahon, Sam" u="1"/>
        <s v="Hertel, Judy" u="1"/>
        <s v="Chan, Natalie" u="1"/>
        <s v="Binetsky, Jacqueline" u="1"/>
        <s v="Seeto, Patricia" u="1"/>
        <s v="Mylott, Brian" u="1"/>
        <s v="Lin, Jo-Fan" u="1"/>
        <s v="Kendal, Susan" u="1"/>
        <s v="Do, Madeleine" u="1"/>
        <s v="Sheppard, Fiona" u="1"/>
        <s v="Cook, Kay" u="1"/>
        <s v="Bhatacharya, Rupsha" u="1"/>
        <s v="Dutta, Akanksha" u="1"/>
        <s v="Wong, Michelle" u="1"/>
        <s v="Ang, Virginia" u="1"/>
        <s v="Lai, Stephen" u="1"/>
        <s v="Manning, Paige" u="1"/>
        <s v="Merani, Deepak" u="1"/>
        <s v="Vivero, Cristina" u="1"/>
        <s v="NAUMOVIC," u="1"/>
        <s v="Farrugia, Nicola" u="1"/>
        <s v="Collins, Michael" u="1"/>
        <s v="Bloomfield, Paul" u="1"/>
        <s v="Launchbury, Jane" u="1"/>
        <s v="HATFIELD, Jackilyn" u="1"/>
        <s v="Tahtaci, Gamze" u="1"/>
        <s v="Peters, Kate" u="1"/>
        <s v="Menheniott, Trevelyan" u="1"/>
        <s v="Stuart, Alison L" u="1"/>
        <s v="Guz, Gabriel" u="1"/>
        <s v="Bhog, Jiya" u="1"/>
        <s v="Acar, Mustafa" u="1"/>
        <s v="Walsh, Kieren" u="1"/>
        <s v="Atanassoff, Imogen" u="1"/>
        <s v="Peirce, Amy" u="1"/>
        <s v="Clohessy, Helia" u="1"/>
        <s v="Thakur, Kavita" u="1"/>
        <s v="Mohapatra, Sayak" u="1"/>
        <s v="Schou, Manjula" u="1"/>
        <s v="Stephenson, Todd" u="1"/>
        <s v="Bowden, Lisa" u="1"/>
        <s v="Lotfi, Leila" u="1"/>
        <s v="Diasinos, Francine" u="1"/>
        <s v="Moore, Peter" u="1"/>
        <s v="Vazquez, Rebecca" u="1"/>
        <s v="Creagh Chapman, Sarah" u="1"/>
        <s v="Simons, Anita" u="1"/>
        <s v="Pratley, Jade" u="1"/>
        <s v="Aggarwal, Ujjwal" u="1"/>
        <s v="Alexander, Sarah" u="1"/>
        <s v="Galea, Joanne" u="1"/>
        <s v="Babich, Velimir" u="1"/>
        <s v="Li, Kaiyang" u="1"/>
        <s v="Roach, Adam" u="1"/>
        <s v="Fatkina, Anna" u="1"/>
        <s v="Xavier, Michella" u="1"/>
        <s v="Lipson, Kelly" u="1"/>
        <s v="Panthaky, Anya" u="1"/>
        <s v="Corrente, Rita" u="1"/>
        <s v="Jones, Harriet" u="1"/>
        <s v="Ghosh, Pallavi" u="1"/>
        <s v="Giobbi, Paola" u="1"/>
        <s v="Nemcova, Karin" u="1"/>
        <s v="Hadusek, Meagan" u="1"/>
        <s v="Walsh, Eve" u="1"/>
        <s v="Ng, Wan" u="1"/>
        <s v="Ludowyke, Russell" u="1"/>
        <s v="Rintoul, Sally" u="1"/>
        <s v="Williams, Peter" u="1"/>
        <s v="Arnott, Kerri-Ann" u="1"/>
        <s v="Marsden, Leigh-Ann" u="1"/>
        <s v="Turner, Michelle" u="1"/>
        <s v="Sirote, Chris" u="1"/>
        <s v="Horstman, Robert" u="1"/>
        <s v="Dash, Theresa" u="1"/>
        <s v="Camara, Marie" u="1"/>
        <s v="Guan, Nuochen" u="1"/>
        <s v="Tan, Jasmine" u="1"/>
        <s v="Jones, Josephine" u="1"/>
        <s v="Kim, Alexander" u="1"/>
        <s v="Becker, Rachael" u="1"/>
        <s v="Wieliczko, Guillaume" u="1"/>
        <s v="Katz, Malu" u="1"/>
        <s v="Braendler, June" u="1"/>
        <s v="Joffe, Renay" u="1"/>
        <s v="Babikian, Taline" u="1"/>
        <s v="Smith, Elisabeth" u="1"/>
        <s v="McElroy, Patrick" u="1"/>
        <s v="Gray, Stephen" u="1"/>
        <s v="Connell, Katherine" u="1"/>
        <s v="Castro, Rodrigo" u="1"/>
        <s v="McNeil, Martin" u="1"/>
        <s v="MacDowell, Flavia" u="1"/>
        <s v="Osborne, Belinda" u="1"/>
        <s v="Abernethy, Skye" u="1"/>
        <s v="Fallon, Jonathan" u="1"/>
        <s v="Jaffrey, Shane" u="1"/>
        <s v="Jackson, Faye" u="1"/>
        <s v="Saberian, Sina" u="1"/>
        <s v="Velayuthen, Mark" u="1"/>
        <s v="Shahid, Muhammad" u="1"/>
        <s v="Cano, Felipe" u="1"/>
        <s v="Virdi, Charenpreet" u="1"/>
        <s v="Francia, Jennifer" u="1"/>
        <s v="Emp_Name" u="1"/>
        <s v="Thomas, April" u="1"/>
        <s v="Kennedy, Rebecca" u="1"/>
        <s v="Toh, Jared" u="1"/>
        <s v="Nielsen, Timothy" u="1"/>
        <s v="Phillips, Carli" u="1"/>
        <s v="Walters, Nathan" u="1"/>
        <s v="Ramos, Iana" u="1"/>
        <s v="Cramer, Liezel" u="1"/>
        <s v="Lee, Justine" u="1"/>
        <s v="Gajapathi, Shweta" u="1"/>
        <s v="Slade, Kathryn" u="1"/>
        <s v="Li, Hanhui" u="1"/>
        <s v="Ohlsson Teague, Maria" u="1"/>
        <s v="Rijgersberg-von Stockhausen, Sigrid" u="1"/>
        <s v="Pepkin, Alexander" u="1"/>
        <s v="Zhao, Joanna" u="1"/>
        <s v="Jans, Kim" u="1"/>
        <s v="Vargas, Nicole" u="1"/>
        <s v="Betts, Paull" u="1"/>
        <s v="Lake, Adele" u="1"/>
        <s v="Stockwell, Alexis" u="1"/>
        <s v="Kovit, Chalisa" u="1"/>
        <s v="Tyagi, Sharad" u="1"/>
        <s v="Nanayakkara, Muditha" u="1"/>
        <s v="Crompton, James" u="1"/>
        <s v="Bertoldo, Neil" u="1"/>
        <s v="Gliddon, Judith" u="1"/>
        <s v="Kerr, Jordana" u="1"/>
        <s v="Tambakis, Carrie" u="1"/>
        <s v="Butenko, Ulyana" u="1"/>
        <s v="Deguet, Karen" u="1"/>
        <s v="Pochranowicz, Katarzyna" u="1"/>
        <s v="Galarosa, Menche" u="1"/>
        <s v="Doan, Thi" u="1"/>
        <s v="Bhoola, Satish" u="1"/>
        <s v="Chakik, Heba" u="1"/>
        <s v="Vo, Simon" u="1"/>
        <s v="Wijenaike, Dilini" u="1"/>
        <s v="Gilchrist, Darrin" u="1"/>
        <s v="Kepper, Melanie" u="1"/>
        <s v="Hamilton, Gretchen" u="1"/>
        <s v="Chaudhry, Samiha" u="1"/>
        <s v="Clerke, James" u="1"/>
        <s v="Gebhardt, Florian" u="1"/>
        <s v="Slattery, Georgina" u="1"/>
        <s v="Prendergast, Russell" u="1"/>
        <s v="Hess, Matthias" u="1"/>
        <s v="Traynor, Kathleen" u="1"/>
        <s v="Pollard, Lauren" u="1"/>
        <s v="Ong, Eugene" u="1"/>
        <s v="Kassiotes, Weronica" u="1"/>
        <s v="Hussain, Nadia" u="1"/>
        <s v="Wai, Chen" u="1"/>
        <s v="Wu, Ya-Huan" u="1"/>
        <s v="La Spina, Marissa" u="1"/>
      </sharedItems>
    </cacheField>
    <cacheField name="Gender" numFmtId="0">
      <sharedItems containsNonDate="0" containsString="0" containsBlank="1"/>
    </cacheField>
    <cacheField name="Age" numFmtId="0">
      <sharedItems containsNonDate="0" containsString="0" containsBlank="1"/>
    </cacheField>
    <cacheField name="EEO_BPlace" numFmtId="0">
      <sharedItems containsNonDate="0" containsString="0" containsBlank="1"/>
    </cacheField>
    <cacheField name="EEO_1stL" numFmtId="0">
      <sharedItems containsNonDate="0" containsString="0" containsBlank="1"/>
    </cacheField>
    <cacheField name="Aust Aboriginal TSI" numFmtId="0">
      <sharedItems containsNonDate="0" containsString="0" containsBlank="1"/>
    </cacheField>
    <cacheField name="Born in Australia" numFmtId="0">
      <sharedItems containsNonDate="0" containsString="0" containsBlank="1"/>
    </cacheField>
    <cacheField name="Year Of Arrival" numFmtId="0">
      <sharedItems containsNonDate="0" containsString="0" containsBlank="1"/>
    </cacheField>
    <cacheField name="Age on Arrival" numFmtId="0">
      <sharedItems containsNonDate="0" containsString="0" containsBlank="1"/>
    </cacheField>
    <cacheField name="English First Language" numFmtId="0">
      <sharedItems containsNonDate="0" containsString="0" containsBlank="1"/>
    </cacheField>
    <cacheField name="NESB Status" numFmtId="0">
      <sharedItems containsNonDate="0" containsString="0" containsBlank="1"/>
    </cacheField>
    <cacheField name="Eng 1st Language Parents" numFmtId="0">
      <sharedItems containsNonDate="0" containsString="0" containsBlank="1"/>
    </cacheField>
    <cacheField name="Eng 1st Language Mother" numFmtId="0">
      <sharedItems containsNonDate="0" containsString="0" containsBlank="1"/>
    </cacheField>
    <cacheField name="Eng 1st Language Father" numFmtId="0">
      <sharedItems containsNonDate="0" containsString="0" containsBlank="1"/>
    </cacheField>
    <cacheField name="Disability Lasting &gt; 2yrs" numFmtId="0">
      <sharedItems containsNonDate="0" containsString="0" containsBlank="1"/>
    </cacheField>
    <cacheField name="EEO Field 11" numFmtId="0">
      <sharedItems containsNonDate="0" containsString="0" containsBlank="1"/>
    </cacheField>
    <cacheField name="EEO Field 12" numFmtId="0">
      <sharedItems containsNonDate="0" containsString="0" containsBlank="1"/>
    </cacheField>
    <cacheField name="Posn_No" numFmtId="0">
      <sharedItems containsBlank="1"/>
    </cacheField>
    <cacheField name="Posn_Title" numFmtId="0">
      <sharedItems containsBlank="1"/>
    </cacheField>
    <cacheField name="Locn" numFmtId="0">
      <sharedItems containsBlank="1"/>
    </cacheField>
    <cacheField name="Rpt_Cat" numFmtId="0">
      <sharedItems containsBlank="1"/>
    </cacheField>
    <cacheField name="Employ_Type" numFmtId="0">
      <sharedItems containsBlank="1"/>
    </cacheField>
    <cacheField name="Attend_Type" numFmtId="0">
      <sharedItems containsBlank="1"/>
    </cacheField>
    <cacheField name="Job_Code" numFmtId="0">
      <sharedItems containsBlank="1"/>
    </cacheField>
    <cacheField name="Term_in_Pay" numFmtId="0">
      <sharedItems containsBlank="1"/>
    </cacheField>
    <cacheField name="Commence_Payroll" numFmtId="0">
      <sharedItems containsBlank="1"/>
    </cacheField>
    <cacheField name="Length_Serv" numFmtId="0">
      <sharedItems containsString="0" containsBlank="1" containsNumber="1" minValue="0" maxValue="27.4"/>
    </cacheField>
    <cacheField name="Account" numFmtId="0">
      <sharedItems containsString="0" containsBlank="1" containsNumber="1" containsInteger="1" minValue="122" maxValue="65801000" count="25">
        <n v="61515201"/>
        <n v="61524909"/>
        <n v="21400119"/>
        <n v="61526102"/>
        <n v="61525301"/>
        <n v="61527901"/>
        <n v="61524905"/>
        <n v="21400113"/>
        <n v="61527915"/>
        <n v="61515601"/>
        <n v="61524923"/>
        <n v="21222009"/>
        <n v="29101901"/>
        <n v="61519906"/>
        <n v="21222006"/>
        <n v="65801000"/>
        <n v="61515603"/>
        <n v="21400128"/>
        <n v="21321001"/>
        <m/>
        <n v="11628303" u="1"/>
        <n v="19160001" u="1"/>
        <n v="512" u="1"/>
        <n v="61519903" u="1"/>
        <n v="122" u="1"/>
      </sharedItems>
    </cacheField>
    <cacheField name="Posting" numFmtId="0">
      <sharedItems containsBlank="1" count="6">
        <s v="DEBIT"/>
        <s v="CREDIT"/>
        <m/>
        <s v="Proposed CC" u="1"/>
        <s v="C0731" u="1"/>
        <s v="C0910A" u="1"/>
      </sharedItems>
    </cacheField>
    <cacheField name="Primary" numFmtId="0">
      <sharedItems containsString="0" containsBlank="1" containsNumber="1" containsInteger="1" minValue="210" maxValue="920"/>
    </cacheField>
    <cacheField name="Cat_1" numFmtId="0">
      <sharedItems containsBlank="1"/>
    </cacheField>
    <cacheField name="Cat_2" numFmtId="0">
      <sharedItems containsBlank="1" containsMixedTypes="1" containsNumber="1" containsInteger="1" minValue="820" maxValue="169600" count="91">
        <s v="C1032"/>
        <m/>
        <s v="C0831"/>
        <s v="C0901"/>
        <s v="C0439"/>
        <s v="C0625"/>
        <s v="C1017"/>
        <s v="C0619"/>
        <s v="C1034"/>
        <s v="C1025"/>
        <s v="C0402"/>
        <s v="C0832"/>
        <s v="C0442"/>
        <s v="C0830"/>
        <s v="C0906"/>
        <s v="C0443"/>
        <s v="C0820"/>
        <s v="C0720"/>
        <s v="C0496"/>
        <s v="C0490"/>
        <s v="C0735"/>
        <s v="C0762"/>
        <s v="C0155"/>
        <s v="C1035"/>
        <s v="C0800"/>
        <s v="C0816"/>
        <s v="C0731"/>
        <s v="C1037"/>
        <s v="C0944J"/>
        <s v="C0700"/>
        <s v="C0940J"/>
        <s v="C0002"/>
        <s v="C0010"/>
        <s v="C0702"/>
        <s v="C0895"/>
        <s v="C0879"/>
        <s v="C0777"/>
        <s v="C0640"/>
        <s v="C0779"/>
        <s v="CC0709"/>
        <s v="C0810"/>
        <s v="C0850"/>
        <s v="C0750"/>
        <s v="C0684"/>
        <s v="C0907"/>
        <s v="C0945"/>
        <s v="C0778"/>
        <s v="C0808"/>
        <s v="C0441"/>
        <s v="C0760"/>
        <s v="C0495"/>
        <s v="C1036"/>
        <s v="C1043"/>
        <s v="C0770"/>
        <s v="C0411A"/>
        <s v="C0405"/>
        <s v="C0910A"/>
        <s v="C0768"/>
        <s v="C0883"/>
        <s v="C0852"/>
        <s v="C0878"/>
        <s v="C0764"/>
        <s v="C0797"/>
        <s v="C0796"/>
        <s v="C0708"/>
        <s v="C0787"/>
        <s v="C0801"/>
        <s v="C0784"/>
        <s v="C1038"/>
        <s v="C1053"/>
        <s v="C0900"/>
        <s v="C1033"/>
        <s v="C0211"/>
        <s v="C0970"/>
        <s v="C1040"/>
        <s v="C0956"/>
        <s v="C1057"/>
        <s v="C0791"/>
        <s v="C0942"/>
        <s v="C0598"/>
        <s v="C0786"/>
        <s v="C0741"/>
        <s v="C1000"/>
        <s v="C0828"/>
        <n v="167808" u="1"/>
        <n v="162038" u="1"/>
        <n v="169600" u="1"/>
        <n v="161500" u="1"/>
        <n v="161102" u="1"/>
        <n v="167981" u="1"/>
        <n v="820" u="1"/>
      </sharedItems>
    </cacheField>
    <cacheField name="Cat_3" numFmtId="0">
      <sharedItems containsNonDate="0" containsString="0" containsBlank="1"/>
    </cacheField>
    <cacheField name="Cat_4" numFmtId="0">
      <sharedItems containsNonDate="0" containsString="0" containsBlank="1"/>
    </cacheField>
    <cacheField name="Off_Accnt" numFmtId="0">
      <sharedItems containsString="0" containsBlank="1" containsNumber="1" containsInteger="1" minValue="11111013" maxValue="61526102" count="15">
        <n v="21400119"/>
        <n v="21222007"/>
        <n v="11111013"/>
        <n v="21224006"/>
        <n v="11611204"/>
        <n v="21400113"/>
        <n v="61524910"/>
        <n v="61515201"/>
        <n v="29101901"/>
        <n v="21222008"/>
        <n v="21291003"/>
        <n v="21222006"/>
        <n v="19160001"/>
        <m/>
        <n v="61526102" u="1"/>
      </sharedItems>
    </cacheField>
    <cacheField name="Off_Post" numFmtId="0">
      <sharedItems containsBlank="1" count="3">
        <s v="CREDIT"/>
        <s v="DEBIT"/>
        <m/>
      </sharedItems>
    </cacheField>
    <cacheField name="Off_Primary" numFmtId="0">
      <sharedItems containsString="0" containsBlank="1" containsNumber="1" containsInteger="1" minValue="210" maxValue="920"/>
    </cacheField>
    <cacheField name="Off_Cat_1" numFmtId="0">
      <sharedItems containsBlank="1"/>
    </cacheField>
    <cacheField name="Off_Cat_2" numFmtId="0">
      <sharedItems containsBlank="1"/>
    </cacheField>
    <cacheField name="Off_Cat_3" numFmtId="0">
      <sharedItems containsNonDate="0" containsString="0" containsBlank="1"/>
    </cacheField>
    <cacheField name="Off_Cat_4" numFmtId="0">
      <sharedItems containsNonDate="0" containsString="0" containsBlank="1"/>
    </cacheField>
    <cacheField name="Cat_9" numFmtId="0">
      <sharedItems containsString="0" containsBlank="1" containsNumber="1" minValue="-1094.44" maxValue="934.35"/>
    </cacheField>
    <cacheField name="Cost_Grp" numFmtId="0">
      <sharedItems containsString="0" containsBlank="1" containsNumber="1" containsInteger="1" minValue="1" maxValue="9"/>
    </cacheField>
    <cacheField name="Base_Class" numFmtId="0">
      <sharedItems containsBlank="1"/>
    </cacheField>
    <cacheField name="Class_Grp" numFmtId="0">
      <sharedItems containsBlank="1"/>
    </cacheField>
    <cacheField name="Class_Sort" numFmtId="0">
      <sharedItems containsString="0" containsBlank="1" containsNumber="1" containsInteger="1" minValue="999999999" maxValue="999999999"/>
    </cacheField>
    <cacheField name="Increm" numFmtId="0">
      <sharedItems containsBlank="1"/>
    </cacheField>
    <cacheField name="DOF_Txn" numFmtId="0">
      <sharedItems containsNonDate="0" containsString="0" containsBlank="1"/>
    </cacheField>
    <cacheField name="DOF_Frm_Type" numFmtId="0">
      <sharedItems containsNonDate="0" containsString="0" containsBlank="1"/>
    </cacheField>
    <cacheField name="DOF_Frm_No" numFmtId="0">
      <sharedItems containsNonDate="0" containsString="0" containsBlank="1"/>
    </cacheField>
    <cacheField name="DOF_Lne_No" numFmtId="0">
      <sharedItems containsNonDate="0" containsString="0" containsBlank="1"/>
    </cacheField>
    <cacheField name="Txn_Type" numFmtId="0">
      <sharedItems containsBlank="1"/>
    </cacheField>
    <cacheField name="Txn_Code" numFmtId="0">
      <sharedItems containsBlank="1" count="128">
        <s v="NORMAL"/>
        <s v="AUBENC"/>
        <s v="TAX"/>
        <s v="RACC1"/>
        <s v="NET"/>
        <s v="RACCX2"/>
        <s v="RACC5"/>
        <s v="RACCX1"/>
        <s v="JCNSW"/>
        <s v="WCJCMN"/>
        <s v="ALACC"/>
        <s v="ANN"/>
        <s v="GERP"/>
        <s v="JCSA"/>
        <s v="WCJCMS"/>
        <s v="PH"/>
        <s v="E3080"/>
        <s v="E3420"/>
        <s v="D9016"/>
        <s v="D2029"/>
        <s v="T5000"/>
        <s v="T5006"/>
        <s v="T5360"/>
        <s v="LSLACC"/>
        <s v="RACC2"/>
        <s v="RACC6"/>
        <s v="SCK"/>
        <s v="PURLV"/>
        <s v="LSL"/>
        <s v="BANK"/>
        <s v="JCQLD"/>
        <s v="WCJCMQ"/>
        <s v="CARNS"/>
        <s v="JCVIC"/>
        <s v="WCJCMV"/>
        <s v="INSPRE"/>
        <s v="EMPCML"/>
        <s v="EMPCMG"/>
        <s v="NOVLSE"/>
        <s v="RDBS2"/>
        <s v="RDBS6"/>
        <s v="RDBSX3"/>
        <s v="RDBSX2"/>
        <s v="RDBOTE"/>
        <s v="PURTAK"/>
        <s v="BERTRV"/>
        <s v="BEREAV"/>
        <s v="WELLBE"/>
        <s v="RACC3"/>
        <s v="NOVLUX"/>
        <s v="E3882"/>
        <s v="E3140"/>
        <s v="VCSLA"/>
        <s v="CAR"/>
        <s v="CENLNK"/>
        <s v="NORADJ"/>
        <s v="KMATA"/>
        <s v="JCWA"/>
        <s v="WCJCNW"/>
        <s v="PAR"/>
        <s v="PARUPA"/>
        <s v="PARUP"/>
        <s v="GBL"/>
        <s v="RDBS5"/>
        <s v="VOLSCI"/>
        <s v="OTHUP"/>
        <s v="RDBS1"/>
        <s v="RACC4"/>
        <s v="PTNR"/>
        <s v="CHARBT"/>
        <s v="RDBS4"/>
        <s v="WCJCMG"/>
        <s v="WCJCNN"/>
        <s v="GPPL"/>
        <s v="REDUN2"/>
        <s v="ANNTA"/>
        <s v="PREPAY"/>
        <s v="BONSGN"/>
        <s v="TRANS"/>
        <s v="XA"/>
        <s v="COMM"/>
        <s v="ADDHRS"/>
        <s v="EMPREF"/>
        <s v="BONUS"/>
        <m/>
        <s v="LSLTA" u="1"/>
        <s v="KMBTA" u="1"/>
        <s v="ANNTM" u="1"/>
        <s v="PAYADJ" u="1"/>
        <s v="INCENT" u="1"/>
        <s v="E1500" u="1"/>
        <s v="LSLTM" u="1"/>
        <s v="BONAD" u="1"/>
        <s v="EGERP" u="1"/>
        <s v="HDAX" u="1"/>
        <s v="WCNSUP" u="1"/>
        <s v="REDUN3" u="1"/>
        <s v="LSLTMA" u="1"/>
        <s v="E1503" u="1"/>
        <s v="EXAM" u="1"/>
        <s v="JURY" u="1"/>
        <s v="ETP" u="1"/>
        <s v="VCSLB" u="1"/>
        <s v="BONCMP" u="1"/>
        <s v="GCL" u="1"/>
        <s v="OTH" u="1"/>
        <s v="SCL" u="1"/>
        <s v="SALCNS" u="1"/>
        <s v="GYMNR" u="1"/>
        <s v="ANNCO" u="1"/>
        <s v="D2100" u="1"/>
        <s v="RACCXC" u="1"/>
        <s v="CARNS2" u="1"/>
        <s v="SALALL" u="1"/>
        <s v="DIV" u="1"/>
        <s v="WCJCM" u="1"/>
        <s v="MISC" u="1"/>
        <s v="OT15" u="1"/>
        <s v="LIFE" u="1"/>
        <s v="SCJJP" u="1"/>
        <s v="JCACT" u="1"/>
        <s v="E3094" u="1"/>
        <s v="ALLADJ" u="1"/>
        <s v="MERIT" u="1"/>
        <s v="CQUAL" u="1"/>
        <s v="STUDY" u="1"/>
        <s v="E1511" u="1"/>
        <s v="RDBS3" u="1"/>
      </sharedItems>
    </cacheField>
    <cacheField name="Txn_Grp" numFmtId="0">
      <sharedItems containsBlank="1"/>
    </cacheField>
    <cacheField name="Txn_Cat" numFmtId="0">
      <sharedItems containsBlank="1" count="15">
        <s v="ORDINARY"/>
        <s v="MISC ALLOWANCE"/>
        <s v="TAX"/>
        <s v="SUPERANNUATION"/>
        <s v="BANKED"/>
        <s v="EMPLOYER"/>
        <s v="ON COST"/>
        <s v="LEAVE ACCRUAL"/>
        <s v="LEAVE"/>
        <s v="MISC DISBURSEMENT"/>
        <s v="CREDITOR"/>
        <s v="OTHER TIME"/>
        <s v="LEAVE PAYOUT"/>
        <m/>
        <s v="OVERTIME" u="1"/>
      </sharedItems>
    </cacheField>
    <cacheField name="Lve_Type" numFmtId="0">
      <sharedItems containsBlank="1"/>
    </cacheField>
    <cacheField name="Hrs/Units" numFmtId="0">
      <sharedItems containsString="0" containsBlank="1" containsNumber="1" minValue="-2439.33" maxValue="107763"/>
    </cacheField>
    <cacheField name="Rate" numFmtId="0">
      <sharedItems containsString="0" containsBlank="1" containsNumber="1" minValue="-43461" maxValue="107763"/>
    </cacheField>
    <cacheField name="Amount" numFmtId="0">
      <sharedItems containsString="0" containsBlank="1" containsNumber="1" minValue="-75593.460000000006" maxValue="109920.81"/>
    </cacheField>
    <cacheField name="FTE_Dys" numFmtId="0">
      <sharedItems containsString="0" containsBlank="1" containsNumber="1" minValue="-21" maxValue="22.223700000000001"/>
    </cacheField>
    <cacheField name="Date_Frm" numFmtId="0">
      <sharedItems containsNonDate="0" containsDate="1" containsString="0" containsBlank="1" minDate="2025-01-28T00:00:00" maxDate="2025-06-01T00:00:00"/>
    </cacheField>
    <cacheField name="Date_To" numFmtId="0">
      <sharedItems containsNonDate="0" containsDate="1" containsString="0" containsBlank="1" minDate="2025-01-31T00:00:00" maxDate="2025-06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04"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5.78946999999999"/>
    <n v="19360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5.78946999999999"/>
    <n v="-29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1"/>
    <x v="0"/>
    <m/>
    <s v="SALARIED"/>
    <x v="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35"/>
    <n v="6335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816.4"/>
    <n v="816.4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37.44"/>
    <n v="13137.44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3"/>
    <x v="0"/>
    <m/>
    <s v="SALARIED"/>
    <x v="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6.67"/>
    <n v="86.67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3"/>
    <x v="0"/>
    <m/>
    <s v="SALARIED"/>
    <x v="0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408.2"/>
    <n v="408.2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3"/>
    <x v="0"/>
    <m/>
    <s v="SALARIED"/>
    <x v="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33.2199999999998"/>
    <n v="2333.2199999999998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4"/>
    <x v="0"/>
    <m/>
    <s v="SALARIED"/>
    <x v="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116.93"/>
    <n v="5.45E-2"/>
    <n v="1259.869999999999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5"/>
    <x v="0"/>
    <m/>
    <s v="SALARIED"/>
    <x v="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116.93"/>
    <n v="7.0000000000000001E-3"/>
    <n v="161.8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2965"/>
    <s v="Associate Director, Data Scien"/>
    <s v="NTHRYW"/>
    <s v="GEN"/>
    <s v="Permanent Full Time"/>
    <s v="Salary - Base"/>
    <s v="GS Test"/>
    <s v="F"/>
    <s v="F"/>
    <n v="3.77"/>
    <x v="6"/>
    <x v="0"/>
    <m/>
    <s v="SALARIED"/>
    <x v="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6"/>
    <n v="134.96421000000001"/>
    <n v="1727.5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0"/>
    <x v="0"/>
    <m/>
    <s v="SALARIED"/>
    <x v="2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2"/>
    <n v="56.71255"/>
    <n v="8620.31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0"/>
    <x v="0"/>
    <m/>
    <s v="SALARIED"/>
    <x v="2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2999999999999998"/>
    <n v="56.71255"/>
    <n v="-130.44"/>
    <n v="-0.30259999999999998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954"/>
    <n v="195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535.87"/>
    <n v="6535.8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3"/>
    <x v="0"/>
    <m/>
    <s v="SALARIED"/>
    <x v="2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6.69"/>
    <n v="46.6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3"/>
    <x v="0"/>
    <m/>
    <s v="SALARIED"/>
    <x v="2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976.34"/>
    <n v="976.3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4"/>
    <x v="0"/>
    <m/>
    <s v="SALARIED"/>
    <x v="2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9512.9"/>
    <n v="5.45E-2"/>
    <n v="518.450000000000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5"/>
    <x v="0"/>
    <m/>
    <s v="SALARIED"/>
    <x v="2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9512.9"/>
    <n v="7.0000000000000001E-3"/>
    <n v="66.5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1000000"/>
    <s v="Department"/>
    <s v="MED AFF JNJ ANZ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3281"/>
    <s v="Quality Use of Medicines Assoc"/>
    <s v="NTHRYW"/>
    <s v="GEN"/>
    <s v="Permanent Full Time"/>
    <s v="Salary - Base"/>
    <s v="Experienced Scientist, Medical Affa"/>
    <s v="F"/>
    <s v="T"/>
    <n v="7.0000000000000007E-2"/>
    <x v="6"/>
    <x v="0"/>
    <m/>
    <s v="SALARIED"/>
    <x v="2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64995"/>
    <n v="66.104150000000004"/>
    <n v="770.1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0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03.10678"/>
    <n v="783.61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0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03.10678"/>
    <n v="15672.23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0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3.10678"/>
    <n v="-261.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7"/>
    <x v="0"/>
    <m/>
    <s v="SALARIED"/>
    <x v="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03.10678"/>
    <n v="783.61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1"/>
    <x v="0"/>
    <m/>
    <s v="SALARIED"/>
    <x v="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737"/>
    <n v="573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463.42"/>
    <n v="12463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3"/>
    <x v="0"/>
    <m/>
    <s v="SALARIED"/>
    <x v="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4.89"/>
    <n v="84.8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3"/>
    <x v="0"/>
    <m/>
    <s v="SALARIED"/>
    <x v="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93.0500000000002"/>
    <n v="2093.05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4"/>
    <x v="0"/>
    <m/>
    <s v="SALARIED"/>
    <x v="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0378.36"/>
    <n v="5.45E-2"/>
    <n v="1110.61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5"/>
    <x v="0"/>
    <m/>
    <s v="SALARIED"/>
    <x v="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0378.36"/>
    <n v="7.0000000000000001E-3"/>
    <n v="142.6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Neuroscience and"/>
    <s v="01090201070105000000"/>
    <s v="Department"/>
    <s v="MED AFF JANS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4858"/>
    <s v="Senior Medical Advisor"/>
    <s v="NTHRYW"/>
    <s v="GEN"/>
    <s v="Permanent Full Time"/>
    <s v="Salary - Base"/>
    <s v="Senior Manager, Multi-Family Medica"/>
    <s v="F"/>
    <s v="F"/>
    <n v="4.46"/>
    <x v="6"/>
    <x v="0"/>
    <m/>
    <s v="SALARIED"/>
    <x v="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940000000001"/>
    <n v="120.18124"/>
    <n v="1410.56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1.983810000000005"/>
    <n v="13707.69"/>
    <n v="22"/>
    <d v="2025-05-01T00:00:00"/>
    <d v="2025-05-30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1.983810000000005"/>
    <n v="-207.69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1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8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560"/>
    <n v="1"/>
    <n v="560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221"/>
    <n v="4221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476.55"/>
    <n v="476.55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584.62"/>
    <n v="10584.62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3"/>
    <x v="0"/>
    <m/>
    <s v="SALARIED"/>
    <x v="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7.5"/>
    <n v="67.5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3"/>
    <x v="0"/>
    <m/>
    <s v="SALARIED"/>
    <x v="4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38.28"/>
    <n v="238.28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3"/>
    <x v="0"/>
    <m/>
    <s v="SALARIED"/>
    <x v="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93.05"/>
    <n v="1693.05"/>
    <n v="0"/>
    <m/>
    <m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4"/>
    <x v="0"/>
    <m/>
    <s v="SALARIED"/>
    <x v="4"/>
    <m/>
    <m/>
    <x v="3"/>
    <x v="0"/>
    <m/>
    <m/>
    <m/>
    <m/>
    <m/>
    <m/>
    <m/>
    <s v="30AUNS"/>
    <s v="BONUS"/>
    <n v="999999999"/>
    <m/>
    <m/>
    <m/>
    <m/>
    <m/>
    <s v="OTHER"/>
    <x v="13"/>
    <s v="PRT"/>
    <x v="6"/>
    <m/>
    <n v="16721"/>
    <n v="4.9500000000000002E-2"/>
    <n v="827.69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5"/>
    <x v="0"/>
    <m/>
    <s v="SALARIED"/>
    <x v="4"/>
    <m/>
    <m/>
    <x v="4"/>
    <x v="0"/>
    <m/>
    <m/>
    <m/>
    <m/>
    <m/>
    <m/>
    <m/>
    <s v="30AUNS"/>
    <s v="BONUS"/>
    <n v="999999999"/>
    <m/>
    <m/>
    <m/>
    <m/>
    <m/>
    <s v="OTHER"/>
    <x v="14"/>
    <s v="WC"/>
    <x v="6"/>
    <m/>
    <n v="16721"/>
    <n v="7.0000000000000001E-3"/>
    <n v="117.05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7416"/>
    <s v="Mgr KAM Pharm"/>
    <s v="NTHRYW"/>
    <s v="GEN"/>
    <s v="Permanent Full Time"/>
    <s v="Salary - Base"/>
    <s v="Manager, Key Account Management - P"/>
    <s v="F"/>
    <s v="F"/>
    <n v="4.9000000000000004"/>
    <x v="6"/>
    <x v="0"/>
    <m/>
    <s v="SALARIED"/>
    <x v="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39999999999"/>
    <n v="95.117630000000005"/>
    <n v="1217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80.97166"/>
    <n v="-410.25"/>
    <n v="-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9.6"/>
    <n v="80.97166"/>
    <n v="-12923.08"/>
    <n v="-21"/>
    <d v="2025-03-03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80.97166"/>
    <n v="12307.69"/>
    <n v="20"/>
    <d v="2025-03-03T00:00:00"/>
    <d v="2025-03-28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.0666700000000002"/>
    <n v="80.97166"/>
    <n v="410.26"/>
    <n v="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0.97166"/>
    <n v="205.12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0.97166"/>
    <n v="-1846.15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7.6"/>
    <n v="80.97166"/>
    <n v="-615.38"/>
    <n v="-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0.97166"/>
    <n v="-1846.15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15.2"/>
    <n v="80.97166"/>
    <n v="-1230.77"/>
    <n v="-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80.97166"/>
    <n v="-800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68.400000000000006"/>
    <n v="80.97166"/>
    <n v="5538.46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4.210530000000006"/>
    <n v="2560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15.2"/>
    <n v="84.210530000000006"/>
    <n v="1280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4.210530000000006"/>
    <n v="640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2.8"/>
    <n v="84.210530000000006"/>
    <n v="1920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210530000000006"/>
    <n v="-213.33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210530000000006"/>
    <n v="1408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210530000000006"/>
    <n v="-21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7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0.97166"/>
    <n v="615.38"/>
    <n v="1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7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22.8"/>
    <n v="84.210530000000006"/>
    <n v="1920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78"/>
    <n v="397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00.469999999999"/>
    <n v="10200.46999999999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3"/>
    <x v="0"/>
    <m/>
    <s v="SALARIED"/>
    <x v="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67"/>
    <n v="66.6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3"/>
    <x v="0"/>
    <m/>
    <s v="SALARIED"/>
    <x v="5"/>
    <m/>
    <m/>
    <x v="1"/>
    <x v="0"/>
    <m/>
    <m/>
    <m/>
    <m/>
    <m/>
    <n v="35.86"/>
    <n v="3"/>
    <s v="26AUNS"/>
    <s v="SALES"/>
    <n v="999999999"/>
    <m/>
    <m/>
    <m/>
    <m/>
    <m/>
    <s v="DEDUCTION"/>
    <x v="7"/>
    <s v="SUPER"/>
    <x v="5"/>
    <m/>
    <n v="1"/>
    <n v="1630.52"/>
    <n v="1630.5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4"/>
    <x v="0"/>
    <m/>
    <s v="SALARIED"/>
    <x v="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75.66"/>
    <n v="5.45E-2"/>
    <n v="865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5"/>
    <x v="0"/>
    <m/>
    <s v="SALARIED"/>
    <x v="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75.66"/>
    <n v="7.0000000000000001E-3"/>
    <n v="111.1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284"/>
    <s v="Product Manager"/>
    <s v="NTHRYW"/>
    <s v="GEN"/>
    <s v="Permanent Full Time"/>
    <s v="Salary - Base"/>
    <s v="Senior Analyst, Product Management"/>
    <s v="F"/>
    <s v="F"/>
    <n v="1.38"/>
    <x v="6"/>
    <x v="0"/>
    <m/>
    <s v="SALARIED"/>
    <x v="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8.2301000000000002"/>
    <n v="141.02987999999999"/>
    <n v="1160.69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60.798940000000002"/>
    <n v="203.59312"/>
    <n v="12378.25"/>
    <n v="7.9999000000000002"/>
    <d v="2025-05-01T00:00:00"/>
    <d v="2025-05-30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0.92118999999999995"/>
    <n v="203.59312"/>
    <n v="-187.55"/>
    <n v="-0.1212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0.36363000000000001"/>
    <n v="1"/>
    <n v="2296.27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0.36363000000000001"/>
    <n v="1"/>
    <n v="201.37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6"/>
    <x v="0"/>
    <m/>
    <s v="SALARIED"/>
    <s v="C1017"/>
    <m/>
    <m/>
    <m/>
    <m/>
    <s v="41AUNS"/>
    <s v="BONUS"/>
    <n v="999999999"/>
    <m/>
    <m/>
    <m/>
    <m/>
    <m/>
    <s v="DEDUCTION"/>
    <x v="18"/>
    <s v="GM"/>
    <x v="9"/>
    <m/>
    <n v="1"/>
    <n v="80.260000000000005"/>
    <n v="80.260000000000005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6"/>
    <x v="0"/>
    <m/>
    <s v="SALARIED"/>
    <s v="C1017"/>
    <m/>
    <m/>
    <m/>
    <m/>
    <s v="41AUNS"/>
    <s v="BONUS"/>
    <n v="999999999"/>
    <m/>
    <m/>
    <m/>
    <m/>
    <m/>
    <s v="DEDUCTION"/>
    <x v="19"/>
    <s v="GM"/>
    <x v="9"/>
    <m/>
    <n v="1"/>
    <n v="94.69"/>
    <n v="94.69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7"/>
    <x v="0"/>
    <m/>
    <s v="SALARIED"/>
    <s v="C1017"/>
    <m/>
    <m/>
    <m/>
    <m/>
    <s v="41AUNS"/>
    <s v="BONUS"/>
    <n v="999999999"/>
    <m/>
    <m/>
    <m/>
    <m/>
    <m/>
    <s v="DEDUCTION"/>
    <x v="20"/>
    <s v="GM"/>
    <x v="9"/>
    <m/>
    <n v="1"/>
    <n v="12264.42"/>
    <n v="12264.42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7"/>
    <x v="0"/>
    <m/>
    <s v="SALARIED"/>
    <s v="C1017"/>
    <m/>
    <m/>
    <m/>
    <m/>
    <s v="41AUNS"/>
    <s v="BONUS"/>
    <n v="999999999"/>
    <m/>
    <m/>
    <m/>
    <m/>
    <m/>
    <s v="DEDUCTION"/>
    <x v="21"/>
    <s v="GM"/>
    <x v="9"/>
    <m/>
    <n v="1"/>
    <n v="1173.3800000000001"/>
    <n v="1173.3800000000001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1"/>
    <n v="310"/>
    <m/>
    <x v="1"/>
    <m/>
    <m/>
    <x v="7"/>
    <x v="1"/>
    <n v="310"/>
    <s v="SALARIED"/>
    <s v="C1017"/>
    <m/>
    <m/>
    <m/>
    <m/>
    <s v="41AUNS"/>
    <s v="BONUS"/>
    <n v="999999999"/>
    <m/>
    <m/>
    <m/>
    <m/>
    <m/>
    <s v="DEDUCTION"/>
    <x v="22"/>
    <s v="GM"/>
    <x v="9"/>
    <m/>
    <n v="1"/>
    <n v="-18857"/>
    <n v="-18857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45637.86"/>
    <n v="45637.86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0.36363000000000001"/>
    <n v="167.63"/>
    <n v="60.96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0.36363000000000001"/>
    <n v="3855.38"/>
    <n v="1401.93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4"/>
    <x v="0"/>
    <m/>
    <s v="SALARIED"/>
    <x v="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13653.58288"/>
    <n v="5.45E-2"/>
    <n v="744.12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5"/>
    <x v="0"/>
    <m/>
    <s v="SALARIED"/>
    <x v="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13653.58288"/>
    <n v="7.0000000000000001E-3"/>
    <n v="95.58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10"/>
    <x v="0"/>
    <m/>
    <s v="SALARIED"/>
    <x v="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1.00606"/>
    <n v="237.30798999999999"/>
    <n v="238.74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08503"/>
    <s v="Sr. Director, Global Commercia"/>
    <s v="NTHRYW"/>
    <s v="GEN"/>
    <s v="Permanent Full Time"/>
    <s v="Salary - Base"/>
    <s v="Director, Project/Program Managemen"/>
    <s v="F"/>
    <s v="F"/>
    <n v="6.07"/>
    <x v="6"/>
    <x v="0"/>
    <m/>
    <s v="SALARIED"/>
    <x v="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4.6605100000000004"/>
    <n v="237.30808999999999"/>
    <n v="1105.9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0"/>
    <x v="0"/>
    <m/>
    <s v="SALARIED"/>
    <x v="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4.17004"/>
    <n v="19089.23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0"/>
    <x v="0"/>
    <m/>
    <s v="SALARIED"/>
    <x v="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17004"/>
    <n v="-289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1"/>
    <x v="0"/>
    <m/>
    <s v="SALARIED"/>
    <x v="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91"/>
    <n v="6591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431.17"/>
    <n v="13431.17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3"/>
    <x v="0"/>
    <m/>
    <s v="SALARIED"/>
    <x v="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"/>
    <n v="94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3"/>
    <x v="0"/>
    <m/>
    <s v="SALARIED"/>
    <x v="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02.5500000000002"/>
    <n v="2302.5500000000002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4"/>
    <x v="0"/>
    <m/>
    <s v="SALARIED"/>
    <x v="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418.720000000001"/>
    <n v="5.45E-2"/>
    <n v="1221.8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5"/>
    <x v="0"/>
    <m/>
    <s v="SALARIED"/>
    <x v="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418.720000000001"/>
    <n v="7.0000000000000001E-3"/>
    <n v="156.9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10"/>
    <x v="0"/>
    <m/>
    <s v="SALARIED"/>
    <x v="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8"/>
    <n v="133.07647"/>
    <n v="368.1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0341"/>
    <s v="Product Manager"/>
    <s v="NTHRYW"/>
    <s v="GEN"/>
    <s v="Permanent Full Time"/>
    <s v="Salary - Base"/>
    <s v="GS Test"/>
    <s v="F"/>
    <s v="F"/>
    <n v="6.15"/>
    <x v="6"/>
    <x v="0"/>
    <m/>
    <s v="SALARIED"/>
    <x v="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8"/>
    <n v="133.07659000000001"/>
    <n v="1705.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90.13158"/>
    <n v="228.33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90.13158"/>
    <n v="-2055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7.6"/>
    <n v="90.13158"/>
    <n v="-685"/>
    <n v="-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90.13158"/>
    <n v="-2055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-15.2"/>
    <n v="90.13158"/>
    <n v="-1370"/>
    <n v="-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90.13158"/>
    <n v="-890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8.8"/>
    <n v="97.161839999999998"/>
    <n v="9599.59"/>
    <n v="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15.2"/>
    <n v="97.161839999999998"/>
    <n v="1476.86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97.161839999999998"/>
    <n v="2215.29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97.161839999999998"/>
    <n v="738.43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97.161839999999998"/>
    <n v="2215.29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161839999999998"/>
    <n v="-246.14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7.161839999999998"/>
    <n v="16245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0"/>
    <x v="0"/>
    <m/>
    <s v="SALARIED"/>
    <x v="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161839999999998"/>
    <n v="-246.1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166"/>
    <n v="5166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990.97"/>
    <n v="11990.9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3"/>
    <x v="0"/>
    <m/>
    <s v="SALARIED"/>
    <x v="8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"/>
    <n v="8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3"/>
    <x v="0"/>
    <m/>
    <s v="SALARIED"/>
    <x v="8"/>
    <m/>
    <m/>
    <x v="1"/>
    <x v="0"/>
    <m/>
    <m/>
    <m/>
    <m/>
    <m/>
    <n v="133.13"/>
    <n v="3"/>
    <s v="30AUNS"/>
    <s v="BONUS"/>
    <n v="999999999"/>
    <m/>
    <m/>
    <m/>
    <m/>
    <m/>
    <s v="DEDUCTION"/>
    <x v="7"/>
    <s v="SUPER"/>
    <x v="5"/>
    <m/>
    <n v="1"/>
    <n v="1973.05"/>
    <n v="1973.0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4"/>
    <x v="0"/>
    <m/>
    <s v="SALARIED"/>
    <x v="8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210.02"/>
    <n v="5.45E-2"/>
    <n v="1046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5"/>
    <x v="0"/>
    <m/>
    <s v="SALARIED"/>
    <x v="8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210.02"/>
    <n v="7.0000000000000001E-3"/>
    <n v="134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10"/>
    <x v="0"/>
    <m/>
    <s v="SALARIED"/>
    <x v="8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6843.5658899999999"/>
    <n v="18933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1371"/>
    <s v="Business Intelligence Manager"/>
    <s v="NTHRYW"/>
    <s v="GEN"/>
    <s v="Permanent Full Time"/>
    <s v="Salary - Base"/>
    <s v="Manager, Business Intelligence (P7)"/>
    <s v="F"/>
    <s v="F"/>
    <n v="5.08"/>
    <x v="6"/>
    <x v="0"/>
    <m/>
    <s v="SALARIED"/>
    <x v="8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59"/>
    <n v="194.79365000000001"/>
    <n v="2506.33"/>
    <n v="0"/>
    <d v="2025-05-3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0"/>
    <x v="0"/>
    <m/>
    <s v="SALARIED"/>
    <x v="9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3.42105000000001"/>
    <n v="23980"/>
    <n v="22"/>
    <d v="2025-05-01T00:00:00"/>
    <d v="2025-05-30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0"/>
    <x v="0"/>
    <m/>
    <s v="SALARIED"/>
    <x v="9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3.42105000000001"/>
    <n v="-363.33"/>
    <n v="-0.33329999999999999"/>
    <d v="2025-05-3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1"/>
    <x v="0"/>
    <m/>
    <s v="SALARIED"/>
    <x v="9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94"/>
    <n v="9494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201.1"/>
    <n v="15201.1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3"/>
    <x v="0"/>
    <m/>
    <s v="SALARIED"/>
    <x v="9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8.08"/>
    <n v="118.08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3"/>
    <x v="0"/>
    <m/>
    <s v="SALARIED"/>
    <x v="9"/>
    <m/>
    <m/>
    <x v="1"/>
    <x v="0"/>
    <m/>
    <m/>
    <m/>
    <m/>
    <m/>
    <m/>
    <n v="5"/>
    <s v="40AUNS"/>
    <s v="BONUS"/>
    <n v="999999999"/>
    <m/>
    <m/>
    <m/>
    <m/>
    <m/>
    <s v="DEDUCTION"/>
    <x v="25"/>
    <s v="SUPER"/>
    <x v="5"/>
    <m/>
    <n v="1"/>
    <n v="294.12"/>
    <n v="294.12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3"/>
    <x v="0"/>
    <m/>
    <s v="SALARIED"/>
    <x v="9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907.58"/>
    <n v="2907.58"/>
    <n v="0"/>
    <m/>
    <m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4"/>
    <x v="0"/>
    <m/>
    <s v="SALARIED"/>
    <x v="9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8603.119999999999"/>
    <n v="5.45E-2"/>
    <n v="1558.87"/>
    <n v="0"/>
    <d v="2025-05-0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5"/>
    <x v="0"/>
    <m/>
    <s v="SALARIED"/>
    <x v="9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8603.119999999999"/>
    <n v="7.0000000000000001E-3"/>
    <n v="200.22"/>
    <n v="0"/>
    <d v="2025-05-0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10"/>
    <x v="0"/>
    <m/>
    <s v="SALARIED"/>
    <x v="9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8"/>
    <n v="167.17148"/>
    <n v="462.51"/>
    <n v="0"/>
    <d v="2025-05-31T00:00:00"/>
    <d v="2025-05-31T00:00:00"/>
  </r>
  <r>
    <s v="JJCM"/>
    <x v="0"/>
    <s v="AP"/>
    <s v="Johnson &amp; Johnson Pty Ltd"/>
    <s v="Supply Chain"/>
    <s v="JSC APAC"/>
    <m/>
    <m/>
    <m/>
    <s v="01152400000000000000"/>
    <s v="Offshore Sub Sector"/>
    <s v="JSC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013100"/>
    <s v="TA Supply Chain Leader, APAC"/>
    <s v="NTHRYW"/>
    <s v="GEN"/>
    <s v="Permanent Full Time"/>
    <s v="Salary - Base"/>
    <s v="Director, Multi-Family Supply Chain"/>
    <s v="F"/>
    <s v="F"/>
    <n v="7.75"/>
    <x v="6"/>
    <x v="0"/>
    <m/>
    <s v="SALARIED"/>
    <x v="9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6"/>
    <n v="167.17159000000001"/>
    <n v="2150.94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75.55668"/>
    <n v="-1722.69"/>
    <n v="-3"/>
    <d v="2025-04-28T00:00:00"/>
    <d v="2025-04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6"/>
    <n v="75.55668"/>
    <n v="272"/>
    <n v="0.47370000000000001"/>
    <d v="2025-04-28T00:00:00"/>
    <d v="2025-04-28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75.55668"/>
    <n v="1148.46"/>
    <n v="2"/>
    <d v="2025-04-29T00:00:00"/>
    <d v="2025-04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5.55668"/>
    <n v="574.23"/>
    <n v="1"/>
    <d v="2025-05-01T00:00:00"/>
    <d v="2025-05-0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75.55668"/>
    <n v="11484.62"/>
    <n v="20"/>
    <d v="2025-05-05T00:00:00"/>
    <d v="2025-05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5.55668"/>
    <n v="-191.41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4"/>
    <n v="75.55668"/>
    <n v="302.23"/>
    <n v="0.52629999999999999"/>
    <d v="2025-04-28T00:00:00"/>
    <d v="2025-04-28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0"/>
    <x v="0"/>
    <m/>
    <s v="SALARIED"/>
    <x v="10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75.55668"/>
    <n v="574.23"/>
    <n v="1"/>
    <d v="2025-05-02T00:00:00"/>
    <d v="2025-05-02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02"/>
    <n v="3302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139.67"/>
    <n v="9139.67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3"/>
    <x v="0"/>
    <m/>
    <s v="SALARIED"/>
    <x v="10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2.21"/>
    <n v="62.21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3"/>
    <x v="0"/>
    <m/>
    <s v="SALARIED"/>
    <x v="10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30.79"/>
    <n v="1430.7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4"/>
    <x v="0"/>
    <m/>
    <s v="SALARIED"/>
    <x v="10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934.67"/>
    <n v="5.45E-2"/>
    <n v="759.4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5"/>
    <x v="0"/>
    <m/>
    <s v="SALARIED"/>
    <x v="10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934.67"/>
    <n v="7.0000000000000001E-3"/>
    <n v="97.5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10"/>
    <x v="0"/>
    <m/>
    <s v="SALARIED"/>
    <x v="10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899999999998"/>
    <n v="88.068870000000004"/>
    <n v="245.13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78687"/>
    <s v="Associate Manager, Commercial"/>
    <s v="NTHRYW"/>
    <s v="GEN"/>
    <s v="Permanent Full Time"/>
    <s v="Salary - Base"/>
    <s v="GS Test"/>
    <s v="F"/>
    <s v="F"/>
    <n v="11.87"/>
    <x v="6"/>
    <x v="0"/>
    <m/>
    <s v="SALARIED"/>
    <x v="10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7"/>
    <n v="88.068899999999999"/>
    <n v="1128.75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192310000000006"/>
    <n v="11736.15"/>
    <n v="22"/>
    <d v="2025-05-01T00:00:00"/>
    <d v="2025-05-3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192310000000006"/>
    <n v="-177.82"/>
    <n v="-0.33329999999999999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11"/>
    <x v="0"/>
    <m/>
    <s v="SALARIED"/>
    <x v="11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889.1"/>
    <n v="0"/>
    <d v="2025-05-31T00:00:00"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652"/>
    <n v="2652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17.23"/>
    <n v="8017.23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3"/>
    <x v="0"/>
    <m/>
    <s v="SALARIED"/>
    <x v="1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79"/>
    <n v="57.79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3"/>
    <x v="0"/>
    <m/>
    <s v="SALARIED"/>
    <x v="1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26.96"/>
    <n v="1226.96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4"/>
    <x v="0"/>
    <m/>
    <s v="SALARIED"/>
    <x v="1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953.98"/>
    <n v="5.45E-2"/>
    <n v="651.49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5"/>
    <x v="0"/>
    <m/>
    <s v="SALARIED"/>
    <x v="1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953.98"/>
    <n v="7.0000000000000001E-3"/>
    <n v="83.68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10"/>
    <x v="0"/>
    <m/>
    <s v="SALARIED"/>
    <x v="11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4400000000001"/>
    <n v="81.816029999999998"/>
    <n v="227.73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18978"/>
    <s v="IPV Case Management Specialist"/>
    <s v="NTHRYW"/>
    <s v="GEN"/>
    <s v="Permanent Full Time"/>
    <s v="Salary - Base"/>
    <s v="GS Test"/>
    <s v="F"/>
    <s v="F"/>
    <n v="9.9499999999999993"/>
    <x v="6"/>
    <x v="0"/>
    <m/>
    <s v="SALARIED"/>
    <x v="1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5"/>
    <n v="81.81617"/>
    <n v="1052.7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1.983810000000005"/>
    <n v="1246.1500000000001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81.983810000000005"/>
    <n v="623.08000000000004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81.983810000000005"/>
    <n v="623.08000000000004"/>
    <n v="1"/>
    <d v="2025-05-06T00:00:00"/>
    <d v="2025-05-06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1.2"/>
    <n v="81.983810000000005"/>
    <n v="7476.92"/>
    <n v="12"/>
    <d v="2025-05-08T00:00:00"/>
    <d v="2025-05-23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1.983810000000005"/>
    <n v="-207.69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7.6"/>
    <n v="81.983810000000005"/>
    <n v="623.08000000000004"/>
    <n v="1"/>
    <d v="2025-05-07T00:00:00"/>
    <d v="2025-05-07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12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28"/>
    <s v="LEAVE"/>
    <x v="8"/>
    <s v="LSL"/>
    <n v="38"/>
    <n v="81.983810000000005"/>
    <n v="3115.38"/>
    <n v="5"/>
    <d v="2025-05-26T00:00:00"/>
    <d v="2025-05-30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588"/>
    <n v="3588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29"/>
    <s v="FINAN"/>
    <x v="9"/>
    <m/>
    <n v="1"/>
    <n v="300"/>
    <n v="300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317.25"/>
    <n v="317.2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294.75"/>
    <n v="9294.7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7.5"/>
    <n v="67.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3"/>
    <x v="0"/>
    <m/>
    <s v="SALARIED"/>
    <x v="12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158.63"/>
    <n v="158.63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52.5"/>
    <n v="1552.5"/>
    <n v="0"/>
    <m/>
    <m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5278.63"/>
    <n v="5.7000000000000002E-2"/>
    <n v="870.8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5278.63"/>
    <n v="7.0000000000000001E-3"/>
    <n v="106.95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10"/>
    <x v="0"/>
    <m/>
    <s v="SALARIED"/>
    <x v="12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-2.41812"/>
    <n v="94.937389999999994"/>
    <n v="-229.57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134"/>
    <s v="Executive Account Manager"/>
    <s v="EGHTMP"/>
    <s v="GEN"/>
    <s v="Permanent Full Time"/>
    <s v="Salary - Base"/>
    <s v="Senior Analyst, Sales - Immunology"/>
    <s v="F"/>
    <s v="F"/>
    <n v="17.22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709999999999"/>
    <n v="94.937240000000003"/>
    <n v="1221.5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0"/>
    <x v="0"/>
    <m/>
    <s v="SALARIED"/>
    <x v="1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8.2996"/>
    <n v="18107.68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0"/>
    <x v="0"/>
    <m/>
    <s v="SALARIED"/>
    <x v="1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8.2996"/>
    <n v="-274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1"/>
    <x v="0"/>
    <m/>
    <s v="SALARIED"/>
    <x v="13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036"/>
    <n v="603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210.43"/>
    <n v="210.4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809.07"/>
    <n v="12809.0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3"/>
    <x v="0"/>
    <m/>
    <s v="SALARIED"/>
    <x v="13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9.17"/>
    <n v="89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3"/>
    <x v="0"/>
    <m/>
    <s v="SALARIED"/>
    <x v="13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05.22"/>
    <n v="105.2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3"/>
    <x v="0"/>
    <m/>
    <s v="SALARIED"/>
    <x v="13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91.38"/>
    <n v="2191.3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4"/>
    <x v="0"/>
    <m/>
    <s v="SALARIED"/>
    <x v="13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1441.27"/>
    <n v="5.45E-2"/>
    <n v="1168.5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5"/>
    <x v="0"/>
    <m/>
    <s v="SALARIED"/>
    <x v="13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1441.27"/>
    <n v="7.0000000000000001E-3"/>
    <n v="150.0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10"/>
    <x v="0"/>
    <m/>
    <s v="SALARIED"/>
    <x v="13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199999999998"/>
    <n v="126.23414"/>
    <n v="351.3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325"/>
    <s v="Regulatory Affairs Manager - T"/>
    <s v="NTHRYW"/>
    <s v="GEN"/>
    <s v="Permanent Full Time"/>
    <s v="Salary - Base"/>
    <s v="Manager, Regulatory Affairs (P7)"/>
    <s v="F"/>
    <s v="F"/>
    <n v="15.05"/>
    <x v="6"/>
    <x v="0"/>
    <m/>
    <s v="SALARIED"/>
    <x v="13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6"/>
    <n v="126.23399999999999"/>
    <n v="1624.2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736840000000001"/>
    <n v="1416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736840000000001"/>
    <n v="-214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91"/>
    <n v="389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62.33"/>
    <n v="10062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77"/>
    <n v="69.7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4.63"/>
    <n v="1604.6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627.73"/>
    <n v="5.45E-2"/>
    <n v="851.7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627.73"/>
    <n v="7.0000000000000001E-3"/>
    <n v="109.3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10"/>
    <x v="0"/>
    <m/>
    <s v="SALARIED"/>
    <x v="1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499999999998"/>
    <n v="98.769270000000006"/>
    <n v="273.2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562"/>
    <s v="Senior Medical Scientific Liai"/>
    <s v="NTHRYW"/>
    <s v="GEN"/>
    <s v="Permanent Full Time"/>
    <s v="Salary - Base"/>
    <s v="Senior Scientist, Medical Science L"/>
    <s v="F"/>
    <s v="F"/>
    <n v="17.41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5"/>
    <n v="98.769300000000001"/>
    <n v="1270.8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3.785430000000005"/>
    <n v="12336.92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785430000000005"/>
    <n v="-186.92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00"/>
    <n v="3900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83.33"/>
    <n v="10083.33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75"/>
    <n v="60.75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97.25"/>
    <n v="1397.25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441.33"/>
    <n v="6.8500000000000005E-2"/>
    <n v="1057.7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441.33"/>
    <n v="7.0000000000000001E-3"/>
    <n v="108.0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39562"/>
    <s v="Senior Account Manager"/>
    <s v="SCOSBY"/>
    <s v="GEN"/>
    <s v="Permanent Full Time"/>
    <s v="Salary - Base"/>
    <s v="Senior Analyst, Sales - Immunology"/>
    <s v="F"/>
    <s v="F"/>
    <n v="0.93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49999999999"/>
    <n v="85.524690000000007"/>
    <n v="1096.140000000000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0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83.6"/>
    <n v="198.02632"/>
    <n v="16555"/>
    <n v="11"/>
    <d v="2025-05-01T00:00:00"/>
    <d v="2025-05-15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0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76"/>
    <n v="198.02632"/>
    <n v="15050"/>
    <n v="10"/>
    <d v="2025-05-19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0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8.02632"/>
    <n v="-501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7"/>
    <x v="0"/>
    <m/>
    <s v="SALARIED"/>
    <x v="16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7.6"/>
    <n v="198.02632"/>
    <n v="1505"/>
    <n v="1"/>
    <d v="2025-05-16T00:00:00"/>
    <d v="2025-05-16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1"/>
    <x v="0"/>
    <m/>
    <s v="SALARIED"/>
    <x v="16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290"/>
    <n v="13290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29"/>
    <s v="FINAN"/>
    <x v="9"/>
    <m/>
    <n v="1"/>
    <n v="7000"/>
    <n v="7000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3985"/>
    <n v="13985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3"/>
    <x v="0"/>
    <m/>
    <s v="SALARIED"/>
    <x v="1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3.04"/>
    <n v="163.04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3"/>
    <x v="0"/>
    <m/>
    <s v="SALARIED"/>
    <x v="1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41.63"/>
    <n v="3941.63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4"/>
    <x v="0"/>
    <m/>
    <s v="SALARIED"/>
    <x v="1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379.67"/>
    <n v="5.45E-2"/>
    <n v="2091.6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5"/>
    <x v="0"/>
    <m/>
    <s v="SALARIED"/>
    <x v="1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379.67"/>
    <n v="7.0000000000000001E-3"/>
    <n v="268.6600000000000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10"/>
    <x v="0"/>
    <m/>
    <s v="SALARIED"/>
    <x v="1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399999999999"/>
    <n v="230.81979999999999"/>
    <n v="642.4500000000000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41117"/>
    <s v="Executive Director Medical &amp; S"/>
    <s v="NTHRYW"/>
    <s v="GEN"/>
    <s v="Permanent Full Time"/>
    <s v="Salary - Base"/>
    <s v="GS Test"/>
    <s v="F"/>
    <s v="F"/>
    <n v="10.92"/>
    <x v="6"/>
    <x v="0"/>
    <m/>
    <s v="SALARIED"/>
    <x v="1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1.73692"/>
    <n v="230.81950000000001"/>
    <n v="2709.11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2.28745000000001"/>
    <n v="22118.46"/>
    <n v="22"/>
    <d v="2025-05-01T00:00:00"/>
    <d v="2025-05-30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2.28745000000001"/>
    <n v="-335.13"/>
    <n v="-0.33329999999999999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1"/>
    <x v="0"/>
    <m/>
    <s v="SALARIED"/>
    <x v="1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13"/>
    <x v="0"/>
    <m/>
    <s v="SALARIED"/>
    <x v="17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765"/>
    <n v="7765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1129.4100000000001"/>
    <n v="1129.4100000000001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751.09"/>
    <n v="14751.09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3"/>
    <x v="0"/>
    <m/>
    <s v="SALARIED"/>
    <x v="1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8.92"/>
    <n v="108.92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3"/>
    <x v="0"/>
    <m/>
    <s v="SALARIED"/>
    <x v="17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564.71"/>
    <n v="564.71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3"/>
    <x v="0"/>
    <m/>
    <s v="SALARIED"/>
    <x v="1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19.23"/>
    <n v="2719.23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4"/>
    <x v="0"/>
    <m/>
    <s v="SALARIED"/>
    <x v="1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7038.36"/>
    <n v="5.45E-2"/>
    <n v="1473.59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5"/>
    <x v="0"/>
    <m/>
    <s v="SALARIED"/>
    <x v="1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7038.36"/>
    <n v="7.0000000000000001E-3"/>
    <n v="189.27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10"/>
    <x v="0"/>
    <m/>
    <s v="SALARIED"/>
    <x v="1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700000000001"/>
    <n v="154.19438"/>
    <n v="429.18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4203"/>
    <s v="Business Unit Controller"/>
    <s v="NTHRYW"/>
    <s v="GEN"/>
    <s v="Permanent Full Time"/>
    <s v="Salary - Base"/>
    <s v="GS Test"/>
    <s v="F"/>
    <s v="F"/>
    <n v="12.48"/>
    <x v="6"/>
    <x v="0"/>
    <m/>
    <s v="SALARIED"/>
    <x v="1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9"/>
    <n v="154.19427999999999"/>
    <n v="1983.9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5"/>
    <n v="12540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5"/>
    <n v="-19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267"/>
    <n v="3267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083"/>
    <n v="9083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1.75"/>
    <n v="61.7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20.25"/>
    <n v="1420.2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3832"/>
    <n v="5.45E-2"/>
    <n v="753.8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3832"/>
    <n v="7.0000000000000001E-3"/>
    <n v="96.8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10"/>
    <x v="0"/>
    <m/>
    <s v="SALARIED"/>
    <x v="1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800000000002"/>
    <n v="165.19483"/>
    <n v="459.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75730"/>
    <s v="Senior Account Manager"/>
    <s v="NTHRYW"/>
    <s v="GEN"/>
    <s v="Permanent Full Time"/>
    <s v="Salary - Base"/>
    <s v="Senior Analyst, Sales - Immunology"/>
    <s v="F"/>
    <s v="F"/>
    <n v="14.74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9"/>
    <n v="113.14254"/>
    <n v="1455.7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3.94737000000001"/>
    <n v="1738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3.94737000000001"/>
    <n v="-26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"/>
    <x v="0"/>
    <m/>
    <s v="SALARIED"/>
    <x v="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339"/>
    <n v="533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6"/>
    <s v="FINAN"/>
    <x v="10"/>
    <m/>
    <n v="1"/>
    <n v="668.32"/>
    <n v="668.3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10"/>
    <x v="0"/>
    <m/>
    <m/>
    <m/>
    <m/>
    <m/>
    <m/>
    <m/>
    <s v="30AUNS"/>
    <s v="BONUS"/>
    <n v="999999999"/>
    <m/>
    <m/>
    <m/>
    <m/>
    <m/>
    <s v="DEDUCTION"/>
    <x v="37"/>
    <s v="FINAN"/>
    <x v="10"/>
    <m/>
    <n v="1"/>
    <n v="66.83"/>
    <n v="66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654.79"/>
    <n v="654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9"/>
    <s v="SUPER"/>
    <x v="3"/>
    <m/>
    <n v="1"/>
    <n v="329.41"/>
    <n v="329.4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80.49"/>
    <n v="11280.4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3"/>
    <x v="0"/>
    <m/>
    <s v="SALARIED"/>
    <x v="2"/>
    <m/>
    <m/>
    <x v="1"/>
    <x v="0"/>
    <m/>
    <m/>
    <m/>
    <m/>
    <m/>
    <m/>
    <n v="5"/>
    <s v="30AUNS"/>
    <s v="BONUS"/>
    <n v="999999999"/>
    <m/>
    <m/>
    <m/>
    <m/>
    <m/>
    <s v="DEDUCTION"/>
    <x v="40"/>
    <s v="SUPER"/>
    <x v="5"/>
    <m/>
    <n v="1"/>
    <n v="164.7"/>
    <n v="164.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4"/>
    <x v="0"/>
    <m/>
    <s v="SALARIED"/>
    <x v="2"/>
    <m/>
    <m/>
    <x v="11"/>
    <x v="0"/>
    <m/>
    <m/>
    <m/>
    <m/>
    <m/>
    <m/>
    <n v="1"/>
    <s v="30AUNS"/>
    <s v="BONUS"/>
    <n v="999999999"/>
    <m/>
    <m/>
    <m/>
    <m/>
    <m/>
    <s v="DEDUCTION"/>
    <x v="41"/>
    <s v="SUPER"/>
    <x v="5"/>
    <m/>
    <n v="1"/>
    <n v="141.38999999999999"/>
    <n v="141.389999999999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4"/>
    <x v="0"/>
    <m/>
    <s v="SALARIED"/>
    <x v="2"/>
    <m/>
    <m/>
    <x v="11"/>
    <x v="0"/>
    <m/>
    <m/>
    <m/>
    <m/>
    <m/>
    <m/>
    <n v="1"/>
    <s v="30AUNS"/>
    <s v="BONUS"/>
    <n v="999999999"/>
    <m/>
    <m/>
    <m/>
    <m/>
    <m/>
    <s v="DEDUCTION"/>
    <x v="42"/>
    <s v="SUPER"/>
    <x v="5"/>
    <m/>
    <n v="1"/>
    <n v="1625.98"/>
    <n v="1625.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3"/>
    <x v="0"/>
    <m/>
    <s v="SALARIED"/>
    <x v="2"/>
    <m/>
    <m/>
    <x v="12"/>
    <x v="0"/>
    <m/>
    <m/>
    <m/>
    <m/>
    <m/>
    <m/>
    <n v="2"/>
    <s v="30AUNS"/>
    <s v="BONUS"/>
    <n v="999999999"/>
    <m/>
    <m/>
    <m/>
    <m/>
    <m/>
    <s v="DEDUCTION"/>
    <x v="43"/>
    <s v="SUPER"/>
    <x v="5"/>
    <m/>
    <n v="1"/>
    <n v="482.98"/>
    <n v="482.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4"/>
    <x v="0"/>
    <m/>
    <s v="SALARIED"/>
    <x v="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986.52"/>
    <n v="5.45E-2"/>
    <n v="1034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5"/>
    <x v="0"/>
    <m/>
    <s v="SALARIED"/>
    <x v="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986.52"/>
    <n v="7.0000000000000001E-3"/>
    <n v="132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10"/>
    <x v="0"/>
    <m/>
    <s v="SALARIED"/>
    <x v="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199999999998"/>
    <n v="121.16105"/>
    <n v="337.2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285222"/>
    <s v="Senior Code Review Lead"/>
    <s v="NTHRYW"/>
    <s v="GEN"/>
    <s v="Permanent Full Time"/>
    <s v="Salary - Base"/>
    <s v="Principal Scientist, Medical Affair"/>
    <s v="F"/>
    <s v="F"/>
    <n v="26.42"/>
    <x v="6"/>
    <x v="0"/>
    <m/>
    <s v="SALARIED"/>
    <x v="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80000000001"/>
    <n v="121.16101999999999"/>
    <n v="1558.9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6"/>
    <n v="82.287450000000007"/>
    <n v="6253.85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287450000000007"/>
    <n v="-20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11"/>
    <x v="0"/>
    <n v="210"/>
    <s v="SALARIED"/>
    <x v="19"/>
    <m/>
    <m/>
    <x v="0"/>
    <x v="0"/>
    <n v="210"/>
    <m/>
    <m/>
    <m/>
    <m/>
    <m/>
    <m/>
    <s v="26AUSA"/>
    <s v="BONUS"/>
    <n v="999999999"/>
    <s v="26AUSA"/>
    <m/>
    <m/>
    <m/>
    <m/>
    <s v="WORK"/>
    <x v="44"/>
    <s v="LEAVE"/>
    <x v="8"/>
    <s v="PURLV"/>
    <n v="53.2"/>
    <n v="82.287450000000007"/>
    <n v="4377.6899999999996"/>
    <n v="7"/>
    <d v="2025-05-01T00:00:00"/>
    <d v="2025-05-09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7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38"/>
    <n v="82.287450000000007"/>
    <n v="3126.92"/>
    <n v="5"/>
    <d v="2025-05-12T00:00:00"/>
    <d v="2025-05-16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1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42.31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483"/>
    <n v="248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24"/>
    <s v="SUPER"/>
    <x v="3"/>
    <m/>
    <n v="1"/>
    <n v="2352.94"/>
    <n v="2352.94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7671.75"/>
    <n v="7671.7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7.75"/>
    <n v="67.7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3"/>
    <x v="0"/>
    <m/>
    <s v="SALARIED"/>
    <x v="19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98.37"/>
    <n v="398.37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38.38"/>
    <n v="1438.38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4412.19"/>
    <n v="5.45E-2"/>
    <n v="785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4412.19"/>
    <n v="7.0000000000000001E-3"/>
    <n v="100.8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10"/>
    <x v="0"/>
    <m/>
    <s v="SALARIED"/>
    <x v="19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199999999998"/>
    <n v="95.914230000000003"/>
    <n v="266.959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732"/>
    <s v="Senior Account Manager"/>
    <s v="NTHRYW"/>
    <s v="GEN"/>
    <s v="Permanent Full Time"/>
    <s v="Salary - Base"/>
    <s v="Senior Analyst, Sales - Immunology"/>
    <s v="F"/>
    <s v="F"/>
    <n v="13.93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7.4679200000000003"/>
    <n v="95.914249999999996"/>
    <n v="716.28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72.469639999999998"/>
    <n v="-1652.31"/>
    <n v="-3"/>
    <d v="2025-04-28T00:00:00"/>
    <d v="2025-04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14"/>
    <n v="72.469639999999998"/>
    <n v="8261.5400000000009"/>
    <n v="15"/>
    <d v="2025-05-12T00:00:00"/>
    <d v="2025-05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2.469639999999998"/>
    <n v="-183.6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5"/>
    <s v="LEAVE"/>
    <x v="8"/>
    <s v="OTH"/>
    <n v="15.2"/>
    <n v="72.469639999999998"/>
    <n v="1101.54"/>
    <n v="2"/>
    <d v="2025-04-28T00:00:00"/>
    <d v="2025-04-29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6"/>
    <s v="LEAVE"/>
    <x v="8"/>
    <s v="OTH"/>
    <n v="7.6"/>
    <n v="72.469639999999998"/>
    <n v="550.77"/>
    <n v="1"/>
    <d v="2025-04-30T00:00:00"/>
    <d v="2025-04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6"/>
    <s v="LEAVE"/>
    <x v="8"/>
    <s v="OTH"/>
    <n v="30.4"/>
    <n v="72.469639999999998"/>
    <n v="2203.08"/>
    <n v="4"/>
    <d v="2025-05-01T00:00:00"/>
    <d v="2025-05-06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0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47"/>
    <s v="LEAVE"/>
    <x v="8"/>
    <s v="OTH"/>
    <n v="7.6"/>
    <n v="72.469639999999998"/>
    <n v="550.77"/>
    <n v="1"/>
    <d v="2025-05-07T00:00:00"/>
    <d v="2025-05-07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7"/>
    <x v="0"/>
    <m/>
    <s v="SALARIED"/>
    <x v="20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72.469639999999998"/>
    <n v="1101.54"/>
    <n v="2"/>
    <d v="2025-05-08T00:00:00"/>
    <d v="2025-05-09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03"/>
    <n v="3103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830.33"/>
    <n v="8830.33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3"/>
    <x v="0"/>
    <m/>
    <s v="SALARIED"/>
    <x v="20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9.67"/>
    <n v="59.67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3"/>
    <x v="0"/>
    <m/>
    <s v="SALARIED"/>
    <x v="20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72.33"/>
    <n v="1372.33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4"/>
    <x v="0"/>
    <m/>
    <s v="SALARIED"/>
    <x v="20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365.33"/>
    <n v="5.45E-2"/>
    <n v="728.41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5"/>
    <x v="0"/>
    <m/>
    <s v="SALARIED"/>
    <x v="20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365.33"/>
    <n v="7.0000000000000001E-3"/>
    <n v="93.56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10"/>
    <x v="0"/>
    <m/>
    <s v="SALARIED"/>
    <x v="20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299999999999"/>
    <n v="84.470759999999999"/>
    <n v="235.11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20915"/>
    <s v="LEAD Tech Product Mgmt"/>
    <s v="NTHRYW"/>
    <s v="GEN"/>
    <s v="Permanent Full Time"/>
    <s v="Salary - Base"/>
    <s v="GS Test"/>
    <s v="F"/>
    <s v="F"/>
    <n v="10.84"/>
    <x v="6"/>
    <x v="0"/>
    <m/>
    <s v="SALARIED"/>
    <x v="20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572"/>
    <n v="84.470590000000001"/>
    <n v="900.22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29.19999999999999"/>
    <n v="60.374490000000002"/>
    <n v="7800.38"/>
    <n v="17"/>
    <d v="2025-05-01T00:00:00"/>
    <d v="2025-05-29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.5333299999999999"/>
    <n v="60.374490000000002"/>
    <n v="152.94999999999999"/>
    <n v="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629"/>
    <n v="162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467.66"/>
    <n v="467.66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856.67"/>
    <n v="5856.67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39.770000000000003"/>
    <n v="39.770000000000003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3"/>
    <x v="0"/>
    <m/>
    <s v="SALARIED"/>
    <x v="10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33.83"/>
    <n v="233.83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914.63"/>
    <n v="914.63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9141.56"/>
    <n v="5.45E-2"/>
    <n v="498.22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9141.56"/>
    <n v="7.0000000000000001E-3"/>
    <n v="63.99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10"/>
    <x v="0"/>
    <m/>
    <s v="SALARIED"/>
    <x v="10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1499899999999998"/>
    <n v="70.372420000000005"/>
    <n v="151.30000000000001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6176"/>
    <s v="Commercial Quality Professiona"/>
    <s v="NTHRYW"/>
    <s v="GEN"/>
    <s v="Permanent Part Time"/>
    <s v="Salary - Base"/>
    <s v="GS Test"/>
    <s v="F"/>
    <s v="F"/>
    <n v="7.58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9332799999999999"/>
    <n v="70.372529999999998"/>
    <n v="699.03"/>
    <n v="0"/>
    <d v="2025-05-3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0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93.825909999999993"/>
    <n v="-2139.23"/>
    <n v="-3"/>
    <d v="2025-04-22T00:00:00"/>
    <d v="2025-04-24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0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825909999999993"/>
    <n v="15687.69"/>
    <n v="22"/>
    <d v="2025-05-01T00:00:00"/>
    <d v="2025-05-30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0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825909999999993"/>
    <n v="-237.69"/>
    <n v="-0.33329999999999999"/>
    <d v="2025-05-3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7"/>
    <x v="0"/>
    <m/>
    <s v="SALARIED"/>
    <x v="21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22.8"/>
    <n v="93.825909999999993"/>
    <n v="2139.23"/>
    <n v="3"/>
    <d v="2025-04-22T00:00:00"/>
    <d v="2025-04-24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1"/>
    <x v="0"/>
    <m/>
    <s v="SALARIED"/>
    <x v="2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18"/>
    <n v="5018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54.17"/>
    <n v="11654.17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3"/>
    <x v="0"/>
    <m/>
    <s v="SALARIED"/>
    <x v="2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25"/>
    <n v="77.25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3"/>
    <x v="0"/>
    <m/>
    <s v="SALARIED"/>
    <x v="2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7.3"/>
    <n v="1917.3"/>
    <n v="0"/>
    <m/>
    <m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4"/>
    <x v="0"/>
    <m/>
    <s v="SALARIED"/>
    <x v="2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666.72"/>
    <n v="5.45E-2"/>
    <n v="1017.34"/>
    <n v="0"/>
    <d v="2025-05-0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5"/>
    <x v="0"/>
    <m/>
    <s v="SALARIED"/>
    <x v="2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666.72"/>
    <n v="7.0000000000000001E-3"/>
    <n v="130.66999999999999"/>
    <n v="0"/>
    <d v="2025-05-01T00:00:00"/>
    <d v="2025-05-31T00:00:00"/>
  </r>
  <r>
    <s v="JJCM"/>
    <x v="0"/>
    <s v="AP"/>
    <s v="Johnson &amp; Johnson Pty Ltd"/>
    <s v="CEO/CHAIR EC"/>
    <s v="J&amp;J Supply Chain"/>
    <s v="GPIProcurementInit"/>
    <s v="NA PHARMA PROCUREMENT COM"/>
    <s v="GA J&amp;J Procurement Jansse"/>
    <s v="01280302010100000000"/>
    <s v="Sub Business Unit"/>
    <s v="GA J&amp;J Procurement Janss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39397"/>
    <s v="Manager Procurement Agile Jans"/>
    <s v="NTHRYK"/>
    <s v="GEN"/>
    <s v="Permanent Full Time"/>
    <s v="Salary - Base"/>
    <s v="Mgr 1- Procurement"/>
    <s v="F"/>
    <s v="F"/>
    <n v="1.78"/>
    <x v="6"/>
    <x v="0"/>
    <m/>
    <s v="SALARIED"/>
    <x v="2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9.5607799999999994"/>
    <n v="109.36346"/>
    <n v="1045.5999999999999"/>
    <n v="0"/>
    <d v="2025-05-3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0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2.8"/>
    <n v="200.20242999999999"/>
    <n v="-4564.62"/>
    <n v="-3"/>
    <d v="2025-04-22T00:00:00"/>
    <d v="2025-04-24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0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200.20242999999999"/>
    <n v="33473.85"/>
    <n v="22"/>
    <d v="2025-05-01T00:00:00"/>
    <d v="2025-05-30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0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200.20242999999999"/>
    <n v="-507.18"/>
    <n v="-0.33329999999999999"/>
    <d v="2025-05-3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7"/>
    <x v="0"/>
    <m/>
    <s v="SALARIED"/>
    <x v="22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22.8"/>
    <n v="200.20242999999999"/>
    <n v="4564.62"/>
    <n v="3"/>
    <d v="2025-04-22T00:00:00"/>
    <d v="2025-04-24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1"/>
    <x v="0"/>
    <m/>
    <s v="SALARIED"/>
    <x v="22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459"/>
    <n v="13459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2"/>
    <x v="0"/>
    <m/>
    <m/>
    <x v="1"/>
    <m/>
    <m/>
    <x v="1"/>
    <x v="0"/>
    <m/>
    <m/>
    <m/>
    <m/>
    <m/>
    <m/>
    <n v="8"/>
    <s v="41AUNS"/>
    <s v="BONUS"/>
    <n v="999999999"/>
    <m/>
    <m/>
    <m/>
    <m/>
    <m/>
    <s v="DEDUCTION"/>
    <x v="48"/>
    <s v="SUPER"/>
    <x v="3"/>
    <m/>
    <n v="1"/>
    <n v="1648.33"/>
    <n v="1648.33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9526.009999999998"/>
    <n v="19526.009999999998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3"/>
    <x v="0"/>
    <m/>
    <s v="SALARIED"/>
    <x v="2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4.83"/>
    <n v="164.83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3"/>
    <x v="0"/>
    <m/>
    <s v="SALARIED"/>
    <x v="22"/>
    <m/>
    <m/>
    <x v="1"/>
    <x v="0"/>
    <m/>
    <m/>
    <m/>
    <m/>
    <m/>
    <m/>
    <n v="5"/>
    <s v="41AUNS"/>
    <s v="BONUS"/>
    <n v="999999999"/>
    <m/>
    <m/>
    <m/>
    <m/>
    <m/>
    <s v="DEDUCTION"/>
    <x v="6"/>
    <s v="SUPER"/>
    <x v="5"/>
    <m/>
    <n v="1"/>
    <n v="969.22"/>
    <n v="969.22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3"/>
    <x v="0"/>
    <m/>
    <s v="SALARIED"/>
    <x v="2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82.83"/>
    <n v="3982.83"/>
    <n v="0"/>
    <m/>
    <m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4"/>
    <x v="0"/>
    <m/>
    <s v="SALARIED"/>
    <x v="22"/>
    <m/>
    <m/>
    <x v="3"/>
    <x v="0"/>
    <m/>
    <m/>
    <m/>
    <m/>
    <m/>
    <m/>
    <m/>
    <s v="41AUNS"/>
    <s v="BONUS"/>
    <n v="999999999"/>
    <m/>
    <m/>
    <m/>
    <m/>
    <m/>
    <s v="OTHER"/>
    <x v="33"/>
    <s v="PRT"/>
    <x v="6"/>
    <m/>
    <n v="39750.22"/>
    <n v="6.8500000000000005E-2"/>
    <n v="2722.89"/>
    <n v="0"/>
    <d v="2025-05-0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5"/>
    <x v="0"/>
    <m/>
    <s v="SALARIED"/>
    <x v="22"/>
    <m/>
    <m/>
    <x v="4"/>
    <x v="0"/>
    <m/>
    <m/>
    <m/>
    <m/>
    <m/>
    <m/>
    <m/>
    <s v="41AUNS"/>
    <s v="BONUS"/>
    <n v="999999999"/>
    <m/>
    <m/>
    <m/>
    <m/>
    <m/>
    <s v="OTHER"/>
    <x v="34"/>
    <s v="WC"/>
    <x v="6"/>
    <m/>
    <n v="39750.22"/>
    <n v="7.0000000000000001E-3"/>
    <n v="278.25"/>
    <n v="0"/>
    <d v="2025-05-0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10"/>
    <x v="0"/>
    <m/>
    <s v="SALARIED"/>
    <x v="2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00000000002"/>
    <n v="232.05464000000001"/>
    <n v="645.88"/>
    <n v="0"/>
    <d v="2025-05-31T00:00:00"/>
    <d v="2025-05-31T00:00:00"/>
  </r>
  <r>
    <s v="JJCM"/>
    <x v="3"/>
    <s v="AP"/>
    <s v="Johnson &amp; Johnson Pty Ltd"/>
    <s v="Medical &amp; Scientific Aff"/>
    <s v="REGIONAL MEDICAL AFFAIRS"/>
    <m/>
    <m/>
    <m/>
    <s v="01190900000000000000"/>
    <s v="Offshore Sub Sector"/>
    <s v="REGIONAL MEDICAL AFFAI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46871"/>
    <s v="Regional Medical Affairs Thera"/>
    <s v="SCOSBY"/>
    <s v="GEN"/>
    <s v="Permanent Full Time"/>
    <s v="Salary - Base"/>
    <s v="GS Test"/>
    <s v="F"/>
    <s v="F"/>
    <n v="11.06"/>
    <x v="6"/>
    <x v="0"/>
    <m/>
    <s v="SALARIED"/>
    <x v="2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9.7037899999999997"/>
    <n v="232.05468999999999"/>
    <n v="2251.81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9.878540000000001"/>
    <n v="1366.15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9.878540000000001"/>
    <n v="683.08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91.2"/>
    <n v="89.878540000000001"/>
    <n v="8196.92"/>
    <n v="12"/>
    <d v="2025-05-06T00:00:00"/>
    <d v="2025-05-2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9.878540000000001"/>
    <n v="4098.46"/>
    <n v="6"/>
    <d v="2025-05-23T00:00:00"/>
    <d v="2025-05-30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9.878540000000001"/>
    <n v="-227.69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7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-22.8"/>
    <n v="89.878540000000001"/>
    <n v="-2049.23"/>
    <n v="-3"/>
    <d v="2025-04-22T00:00:00"/>
    <d v="2025-04-24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15.2"/>
    <n v="89.878540000000001"/>
    <n v="1366.15"/>
    <n v="2"/>
    <d v="2025-04-22T00:00:00"/>
    <d v="2025-04-23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7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9.878540000000001"/>
    <n v="683.08"/>
    <n v="1"/>
    <d v="2025-04-24T00:00:00"/>
    <d v="2025-04-24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9.878540000000001"/>
    <n v="683.08"/>
    <n v="1"/>
    <d v="2025-05-22T00:00:00"/>
    <d v="2025-05-22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221"/>
    <n v="4221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579"/>
    <n v="10579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3"/>
    <x v="0"/>
    <m/>
    <s v="SALARIED"/>
    <x v="2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4"/>
    <n v="74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3"/>
    <x v="0"/>
    <m/>
    <s v="SALARIED"/>
    <x v="2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02"/>
    <n v="1702"/>
    <n v="0"/>
    <m/>
    <m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4"/>
    <x v="0"/>
    <m/>
    <s v="SALARIED"/>
    <x v="23"/>
    <m/>
    <m/>
    <x v="3"/>
    <x v="0"/>
    <m/>
    <m/>
    <m/>
    <m/>
    <m/>
    <m/>
    <m/>
    <s v="26AUNS"/>
    <s v="SALES"/>
    <n v="999999999"/>
    <m/>
    <m/>
    <m/>
    <m/>
    <m/>
    <s v="OTHER"/>
    <x v="30"/>
    <s v="PRT"/>
    <x v="6"/>
    <m/>
    <n v="16576"/>
    <n v="5.7000000000000002E-2"/>
    <n v="944.83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5"/>
    <x v="0"/>
    <m/>
    <s v="SALARIED"/>
    <x v="23"/>
    <m/>
    <m/>
    <x v="4"/>
    <x v="0"/>
    <m/>
    <m/>
    <m/>
    <m/>
    <m/>
    <m/>
    <m/>
    <s v="26AUNS"/>
    <s v="SALES"/>
    <n v="999999999"/>
    <m/>
    <m/>
    <m/>
    <m/>
    <m/>
    <s v="OTHER"/>
    <x v="31"/>
    <s v="WC"/>
    <x v="6"/>
    <m/>
    <n v="16576"/>
    <n v="7.0000000000000001E-3"/>
    <n v="116.03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10"/>
    <x v="0"/>
    <m/>
    <s v="SALARIED"/>
    <x v="2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600000000001"/>
    <n v="104.07925"/>
    <n v="289.69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INNOVATION &amp; PARTNERS"/>
    <s v="R&amp;D INNOVATION &amp; PARTNERS"/>
    <s v="01090201100300000000"/>
    <s v="Sub Business Unit"/>
    <s v="R&amp;D INNOVATION &amp; PARTNER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57753"/>
    <s v="Patient Solutions Manager"/>
    <s v="EGHTMP"/>
    <s v="GEN"/>
    <s v="Permanent Full Time"/>
    <s v="Salary - Base"/>
    <s v="GS Test"/>
    <s v="F"/>
    <s v="F"/>
    <n v="13.93"/>
    <x v="6"/>
    <x v="0"/>
    <m/>
    <s v="SALARIED"/>
    <x v="2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4.940619999999999"/>
    <n v="104.07935000000001"/>
    <n v="1555.01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.6"/>
    <n v="149.74696"/>
    <n v="838.58"/>
    <n v="0.73680000000000001"/>
    <d v="2025-05-01T00:00:00"/>
    <d v="2025-05-0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83.6"/>
    <n v="149.74696"/>
    <n v="12518.85"/>
    <n v="11"/>
    <d v="2025-05-02T00:00:00"/>
    <d v="2025-05-16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68.400000000000006"/>
    <n v="149.74696"/>
    <n v="10242.69"/>
    <n v="9"/>
    <d v="2025-05-20T00:00:00"/>
    <d v="2025-05-30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9.74696"/>
    <n v="-379.36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0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26"/>
    <s v="LEAVE"/>
    <x v="8"/>
    <s v="PER"/>
    <n v="2"/>
    <n v="149.74696"/>
    <n v="299.49"/>
    <n v="0.26319999999999999"/>
    <d v="2025-05-01T00:00:00"/>
    <d v="2025-05-0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7"/>
    <x v="0"/>
    <m/>
    <s v="SALARIED"/>
    <x v="24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49.74696"/>
    <n v="1138.08"/>
    <n v="1"/>
    <d v="2025-05-19T00:00:00"/>
    <d v="2025-05-19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1"/>
    <x v="0"/>
    <m/>
    <s v="SALARIED"/>
    <x v="24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555"/>
    <n v="9555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770"/>
    <n v="16770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3"/>
    <x v="0"/>
    <m/>
    <s v="SALARIED"/>
    <x v="24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3.29"/>
    <n v="123.29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3"/>
    <x v="0"/>
    <m/>
    <s v="SALARIED"/>
    <x v="24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027.38"/>
    <n v="3027.38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4"/>
    <x v="0"/>
    <m/>
    <s v="SALARIED"/>
    <x v="24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475.67"/>
    <n v="5.45E-2"/>
    <n v="1606.42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5"/>
    <x v="0"/>
    <m/>
    <s v="SALARIED"/>
    <x v="24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475.67"/>
    <n v="7.0000000000000001E-3"/>
    <n v="206.33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10"/>
    <x v="0"/>
    <m/>
    <s v="SALARIED"/>
    <x v="24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5"/>
    <n v="174.54507000000001"/>
    <n v="485.82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Regional Head of Asia Pac"/>
    <s v="01091001050300000000"/>
    <s v="Sub Business Unit"/>
    <s v="Regional Head of Asia 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69204"/>
    <s v="Director, Country Head ANZ, Le"/>
    <s v="NTHRYW"/>
    <s v="GEN"/>
    <s v="Permanent Full Time"/>
    <s v="Salary - Base"/>
    <s v="Director, R&amp;D Management (PL9)"/>
    <s v="F"/>
    <s v="F"/>
    <n v="17.079999999999998"/>
    <x v="6"/>
    <x v="0"/>
    <m/>
    <s v="SALARIED"/>
    <x v="24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78693"/>
    <n v="174.54501999999999"/>
    <n v="2057.35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60.8"/>
    <n v="73.178139999999999"/>
    <n v="-4449.2299999999996"/>
    <n v="-8"/>
    <d v="2025-04-08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53.2"/>
    <n v="73.178139999999999"/>
    <n v="3893.08"/>
    <n v="7"/>
    <d v="2025-04-09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3.178139999999999"/>
    <n v="12235.39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178139999999999"/>
    <n v="-185.39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7.6"/>
    <n v="73.178139999999999"/>
    <n v="556.15"/>
    <n v="1"/>
    <d v="2025-04-08T00:00:00"/>
    <d v="2025-04-08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61"/>
    <n v="3861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22.33"/>
    <n v="10022.33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25"/>
    <n v="60.25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85.75"/>
    <n v="1385.75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329.33"/>
    <n v="6.8500000000000005E-2"/>
    <n v="1050.06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329.33"/>
    <n v="7.0000000000000001E-3"/>
    <n v="107.3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10"/>
    <x v="0"/>
    <m/>
    <s v="SALARIED"/>
    <x v="1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28"/>
    <n v="84.820779999999999"/>
    <n v="236.08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79946"/>
    <s v="Senior Account Manager"/>
    <s v="SCOSBY"/>
    <s v="GEN"/>
    <s v="Permanent Full Time"/>
    <s v="Salary - Base"/>
    <s v="Senior Analyst, Sales - Immunology"/>
    <s v="F"/>
    <s v="F"/>
    <n v="13.59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6"/>
    <n v="84.820769999999996"/>
    <n v="1091.3599999999999"/>
    <n v="0"/>
    <d v="2025-05-3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5.11134"/>
    <n v="17574.62"/>
    <n v="22"/>
    <d v="2025-05-01T00:00:00"/>
    <d v="2025-05-30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5.11134"/>
    <n v="-266.29000000000002"/>
    <n v="-0.33329999999999999"/>
    <d v="2025-05-3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1"/>
    <x v="0"/>
    <m/>
    <s v="SALARIED"/>
    <x v="2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8"/>
    <x v="0"/>
    <m/>
    <s v="SALARIED"/>
    <x v="25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257"/>
    <n v="6257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7820"/>
    <n v="7820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5233.5"/>
    <n v="5233.5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3"/>
    <x v="0"/>
    <m/>
    <s v="SALARIED"/>
    <x v="2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6.54"/>
    <n v="86.54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3"/>
    <x v="0"/>
    <m/>
    <s v="SALARIED"/>
    <x v="2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31.0100000000002"/>
    <n v="2131.0100000000002"/>
    <n v="0"/>
    <m/>
    <m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4"/>
    <x v="0"/>
    <m/>
    <s v="SALARIED"/>
    <x v="2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748.05"/>
    <n v="5.45E-2"/>
    <n v="1130.77"/>
    <n v="0"/>
    <d v="2025-05-0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5"/>
    <x v="0"/>
    <m/>
    <s v="SALARIED"/>
    <x v="2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748.05"/>
    <n v="7.0000000000000001E-3"/>
    <n v="145.24"/>
    <n v="0"/>
    <d v="2025-05-0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10"/>
    <x v="0"/>
    <m/>
    <s v="SALARIED"/>
    <x v="2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5"/>
    <n v="122.51782"/>
    <n v="341.01"/>
    <n v="0"/>
    <d v="2025-05-31T00:00:00"/>
    <d v="2025-05-31T00:00:00"/>
  </r>
  <r>
    <s v="JJCM"/>
    <x v="0"/>
    <s v="ANZ"/>
    <s v="Johnson &amp; Johnson Pty Ltd"/>
    <s v="CEO/CHAIR EC"/>
    <s v="PHARMACEUTICALS R&amp;D"/>
    <s v="JRD GLOBAL DEVELOPMENT"/>
    <s v="Oncology GD Delivery Unit"/>
    <s v="Clinical Trial Management"/>
    <s v="01280601030201010000"/>
    <s v="Sub Department"/>
    <s v="PROD RND JANS BE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392686"/>
    <s v="Manager, Trial Delivery Manage"/>
    <s v="NTHRYW"/>
    <s v="GEN"/>
    <s v="Permanent Full Time"/>
    <s v="Salary - Base"/>
    <s v="Manager, Clinical Trial Project Man"/>
    <s v="F"/>
    <s v="F"/>
    <n v="9.41"/>
    <x v="6"/>
    <x v="0"/>
    <m/>
    <s v="SALARIED"/>
    <x v="2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"/>
    <n v="122.51781"/>
    <n v="1576.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51.77126000000001"/>
    <n v="2537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51.77126000000001"/>
    <n v="-384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1"/>
    <x v="0"/>
    <m/>
    <s v="SALARIED"/>
    <x v="1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844"/>
    <n v="88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m/>
    <m/>
    <x v="1"/>
    <m/>
    <m/>
    <x v="9"/>
    <x v="0"/>
    <m/>
    <m/>
    <m/>
    <m/>
    <m/>
    <m/>
    <m/>
    <s v="40AUNS"/>
    <s v="BONUS"/>
    <n v="999999999"/>
    <m/>
    <m/>
    <m/>
    <m/>
    <m/>
    <s v="DEDUCTION"/>
    <x v="38"/>
    <s v="RECOV"/>
    <x v="10"/>
    <m/>
    <n v="1"/>
    <n v="1833.48"/>
    <n v="1833.4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n v="920"/>
    <m/>
    <x v="1"/>
    <m/>
    <m/>
    <x v="7"/>
    <x v="0"/>
    <n v="920"/>
    <s v="SALARIED"/>
    <s v="C0820"/>
    <m/>
    <m/>
    <m/>
    <m/>
    <s v="40AUNS"/>
    <s v="BONUS"/>
    <n v="999999999"/>
    <m/>
    <m/>
    <m/>
    <m/>
    <m/>
    <s v="DEDUCTION"/>
    <x v="49"/>
    <s v="RECOV"/>
    <x v="10"/>
    <m/>
    <n v="1"/>
    <n v="15.43"/>
    <n v="15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965.43"/>
    <n v="15965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3"/>
    <x v="0"/>
    <m/>
    <s v="SALARIED"/>
    <x v="1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4.96"/>
    <n v="124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3"/>
    <x v="0"/>
    <m/>
    <s v="SALARIED"/>
    <x v="1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065.71"/>
    <n v="3065.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4"/>
    <x v="0"/>
    <m/>
    <s v="SALARIED"/>
    <x v="1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849.01"/>
    <n v="5.45E-2"/>
    <n v="1626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5"/>
    <x v="0"/>
    <m/>
    <s v="SALARIED"/>
    <x v="1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849.01"/>
    <n v="7.0000000000000001E-3"/>
    <n v="208.9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10"/>
    <x v="0"/>
    <m/>
    <s v="SALARIED"/>
    <x v="16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76.9049"/>
    <n v="492.3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06419"/>
    <s v="Medical Affairs Director, Onco"/>
    <s v="NTHRYW"/>
    <s v="GEN"/>
    <s v="Permanent Full Time"/>
    <s v="Salary - Base"/>
    <s v="Director, Medical Affairs (PL9)"/>
    <s v="F"/>
    <s v="F"/>
    <n v="16.420000000000002"/>
    <x v="6"/>
    <x v="0"/>
    <m/>
    <s v="SALARIED"/>
    <x v="1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709999999999"/>
    <n v="176.90458000000001"/>
    <n v="2276.1799999999998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1.78138000000001"/>
    <n v="22033.85"/>
    <n v="22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1.78138000000001"/>
    <n v="-333.85"/>
    <n v="-0.33329999999999999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1"/>
    <x v="0"/>
    <m/>
    <s v="SALARIED"/>
    <x v="2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8"/>
    <x v="0"/>
    <m/>
    <s v="SALARIED"/>
    <x v="25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50"/>
    <n v="1"/>
    <n v="150"/>
    <n v="0"/>
    <d v="2025-05-31T00:00:00"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025"/>
    <n v="802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047.17"/>
    <n v="15047.17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3"/>
    <x v="0"/>
    <m/>
    <s v="SALARIED"/>
    <x v="2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8.5"/>
    <n v="108.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3"/>
    <x v="0"/>
    <m/>
    <s v="SALARIED"/>
    <x v="2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636.05"/>
    <n v="2636.0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4"/>
    <x v="0"/>
    <m/>
    <s v="SALARIED"/>
    <x v="2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666.720000000001"/>
    <n v="5.45E-2"/>
    <n v="1398.84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5"/>
    <x v="0"/>
    <m/>
    <s v="SALARIED"/>
    <x v="2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666.720000000001"/>
    <n v="7.0000000000000001E-3"/>
    <n v="179.67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10"/>
    <x v="0"/>
    <m/>
    <s v="SALARIED"/>
    <x v="2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53.60461000000001"/>
    <n v="427.54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3000000"/>
    <s v="Department"/>
    <s v="PROD R&amp;D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29911"/>
    <s v="Assoc Director, Trial Delivery"/>
    <s v="NTHRYW"/>
    <s v="GEN"/>
    <s v="Permanent Full Time"/>
    <s v="Salary - Base"/>
    <s v="Senior Manager, Clinical Trial Proj"/>
    <s v="F"/>
    <s v="F"/>
    <n v="15.87"/>
    <x v="6"/>
    <x v="0"/>
    <m/>
    <s v="SALARIED"/>
    <x v="2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9"/>
    <n v="153.60439"/>
    <n v="1976.38"/>
    <n v="0"/>
    <d v="2025-05-3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57.59109000000001"/>
    <n v="8383.85"/>
    <n v="7"/>
    <d v="2025-05-01T00:00:00"/>
    <d v="2025-05-09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06.4"/>
    <n v="157.59109000000001"/>
    <n v="16767.689999999999"/>
    <n v="14"/>
    <d v="2025-05-13T00:00:00"/>
    <d v="2025-05-30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57.59109000000001"/>
    <n v="-399.23"/>
    <n v="-0.33329999999999999"/>
    <d v="2025-05-3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47"/>
    <s v="LEAVE"/>
    <x v="8"/>
    <s v="OTH"/>
    <n v="7.6"/>
    <n v="157.59109000000001"/>
    <n v="1197.69"/>
    <n v="1"/>
    <d v="2025-05-12T00:00:00"/>
    <d v="2025-05-12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1"/>
    <x v="0"/>
    <m/>
    <s v="SALARIED"/>
    <x v="2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42"/>
    <n v="9442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"/>
    <s v="SUPER"/>
    <x v="3"/>
    <m/>
    <n v="1"/>
    <n v="1525.86"/>
    <n v="1525.86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648.810000000001"/>
    <n v="16648.810000000001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3"/>
    <x v="0"/>
    <m/>
    <s v="SALARIED"/>
    <x v="2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9.75"/>
    <n v="129.75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3"/>
    <x v="0"/>
    <m/>
    <s v="SALARIED"/>
    <x v="26"/>
    <m/>
    <m/>
    <x v="1"/>
    <x v="0"/>
    <m/>
    <m/>
    <m/>
    <m/>
    <m/>
    <m/>
    <n v="5"/>
    <s v="40AUNS"/>
    <s v="BONUS"/>
    <n v="999999999"/>
    <m/>
    <m/>
    <m/>
    <m/>
    <m/>
    <s v="DEDUCTION"/>
    <x v="6"/>
    <s v="SUPER"/>
    <x v="5"/>
    <m/>
    <n v="1"/>
    <n v="762.93"/>
    <n v="762.93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3"/>
    <x v="0"/>
    <m/>
    <s v="SALARIED"/>
    <x v="2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175.92"/>
    <n v="3175.92"/>
    <n v="0"/>
    <m/>
    <m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4"/>
    <x v="0"/>
    <m/>
    <s v="SALARIED"/>
    <x v="2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31685.27"/>
    <n v="5.45E-2"/>
    <n v="1726.85"/>
    <n v="0"/>
    <d v="2025-05-0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5"/>
    <x v="0"/>
    <m/>
    <s v="SALARIED"/>
    <x v="2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31685.27"/>
    <n v="7.0000000000000001E-3"/>
    <n v="221.8"/>
    <n v="0"/>
    <d v="2025-05-0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10"/>
    <x v="0"/>
    <m/>
    <s v="SALARIED"/>
    <x v="26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83.68806000000001"/>
    <n v="511.27"/>
    <n v="0"/>
    <d v="2025-05-31T00:00:00"/>
    <d v="2025-05-31T00:00:00"/>
  </r>
  <r>
    <s v="JJCM"/>
    <x v="0"/>
    <s v="AP"/>
    <s v="Johnson &amp; Johnson Pty Ltd"/>
    <s v="Information Technology"/>
    <s v="CONSUMER IT"/>
    <s v="JanAPIT"/>
    <s v="OP IT JANS CILAG AU PHARM"/>
    <m/>
    <s v="01140404010000000000"/>
    <s v="Business Unit"/>
    <s v="OP IT JANS CILAG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564"/>
    <s v="DIR Product Grp Leader"/>
    <s v="NTHRYW"/>
    <s v="GEN"/>
    <s v="Permanent Full Time"/>
    <s v="Salary - Base"/>
    <s v="GS Test"/>
    <s v="F"/>
    <s v="F"/>
    <n v="16.3"/>
    <x v="6"/>
    <x v="0"/>
    <m/>
    <s v="SALARIED"/>
    <x v="2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4"/>
    <n v="183.68821"/>
    <n v="2363.44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0"/>
    <x v="0"/>
    <m/>
    <s v="SALARIED"/>
    <x v="2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36.80000000000001"/>
    <n v="86.993930000000006"/>
    <n v="11900.77"/>
    <n v="18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0"/>
    <x v="0"/>
    <m/>
    <s v="SALARIED"/>
    <x v="2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86.993930000000006"/>
    <n v="-440.77"/>
    <n v="-0.6666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687"/>
    <n v="268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673.85"/>
    <n v="673.8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099.15"/>
    <n v="8099.1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3"/>
    <x v="0"/>
    <m/>
    <s v="SALARIED"/>
    <x v="2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7.3"/>
    <n v="57.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3"/>
    <x v="0"/>
    <m/>
    <s v="SALARIED"/>
    <x v="27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36.92"/>
    <n v="336.9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3"/>
    <x v="0"/>
    <m/>
    <s v="SALARIED"/>
    <x v="2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17.9"/>
    <n v="1317.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4"/>
    <x v="0"/>
    <m/>
    <s v="SALARIED"/>
    <x v="2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172.12"/>
    <n v="5.45E-2"/>
    <n v="717.8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5"/>
    <x v="0"/>
    <m/>
    <s v="SALARIED"/>
    <x v="2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172.12"/>
    <n v="7.0000000000000001E-3"/>
    <n v="92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10"/>
    <x v="0"/>
    <m/>
    <s v="SALARIED"/>
    <x v="2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2833299999999999"/>
    <n v="101.40015"/>
    <n v="231.5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36771"/>
    <s v="Senior Customer Effectiveness"/>
    <s v="NTHRYW"/>
    <s v="GEN"/>
    <s v="Permanent Part Time"/>
    <s v="Salary - Base"/>
    <s v="Senior Analyst, Business Intelligen"/>
    <s v="F"/>
    <s v="F"/>
    <n v="18.37"/>
    <x v="6"/>
    <x v="0"/>
    <m/>
    <s v="SALARIED"/>
    <x v="2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51665"/>
    <n v="101.40016"/>
    <n v="1066.3900000000001"/>
    <n v="0"/>
    <d v="2025-05-3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98.8"/>
    <n v="80.516189999999995"/>
    <n v="-7955"/>
    <n v="-13"/>
    <d v="2025-04-01T00:00:00"/>
    <d v="2025-04-17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6"/>
    <n v="80.516189999999995"/>
    <n v="6119.23"/>
    <n v="10"/>
    <d v="2025-04-01T00:00:00"/>
    <d v="2025-04-14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80.516189999999995"/>
    <n v="611.91999999999996"/>
    <n v="1"/>
    <d v="2025-04-17T00:00:00"/>
    <d v="2025-04-17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0.516189999999995"/>
    <n v="13462.31"/>
    <n v="22"/>
    <d v="2025-05-01T00:00:00"/>
    <d v="2025-05-30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516189999999995"/>
    <n v="-203.98"/>
    <n v="-0.33329999999999999"/>
    <d v="2025-05-3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15.2"/>
    <n v="80.516189999999995"/>
    <n v="1223.8499999999999"/>
    <n v="2"/>
    <d v="2025-04-15T00:00:00"/>
    <d v="2025-04-16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30"/>
    <n v="4030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779.59"/>
    <n v="779.59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82.07"/>
    <n v="10282.07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290000000000006"/>
    <n v="66.290000000000006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3"/>
    <x v="0"/>
    <m/>
    <s v="SALARIED"/>
    <x v="15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89.8"/>
    <n v="389.8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24.71"/>
    <n v="1524.71"/>
    <n v="0"/>
    <m/>
    <m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7072.46"/>
    <n v="5.45E-2"/>
    <n v="930.45"/>
    <n v="0"/>
    <d v="2025-05-0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7072.46"/>
    <n v="7.0000000000000001E-3"/>
    <n v="119.51"/>
    <n v="0"/>
    <d v="2025-05-0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10"/>
    <x v="0"/>
    <m/>
    <s v="SALARIED"/>
    <x v="15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6599999999999"/>
    <n v="93.849620000000002"/>
    <n v="259.64999999999998"/>
    <n v="0"/>
    <d v="2025-05-31T00:00:00"/>
    <d v="2025-05-31T00:00:00"/>
  </r>
  <r>
    <s v="JJCM"/>
    <x v="0"/>
    <s v="ANZ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57115"/>
    <s v="Executive Account Manager"/>
    <s v="NTHRYW"/>
    <s v="GEN"/>
    <s v="Permanent Full Time"/>
    <s v="Salary - Base"/>
    <s v="Senior Analyst, Sales - Oncology/He"/>
    <s v="F"/>
    <s v="F"/>
    <n v="9.36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7"/>
    <n v="93.849649999999997"/>
    <n v="1202.83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6.234819999999999"/>
    <n v="1441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6.234819999999999"/>
    <n v="-21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87"/>
    <n v="398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13"/>
    <n v="102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1"/>
    <n v="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33"/>
    <n v="16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904"/>
    <n v="5.45E-2"/>
    <n v="866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904"/>
    <n v="7.0000000000000001E-3"/>
    <n v="111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599999999998"/>
    <n v="100.51522"/>
    <n v="279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1888"/>
    <s v="Lead Local Trial Manager"/>
    <s v="NTHRYW"/>
    <s v="GEN"/>
    <s v="Permanent Full Time"/>
    <s v="Salary - Base"/>
    <s v="Senior Analyst, Clinical Trial Proj"/>
    <s v="F"/>
    <s v="F"/>
    <n v="10.25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"/>
    <n v="100.51528"/>
    <n v="1293.29"/>
    <n v="0"/>
    <d v="2025-05-3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3.95749000000001"/>
    <n v="22397.69"/>
    <n v="22"/>
    <d v="2025-05-01T00:00:00"/>
    <d v="2025-05-30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3.95749000000001"/>
    <n v="-339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16"/>
    <s v="GM"/>
    <x v="1"/>
    <m/>
    <n v="1"/>
    <n v="1"/>
    <n v="6072.45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50"/>
    <s v="GM"/>
    <x v="1"/>
    <m/>
    <n v="1"/>
    <n v="1"/>
    <n v="1462.54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17"/>
    <s v="GM"/>
    <x v="1"/>
    <m/>
    <n v="1"/>
    <n v="1"/>
    <n v="786.11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9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51"/>
    <s v="GM"/>
    <x v="1"/>
    <m/>
    <n v="1"/>
    <n v="1"/>
    <n v="2205.83"/>
    <n v="0"/>
    <d v="2025-05-31T00:00:00"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7"/>
    <x v="0"/>
    <m/>
    <s v="SALARIED"/>
    <s v="C0944J"/>
    <m/>
    <m/>
    <m/>
    <m/>
    <s v="40AUNS"/>
    <s v="BONUS"/>
    <n v="999999999"/>
    <m/>
    <m/>
    <m/>
    <m/>
    <m/>
    <s v="DEDUCTION"/>
    <x v="20"/>
    <s v="GM"/>
    <x v="9"/>
    <m/>
    <n v="1"/>
    <n v="5807.06"/>
    <n v="5807.06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7"/>
    <x v="0"/>
    <m/>
    <s v="SALARIED"/>
    <s v="C0944J"/>
    <m/>
    <m/>
    <m/>
    <m/>
    <s v="40AUNS"/>
    <s v="BONUS"/>
    <n v="999999999"/>
    <m/>
    <m/>
    <m/>
    <m/>
    <m/>
    <s v="DEDUCTION"/>
    <x v="21"/>
    <s v="GM"/>
    <x v="9"/>
    <m/>
    <n v="1"/>
    <n v="671.14"/>
    <n v="671.14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1"/>
    <x v="0"/>
    <m/>
    <m/>
    <m/>
    <m/>
    <m/>
    <m/>
    <n v="8"/>
    <s v="40AUNS"/>
    <s v="BONUS"/>
    <n v="999999999"/>
    <m/>
    <m/>
    <m/>
    <m/>
    <m/>
    <s v="DEDUCTION"/>
    <x v="48"/>
    <s v="SUPER"/>
    <x v="3"/>
    <m/>
    <n v="1"/>
    <n v="563.94000000000005"/>
    <n v="563.94000000000005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1"/>
    <n v="310"/>
    <m/>
    <x v="1"/>
    <m/>
    <m/>
    <x v="7"/>
    <x v="1"/>
    <n v="310"/>
    <s v="SALARIED"/>
    <s v="C0944J"/>
    <m/>
    <m/>
    <m/>
    <m/>
    <s v="40AUNS"/>
    <s v="BONUS"/>
    <n v="999999999"/>
    <m/>
    <m/>
    <m/>
    <m/>
    <m/>
    <s v="DEDUCTION"/>
    <x v="22"/>
    <s v="GM"/>
    <x v="9"/>
    <m/>
    <n v="1"/>
    <n v="25543.119999999999"/>
    <n v="25543.119999999999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4"/>
    <x v="0"/>
    <m/>
    <s v="SALARIED"/>
    <x v="28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2058.33"/>
    <n v="5.45E-2"/>
    <n v="1202.18"/>
    <n v="0"/>
    <d v="2025-05-0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5"/>
    <x v="0"/>
    <m/>
    <s v="SALARIED"/>
    <x v="28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2058.33"/>
    <n v="7.0000000000000001E-3"/>
    <n v="154.41"/>
    <n v="0"/>
    <d v="2025-05-0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10"/>
    <x v="0"/>
    <m/>
    <s v="SALARIED"/>
    <x v="28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199999999998"/>
    <n v="156.14086"/>
    <n v="434.59"/>
    <n v="0"/>
    <d v="2025-05-31T00:00:00"/>
    <d v="2025-05-31T00:00:00"/>
  </r>
  <r>
    <s v="JJCM"/>
    <x v="0"/>
    <s v="AP"/>
    <s v="Johnson &amp; Johnson Pty Ltd"/>
    <s v="Janssen-Cilag"/>
    <s v="JANSSEN ASIA PACIFIC"/>
    <s v="GM North Asia JACKR"/>
    <s v="GMGT PHARM TW"/>
    <m/>
    <s v="01090209010000000000"/>
    <s v="Business Unit"/>
    <s v="GMGT PHARM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3728"/>
    <s v="BU Director, Immunology &amp; Pulm"/>
    <s v="NTHRYW"/>
    <s v="GEN"/>
    <s v="Permanent Full Time"/>
    <s v="Salary - Base"/>
    <s v="Director, Multi-Family Pharmaceutic"/>
    <s v="F"/>
    <s v="F"/>
    <n v="12.98"/>
    <x v="6"/>
    <x v="0"/>
    <m/>
    <s v="SALARIED"/>
    <x v="28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5"/>
    <n v="156.14087000000001"/>
    <n v="2009.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046559999999999"/>
    <n v="1388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046559999999999"/>
    <n v="-210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8"/>
    <x v="0"/>
    <m/>
    <s v="SALARIED"/>
    <x v="13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550"/>
    <n v="1"/>
    <n v="550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78"/>
    <n v="387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300"/>
    <n v="3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47"/>
    <n v="1004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3"/>
    <x v="0"/>
    <m/>
    <s v="SALARIED"/>
    <x v="1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38"/>
    <n v="68.3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3"/>
    <x v="0"/>
    <m/>
    <s v="SALARIED"/>
    <x v="13"/>
    <m/>
    <m/>
    <x v="1"/>
    <x v="0"/>
    <m/>
    <m/>
    <m/>
    <m/>
    <m/>
    <m/>
    <n v="5"/>
    <s v="26AUNS"/>
    <s v="SALES"/>
    <n v="999999999"/>
    <m/>
    <m/>
    <m/>
    <m/>
    <m/>
    <s v="DEDUCTION"/>
    <x v="25"/>
    <s v="SUPER"/>
    <x v="5"/>
    <m/>
    <n v="1"/>
    <n v="150"/>
    <n v="15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3"/>
    <x v="0"/>
    <m/>
    <s v="SALARIED"/>
    <x v="1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72.63"/>
    <n v="1572.6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4"/>
    <x v="0"/>
    <m/>
    <s v="SALARIED"/>
    <x v="1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466.01"/>
    <n v="5.45E-2"/>
    <n v="842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5"/>
    <x v="0"/>
    <m/>
    <s v="SALARIED"/>
    <x v="1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466.01"/>
    <n v="7.0000000000000001E-3"/>
    <n v="108.2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10"/>
    <x v="0"/>
    <m/>
    <s v="SALARIED"/>
    <x v="1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9"/>
    <n v="96.799120000000002"/>
    <n v="269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65733"/>
    <s v="Regulatory Affairs Project Man"/>
    <s v="NTHRYW"/>
    <s v="GEN"/>
    <s v="Permanent Full Time"/>
    <s v="Salary - Base"/>
    <s v="Senior Analyst, Regulatory Affairs"/>
    <s v="F"/>
    <s v="F"/>
    <n v="5.94"/>
    <x v="6"/>
    <x v="0"/>
    <m/>
    <s v="SALARIED"/>
    <x v="1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6"/>
    <n v="96.799040000000005"/>
    <n v="1240.6500000000001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90.435220000000001"/>
    <n v="6185.77"/>
    <n v="9"/>
    <d v="2025-05-01T00:00:00"/>
    <d v="2025-05-13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.5999999999999996"/>
    <n v="90.435220000000001"/>
    <n v="416"/>
    <n v="0.60529999999999995"/>
    <d v="2025-05-14T00:00:00"/>
    <d v="2025-05-14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1.2"/>
    <n v="90.435220000000001"/>
    <n v="8247.69"/>
    <n v="12"/>
    <d v="2025-05-15T00:00:00"/>
    <d v="2025-05-30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0.435220000000001"/>
    <n v="-229.1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0"/>
    <x v="0"/>
    <m/>
    <s v="SALARIED"/>
    <x v="20"/>
    <m/>
    <m/>
    <x v="0"/>
    <x v="0"/>
    <m/>
    <m/>
    <m/>
    <m/>
    <m/>
    <m/>
    <m/>
    <s v="30AUNS"/>
    <s v="BONUS"/>
    <n v="999999999"/>
    <s v="30AUNS"/>
    <m/>
    <m/>
    <m/>
    <m/>
    <s v="WORK"/>
    <x v="46"/>
    <s v="LEAVE"/>
    <x v="8"/>
    <s v="OTH"/>
    <n v="3"/>
    <n v="90.435220000000001"/>
    <n v="271.31"/>
    <n v="0.3947"/>
    <d v="2025-05-14T00:00:00"/>
    <d v="2025-05-14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1"/>
    <x v="0"/>
    <m/>
    <s v="SALARIED"/>
    <x v="20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754"/>
    <n v="4754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359.84"/>
    <n v="11359.84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3"/>
    <x v="0"/>
    <m/>
    <s v="SALARIED"/>
    <x v="20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4.459999999999994"/>
    <n v="74.459999999999994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3"/>
    <x v="0"/>
    <m/>
    <s v="SALARIED"/>
    <x v="20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53.09"/>
    <n v="1853.09"/>
    <n v="0"/>
    <m/>
    <m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4"/>
    <x v="0"/>
    <m/>
    <s v="SALARIED"/>
    <x v="20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041.39"/>
    <n v="5.45E-2"/>
    <n v="983.26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5"/>
    <x v="0"/>
    <m/>
    <s v="SALARIED"/>
    <x v="20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041.39"/>
    <n v="7.0000000000000001E-3"/>
    <n v="126.29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10"/>
    <x v="0"/>
    <m/>
    <s v="SALARIED"/>
    <x v="20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900000000001"/>
    <n v="105.41116"/>
    <n v="291.64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m/>
    <m/>
    <s v="01140301000000000000"/>
    <s v="Sub Sector"/>
    <s v="IT JC IT &amp; PROCESSE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5899"/>
    <s v="MGR Tech Leader"/>
    <s v="NTHRYW"/>
    <s v="GEN"/>
    <s v="Permanent Full Time"/>
    <s v="Salary - Base"/>
    <s v="GS Test"/>
    <s v="F"/>
    <s v="F"/>
    <n v="6.42"/>
    <x v="6"/>
    <x v="0"/>
    <m/>
    <s v="SALARIED"/>
    <x v="20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9999999999"/>
    <n v="105.41132"/>
    <n v="1351.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597170000000006"/>
    <n v="1180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597170000000006"/>
    <n v="-178.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81"/>
    <n v="298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644"/>
    <n v="864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3"/>
    <x v="0"/>
    <m/>
    <s v="SALARIED"/>
    <x v="1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8.13"/>
    <n v="58.1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3"/>
    <x v="0"/>
    <m/>
    <s v="SALARIED"/>
    <x v="1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36.88"/>
    <n v="1336.8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4"/>
    <x v="0"/>
    <m/>
    <s v="SALARIED"/>
    <x v="1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020.01"/>
    <n v="5.45E-2"/>
    <n v="709.5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5"/>
    <x v="0"/>
    <m/>
    <s v="SALARIED"/>
    <x v="1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020.01"/>
    <n v="7.0000000000000001E-3"/>
    <n v="91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10"/>
    <x v="0"/>
    <m/>
    <s v="SALARIED"/>
    <x v="13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74"/>
    <n v="82.288179999999997"/>
    <n v="227.6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28"/>
    <s v="Senior Regulatory Affairs Asso"/>
    <s v="NTHRYW"/>
    <s v="GEN"/>
    <s v="Permanent Full Time"/>
    <s v="Salary - Base"/>
    <s v="Experienced Analyst, Regulatory Aff"/>
    <s v="F"/>
    <s v="F"/>
    <n v="6.09"/>
    <x v="6"/>
    <x v="0"/>
    <m/>
    <s v="SALARIED"/>
    <x v="1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5833599999999999"/>
    <n v="82.288060000000002"/>
    <n v="624.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4.696359999999999"/>
    <n v="1248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4.696359999999999"/>
    <n v="-189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61"/>
    <n v="3961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172.33"/>
    <n v="10172.3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1.5"/>
    <n v="61.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14.5"/>
    <n v="1414.5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609.33"/>
    <n v="5.45E-2"/>
    <n v="850.7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609.33"/>
    <n v="7.0000000000000001E-3"/>
    <n v="109.2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10"/>
    <x v="0"/>
    <m/>
    <s v="SALARIED"/>
    <x v="19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999999999999"/>
    <n v="87.066180000000003"/>
    <n v="242.3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76269"/>
    <s v="Senior Account Manager"/>
    <s v="NTHRYW"/>
    <s v="GEN"/>
    <s v="Permanent Full Time"/>
    <s v="Salary - Base"/>
    <s v="Senior Analyst, Sales - Immunology"/>
    <s v="F"/>
    <s v="F"/>
    <n v="16.78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6"/>
    <n v="87.066109999999995"/>
    <n v="1120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63.15789000000001"/>
    <n v="-3720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63.15789000000001"/>
    <n v="-3720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5.2"/>
    <n v="163.15789000000001"/>
    <n v="2480"/>
    <n v="2"/>
    <d v="2025-04-29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63.15789000000001"/>
    <n v="2728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63.15789000000001"/>
    <n v="-41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7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15.2"/>
    <n v="163.15789000000001"/>
    <n v="2480"/>
    <n v="2"/>
    <d v="2025-04-22T00:00:00"/>
    <d v="2025-04-23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52"/>
    <s v="LEAVE"/>
    <x v="8"/>
    <s v="OTH"/>
    <n v="7.6"/>
    <n v="163.15789000000001"/>
    <n v="1240"/>
    <n v="1"/>
    <d v="2025-04-24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0"/>
    <x v="0"/>
    <m/>
    <s v="SALARIED"/>
    <x v="16"/>
    <m/>
    <m/>
    <x v="0"/>
    <x v="0"/>
    <m/>
    <m/>
    <m/>
    <m/>
    <m/>
    <m/>
    <m/>
    <s v="40AUNS"/>
    <s v="BONUS"/>
    <n v="999999999"/>
    <s v="40AUNS"/>
    <m/>
    <m/>
    <m/>
    <m/>
    <s v="WORK"/>
    <x v="52"/>
    <s v="LEAVE"/>
    <x v="8"/>
    <s v="OTH"/>
    <n v="7.6"/>
    <n v="163.15789000000001"/>
    <n v="1240"/>
    <n v="1"/>
    <d v="2025-04-28T00:00:00"/>
    <d v="2025-04-28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1"/>
    <x v="0"/>
    <m/>
    <s v="SALARIED"/>
    <x v="1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10591"/>
    <n v="1059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7942.34"/>
    <n v="17942.3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3"/>
    <x v="0"/>
    <m/>
    <s v="SALARIED"/>
    <x v="1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34.33000000000001"/>
    <n v="134.330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3"/>
    <x v="0"/>
    <m/>
    <s v="SALARIED"/>
    <x v="1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281.33"/>
    <n v="328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4"/>
    <x v="0"/>
    <m/>
    <s v="SALARIED"/>
    <x v="1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31949"/>
    <n v="5.45E-2"/>
    <n v="1741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5"/>
    <x v="0"/>
    <m/>
    <s v="SALARIED"/>
    <x v="1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31949"/>
    <n v="7.0000000000000001E-3"/>
    <n v="223.6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10"/>
    <x v="0"/>
    <m/>
    <s v="SALARIED"/>
    <x v="16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90.17662999999999"/>
    <n v="529.3300000000000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1846"/>
    <s v="Medical Affairs Director, Immu"/>
    <s v="NTHRYW"/>
    <s v="GEN"/>
    <s v="Permanent Full Time"/>
    <s v="Salary - Base"/>
    <s v="Director, Medical Affairs (PL9)"/>
    <s v="F"/>
    <s v="F"/>
    <n v="5.33"/>
    <x v="6"/>
    <x v="0"/>
    <m/>
    <s v="SALARIED"/>
    <x v="1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0.65719"/>
    <n v="190.17678000000001"/>
    <n v="2026.7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514169999999993"/>
    <n v="1413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514169999999993"/>
    <n v="-214.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74"/>
    <n v="387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42.67"/>
    <n v="10042.6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3"/>
    <x v="0"/>
    <m/>
    <s v="SALARIED"/>
    <x v="8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58"/>
    <n v="69.5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3"/>
    <x v="0"/>
    <m/>
    <s v="SALARIED"/>
    <x v="8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0.42"/>
    <n v="1600.4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4"/>
    <x v="0"/>
    <m/>
    <s v="SALARIED"/>
    <x v="8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586.67"/>
    <n v="5.45E-2"/>
    <n v="849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5"/>
    <x v="0"/>
    <m/>
    <s v="SALARIED"/>
    <x v="8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586.67"/>
    <n v="7.0000000000000001E-3"/>
    <n v="109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10"/>
    <x v="0"/>
    <m/>
    <s v="SALARIED"/>
    <x v="8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300000000001"/>
    <n v="98.509739999999994"/>
    <n v="272.540000000000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488118"/>
    <s v="Senior Business Intelligence a"/>
    <s v="NTHRYW"/>
    <s v="GEN"/>
    <s v="Permanent Full Time"/>
    <s v="Salary - Base"/>
    <s v="Senior Analyst, Business Intelligen"/>
    <s v="F"/>
    <s v="F"/>
    <n v="7.16"/>
    <x v="6"/>
    <x v="0"/>
    <m/>
    <s v="SALARIED"/>
    <x v="8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1"/>
    <n v="98.509680000000003"/>
    <n v="1262.5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.5"/>
    <n v="91.548580000000001"/>
    <n v="503.52"/>
    <n v="0.72370000000000001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91.548580000000001"/>
    <n v="13915.38"/>
    <n v="20"/>
    <d v="2025-05-05T00:00:00"/>
    <d v="2025-05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1666699999999999"/>
    <n v="91.548580000000001"/>
    <n v="289.91000000000003"/>
    <n v="0.41670000000000001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4"/>
    <n v="91.548580000000001"/>
    <n v="366.19"/>
    <n v="0.52629999999999999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46"/>
    <n v="434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6"/>
    <s v="FINAN"/>
    <x v="10"/>
    <m/>
    <n v="1"/>
    <n v="287.88"/>
    <n v="287.8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10"/>
    <x v="0"/>
    <m/>
    <m/>
    <m/>
    <m/>
    <m/>
    <m/>
    <m/>
    <s v="26AUNS"/>
    <s v="SALES"/>
    <n v="999999999"/>
    <m/>
    <m/>
    <m/>
    <m/>
    <m/>
    <s v="DEDUCTION"/>
    <x v="37"/>
    <s v="FINAN"/>
    <x v="10"/>
    <m/>
    <n v="1"/>
    <n v="28.79"/>
    <n v="28.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-44.4"/>
    <n v="-44.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456.73"/>
    <n v="10456.7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5.38"/>
    <n v="75.3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33.63"/>
    <n v="1733.6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6884.009999999998"/>
    <n v="6.8500000000000005E-2"/>
    <n v="1156.5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6884.009999999998"/>
    <n v="7.0000000000000001E-3"/>
    <n v="118.1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6833399999999998"/>
    <n v="106.11402"/>
    <n v="284.7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4987"/>
    <s v="Lead Local Trial Manager"/>
    <s v="SCOSBY"/>
    <s v="GEN"/>
    <s v="Permanent Full Time"/>
    <s v="Salary - Base"/>
    <s v="Senior Analyst, Clinical Trial Proj"/>
    <s v="F"/>
    <s v="F"/>
    <n v="5.0999999999999996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41675"/>
    <n v="106.11391999999999"/>
    <n v="1317.59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0"/>
    <x v="0"/>
    <m/>
    <s v="SALARIED"/>
    <x v="2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4.240889999999993"/>
    <n v="12413.08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0"/>
    <x v="0"/>
    <m/>
    <s v="SALARIED"/>
    <x v="2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240889999999993"/>
    <n v="-188.08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215"/>
    <n v="3215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010"/>
    <n v="9010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14"/>
    <x v="0"/>
    <m/>
    <s v="SALARIED"/>
    <x v="29"/>
    <m/>
    <m/>
    <x v="11"/>
    <x v="0"/>
    <m/>
    <m/>
    <m/>
    <m/>
    <m/>
    <m/>
    <n v="1"/>
    <s v="26AUNS"/>
    <s v="SALES"/>
    <n v="999999999"/>
    <m/>
    <m/>
    <m/>
    <m/>
    <m/>
    <s v="DEDUCTION"/>
    <x v="41"/>
    <s v="SUPER"/>
    <x v="5"/>
    <m/>
    <n v="1"/>
    <n v="122.25"/>
    <n v="122.25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14"/>
    <x v="0"/>
    <m/>
    <s v="SALARIED"/>
    <x v="29"/>
    <m/>
    <m/>
    <x v="11"/>
    <x v="0"/>
    <m/>
    <m/>
    <m/>
    <m/>
    <m/>
    <m/>
    <n v="1"/>
    <s v="26AUNS"/>
    <s v="SALES"/>
    <n v="999999999"/>
    <m/>
    <m/>
    <m/>
    <m/>
    <m/>
    <s v="DEDUCTION"/>
    <x v="42"/>
    <s v="SUPER"/>
    <x v="5"/>
    <m/>
    <n v="1"/>
    <n v="1405.88"/>
    <n v="1405.8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3"/>
    <x v="0"/>
    <m/>
    <s v="SALARIED"/>
    <x v="29"/>
    <m/>
    <m/>
    <x v="12"/>
    <x v="0"/>
    <m/>
    <m/>
    <m/>
    <m/>
    <m/>
    <m/>
    <n v="2"/>
    <s v="26AUNS"/>
    <s v="SALE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4"/>
    <x v="0"/>
    <m/>
    <s v="SALARIED"/>
    <x v="29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225"/>
    <n v="5.45E-2"/>
    <n v="666.26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5"/>
    <x v="0"/>
    <m/>
    <s v="SALARIED"/>
    <x v="29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225"/>
    <n v="7.0000000000000001E-3"/>
    <n v="85.58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10"/>
    <x v="0"/>
    <m/>
    <s v="SALARIED"/>
    <x v="29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599999999998"/>
    <n v="86.535219999999995"/>
    <n v="240.85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20100"/>
    <s v="Team"/>
    <s v="STK &amp; SHIP JANS AU M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18797"/>
    <s v="Warehouse &amp; Distribution Lead"/>
    <s v="NTHRYW"/>
    <s v="GEN"/>
    <s v="Permanent Full Time"/>
    <s v="Salary - Base"/>
    <s v="Senior Supervisor, Warehouse &amp; Dist"/>
    <s v="F"/>
    <s v="F"/>
    <n v="26.29"/>
    <x v="6"/>
    <x v="0"/>
    <m/>
    <s v="SALARIED"/>
    <x v="29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69999999999"/>
    <n v="86.535219999999995"/>
    <n v="1113.42"/>
    <n v="0"/>
    <d v="2025-05-3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0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35.47570999999999"/>
    <n v="-3088.85"/>
    <n v="-3"/>
    <d v="2025-04-22T00:00:00"/>
    <d v="2025-04-24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0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5.47570999999999"/>
    <n v="22651.54"/>
    <n v="22"/>
    <d v="2025-05-01T00:00:00"/>
    <d v="2025-05-30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0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5.47570999999999"/>
    <n v="-343.21"/>
    <n v="-0.33329999999999999"/>
    <d v="2025-05-3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7"/>
    <x v="0"/>
    <m/>
    <s v="SALARIED"/>
    <x v="22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35.47570999999999"/>
    <n v="3088.85"/>
    <n v="3"/>
    <d v="2025-04-22T00:00:00"/>
    <d v="2025-04-24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1"/>
    <x v="0"/>
    <m/>
    <s v="SALARIED"/>
    <x v="22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450"/>
    <n v="8450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525"/>
    <n v="15525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3"/>
    <x v="0"/>
    <m/>
    <s v="SALARIED"/>
    <x v="22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1.54"/>
    <n v="111.54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3"/>
    <x v="0"/>
    <m/>
    <s v="SALARIED"/>
    <x v="22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757.13"/>
    <n v="2757.13"/>
    <n v="0"/>
    <m/>
    <m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4"/>
    <x v="0"/>
    <m/>
    <s v="SALARIED"/>
    <x v="22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6843.67"/>
    <n v="5.45E-2"/>
    <n v="1462.98"/>
    <n v="0"/>
    <d v="2025-05-0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5"/>
    <x v="0"/>
    <m/>
    <s v="SALARIED"/>
    <x v="22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6843.67"/>
    <n v="7.0000000000000001E-3"/>
    <n v="187.91"/>
    <n v="0"/>
    <d v="2025-05-0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10"/>
    <x v="0"/>
    <m/>
    <s v="SALARIED"/>
    <x v="22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900000000001"/>
    <n v="157.91072"/>
    <n v="436.89"/>
    <n v="0"/>
    <d v="2025-05-31T00:00:00"/>
    <d v="2025-05-31T00:00:00"/>
  </r>
  <r>
    <s v="JJCM"/>
    <x v="0"/>
    <s v="AP"/>
    <s v="Johnson &amp; Johnson Pty Ltd"/>
    <s v="Medical &amp; Scientific Aff"/>
    <s v="REGIONAL MEDICAL AFFAIRS"/>
    <s v="R&amp;D MEDICAL AFFAIRS MED A"/>
    <m/>
    <m/>
    <s v="01190901000000000000"/>
    <s v="Sub Sector"/>
    <s v="R&amp;D MEDICAL AFFAIRS MED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0564"/>
    <s v="Regional Medical Affairs Direc"/>
    <s v="NTHRYK"/>
    <s v="GEN"/>
    <s v="Permanent Full Time"/>
    <s v="Salary - Base"/>
    <s v="GS Test"/>
    <s v="F"/>
    <s v="F"/>
    <n v="7.33"/>
    <x v="6"/>
    <x v="0"/>
    <m/>
    <s v="SALARIED"/>
    <x v="22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9.5774500000000007"/>
    <n v="157.91050999999999"/>
    <n v="1512.38"/>
    <n v="0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0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25.86032"/>
    <n v="-2869.62"/>
    <n v="-3"/>
    <d v="2025-04-22T00:00:00"/>
    <d v="2025-04-24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0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25.86032"/>
    <n v="21043.85"/>
    <n v="22"/>
    <d v="2025-05-01T00:00:00"/>
    <d v="2025-05-30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0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25.86032"/>
    <n v="-318.850000000000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7"/>
    <x v="0"/>
    <m/>
    <s v="SALARIED"/>
    <x v="30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25.86032"/>
    <n v="2869.62"/>
    <n v="3"/>
    <d v="2025-04-22T00:00:00"/>
    <d v="2025-04-24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1"/>
    <x v="0"/>
    <m/>
    <s v="SALARIED"/>
    <x v="3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415"/>
    <n v="8415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3976.67"/>
    <n v="13976.67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3"/>
    <x v="0"/>
    <m/>
    <s v="SALARIED"/>
    <x v="3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3.63"/>
    <n v="103.63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3"/>
    <x v="0"/>
    <m/>
    <s v="SALARIED"/>
    <x v="3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575.04"/>
    <n v="2575.04"/>
    <n v="0"/>
    <m/>
    <m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4"/>
    <x v="0"/>
    <m/>
    <s v="SALARIED"/>
    <x v="3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070.34"/>
    <n v="5.45E-2"/>
    <n v="1366.33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5"/>
    <x v="0"/>
    <m/>
    <s v="SALARIED"/>
    <x v="3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070.34"/>
    <n v="7.0000000000000001E-3"/>
    <n v="175.49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Head of Market Access, Ja"/>
    <s v="MKT MGMT JANS CILAG AU"/>
    <s v="01090203010101000000"/>
    <s v="Department"/>
    <s v="MKT MGMT JJPL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835"/>
    <s v="Regional Market Access Directo"/>
    <s v="NTHRYW"/>
    <s v="GEN"/>
    <s v="Permanent Full Time"/>
    <s v="Salary - Base"/>
    <s v="Director, Health Economics Market A"/>
    <s v="F"/>
    <s v="F"/>
    <n v="4.9800000000000004"/>
    <x v="6"/>
    <x v="0"/>
    <m/>
    <s v="SALARIED"/>
    <x v="3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9.6274200000000008"/>
    <n v="146.70285999999999"/>
    <n v="1412.3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8.61336"/>
    <n v="1481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8.61336"/>
    <n v="-224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138"/>
    <n v="413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453.67"/>
    <n v="10453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2.959999999999994"/>
    <n v="72.95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78.04"/>
    <n v="1678.0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342.67"/>
    <n v="5.45E-2"/>
    <n v="890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342.67"/>
    <n v="7.0000000000000001E-3"/>
    <n v="114.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899999999998"/>
    <n v="103.28771999999999"/>
    <n v="287.4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3949"/>
    <s v="Lead Local Trial Manager"/>
    <s v="NTHRYW"/>
    <s v="GEN"/>
    <s v="Permanent Full Time"/>
    <s v="Salary - Base"/>
    <s v="Senior Analyst, Clinical Trial Proj"/>
    <s v="F"/>
    <s v="F"/>
    <n v="11.5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2"/>
    <n v="103.28776999999999"/>
    <n v="1323.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73.734819999999999"/>
    <n v="8966.15"/>
    <n v="16"/>
    <d v="2025-05-01T00:00:00"/>
    <d v="2025-05-22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73.734819999999999"/>
    <n v="2801.92"/>
    <n v="5"/>
    <d v="2025-05-26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3.734819999999999"/>
    <n v="-186.78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45"/>
    <s v="LEAVE"/>
    <x v="8"/>
    <s v="OTH"/>
    <n v="7.6"/>
    <n v="73.734819999999999"/>
    <n v="560.38"/>
    <n v="1"/>
    <d v="2025-05-23T00:00:00"/>
    <d v="2025-05-23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81"/>
    <n v="3181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54"/>
    <s v="FINAN"/>
    <x v="10"/>
    <m/>
    <n v="1"/>
    <n v="350"/>
    <n v="350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610.67"/>
    <n v="8610.6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0.71"/>
    <n v="60.71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96.29"/>
    <n v="1396.2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598.67"/>
    <n v="5.45E-2"/>
    <n v="741.1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598.67"/>
    <n v="7.0000000000000001E-3"/>
    <n v="95.19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10"/>
    <x v="0"/>
    <m/>
    <s v="SALARIED"/>
    <x v="3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8"/>
    <n v="85.945359999999994"/>
    <n v="239.2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4076"/>
    <s v="Senior Demand Planner"/>
    <s v="NTHRYW"/>
    <s v="GEN"/>
    <s v="Permanent Full Time"/>
    <s v="Salary - Base"/>
    <s v="Senior Analyst, End-to-End Planning"/>
    <s v="F"/>
    <s v="F"/>
    <n v="15.93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69999999999"/>
    <n v="85.945319999999995"/>
    <n v="1105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7.884619999999998"/>
    <n v="591.91999999999996"/>
    <n v="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5.33333"/>
    <n v="77.884619999999998"/>
    <n v="1973.08"/>
    <n v="3.3332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29.19999999999999"/>
    <n v="77.884619999999998"/>
    <n v="10062.69"/>
    <n v="17"/>
    <d v="2025-05-01T00:00:00"/>
    <d v="2025-05-2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.5333299999999999"/>
    <n v="77.884619999999998"/>
    <n v="197.31"/>
    <n v="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5"/>
    <s v="OTHER"/>
    <x v="11"/>
    <m/>
    <n v="-32.933329999999998"/>
    <n v="77.884619999999998"/>
    <n v="-2565"/>
    <n v="-4.3333000000000004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518"/>
    <n v="251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742"/>
    <n v="77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31"/>
    <n v="51.3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79.9000000000001"/>
    <n v="1179.90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91.21"/>
    <n v="5.45E-2"/>
    <n v="626.2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91.21"/>
    <n v="7.0000000000000001E-3"/>
    <n v="80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1166"/>
    <n v="90.782380000000003"/>
    <n v="192.1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7871"/>
    <s v="Sr Local Trial Manager"/>
    <s v="NTHRYW"/>
    <s v="GEN"/>
    <s v="Permanent Part Time"/>
    <s v="Salary - Base"/>
    <s v="Experienced Analyst, Clinical Trial"/>
    <s v="F"/>
    <s v="F"/>
    <n v="8.6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9166899999999991"/>
    <n v="90.782309999999995"/>
    <n v="900.26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8.21862"/>
    <n v="19766.150000000001"/>
    <n v="22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0"/>
    <x v="0"/>
    <m/>
    <s v="SALARIED"/>
    <x v="2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8.21862"/>
    <n v="-299.48"/>
    <n v="-0.33329999999999999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1"/>
    <x v="0"/>
    <m/>
    <s v="SALARIED"/>
    <x v="2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70"/>
    <n v="6370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144.6400000000001"/>
    <n v="1144.6400000000001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74.2"/>
    <n v="13174.2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3"/>
    <x v="0"/>
    <m/>
    <s v="SALARIED"/>
    <x v="2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7.33"/>
    <n v="97.33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3"/>
    <x v="0"/>
    <m/>
    <s v="SALARIED"/>
    <x v="25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72.32000000000005"/>
    <n v="572.32000000000005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3"/>
    <x v="0"/>
    <m/>
    <s v="SALARIED"/>
    <x v="2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79.2199999999998"/>
    <n v="2379.2199999999998"/>
    <n v="0"/>
    <m/>
    <m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4"/>
    <x v="0"/>
    <m/>
    <s v="SALARIED"/>
    <x v="2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737.71"/>
    <n v="5.45E-2"/>
    <n v="1293.71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5"/>
    <x v="0"/>
    <m/>
    <s v="SALARIED"/>
    <x v="2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737.71"/>
    <n v="7.0000000000000001E-3"/>
    <n v="166.16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10"/>
    <x v="0"/>
    <m/>
    <s v="SALARIED"/>
    <x v="2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300000000001"/>
    <n v="137.79580000000001"/>
    <n v="381.23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Oncology GD Delivery Unit"/>
    <s v="Clinical Trial Management"/>
    <s v="01280601030202000000"/>
    <s v="Department"/>
    <s v="Trial Manageme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8299"/>
    <s v="Assoc Director, Trial Delivery"/>
    <s v="NTHRYW"/>
    <s v="GEN"/>
    <s v="Permanent Full Time"/>
    <s v="Salary - Base"/>
    <s v="Senior Manager, Clinical Trial Proj"/>
    <s v="F"/>
    <s v="F"/>
    <n v="10.37"/>
    <x v="6"/>
    <x v="0"/>
    <m/>
    <s v="SALARIED"/>
    <x v="2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5005"/>
    <n v="137.79558"/>
    <n v="1770.6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77.985830000000007"/>
    <n v="197.57"/>
    <n v="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77.985830000000007"/>
    <n v="-1778.08"/>
    <n v="-3"/>
    <d v="2025-04-22T00:00:00"/>
    <d v="2025-04-24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6"/>
    <n v="77.985830000000007"/>
    <n v="280.75"/>
    <n v="0.47370000000000001"/>
    <d v="2025-04-22T00:00:00"/>
    <d v="2025-04-22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7.985830000000007"/>
    <n v="592.69000000000005"/>
    <n v="1"/>
    <d v="2025-04-24T00:00:00"/>
    <d v="2025-04-24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7.985830000000007"/>
    <n v="-197.56"/>
    <n v="-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77.985830000000007"/>
    <n v="2370.77"/>
    <n v="4"/>
    <d v="2025-05-01T00:00:00"/>
    <d v="2025-05-06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7.985830000000007"/>
    <n v="-197.56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4"/>
    <n v="77.985830000000007"/>
    <n v="311.94"/>
    <n v="0.52629999999999999"/>
    <d v="2025-04-22T00:00:00"/>
    <d v="2025-04-22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77.985830000000007"/>
    <n v="592.69000000000005"/>
    <n v="1"/>
    <d v="2025-04-23T00:00:00"/>
    <d v="2025-04-23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7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36.80000000000001"/>
    <n v="77.985830000000007"/>
    <n v="10668.46"/>
    <n v="18"/>
    <d v="2025-05-07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05"/>
    <n v="3805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604.84"/>
    <n v="604.84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31.83"/>
    <n v="8431.83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3"/>
    <x v="0"/>
    <m/>
    <s v="SALARIED"/>
    <x v="3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4.209999999999994"/>
    <n v="64.209999999999994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3"/>
    <x v="0"/>
    <m/>
    <s v="SALARIED"/>
    <x v="32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02.42"/>
    <n v="302.4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3"/>
    <x v="0"/>
    <m/>
    <s v="SALARIED"/>
    <x v="3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76.79"/>
    <n v="1476.79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4"/>
    <x v="0"/>
    <m/>
    <s v="SALARIED"/>
    <x v="3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685.09"/>
    <n v="5.45E-2"/>
    <n v="800.34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5"/>
    <x v="0"/>
    <m/>
    <s v="SALARIED"/>
    <x v="3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685.09"/>
    <n v="7.0000000000000001E-3"/>
    <n v="102.8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10"/>
    <x v="0"/>
    <m/>
    <s v="SALARIED"/>
    <x v="3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800000000002"/>
    <n v="90.900270000000006"/>
    <n v="253.0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29305"/>
    <s v="Senior Business Analyst"/>
    <s v="NTHRYW"/>
    <s v="GEN"/>
    <s v="Permanent Full Time"/>
    <s v="Salary - Base"/>
    <s v="Senior Analyst, Financial Planning"/>
    <s v="F"/>
    <s v="F"/>
    <n v="7.87"/>
    <x v="6"/>
    <x v="0"/>
    <m/>
    <s v="SALARIED"/>
    <x v="3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-6.6189"/>
    <n v="90.900300000000001"/>
    <n v="-601.66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2"/>
    <n v="43.67409"/>
    <n v="6638.46"/>
    <n v="20"/>
    <d v="2025-05-05T00:00:00"/>
    <d v="2025-05-30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43.67409"/>
    <n v="-110.64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7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5.2"/>
    <n v="43.67409"/>
    <n v="663.85"/>
    <n v="2"/>
    <d v="2025-05-01T00:00:00"/>
    <d v="2025-05-02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1538"/>
    <n v="1538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5653.67"/>
    <n v="5653.67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3"/>
    <x v="0"/>
    <m/>
    <s v="SALARIED"/>
    <x v="3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35.96"/>
    <n v="35.96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3"/>
    <x v="0"/>
    <m/>
    <s v="SALARIED"/>
    <x v="3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827.04"/>
    <n v="827.04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4"/>
    <x v="0"/>
    <m/>
    <s v="SALARIED"/>
    <x v="3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8054.67"/>
    <n v="5.45E-2"/>
    <n v="438.98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5"/>
    <x v="0"/>
    <m/>
    <s v="SALARIED"/>
    <x v="3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8054.67"/>
    <n v="7.0000000000000001E-3"/>
    <n v="56.38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10"/>
    <x v="0"/>
    <m/>
    <s v="SALARIED"/>
    <x v="33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7833399999999999"/>
    <n v="50.906460000000003"/>
    <n v="141.69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1000000"/>
    <s v="Departmen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4760"/>
    <s v="Customer Service Senior Associ"/>
    <s v="NTHRYW"/>
    <s v="GEN"/>
    <s v="Permanent Full Time"/>
    <s v="Salary - Base"/>
    <s v="Analyst, Non-Technical Customer Ser"/>
    <s v="F"/>
    <s v="F"/>
    <n v="7.8"/>
    <x v="6"/>
    <x v="0"/>
    <m/>
    <s v="SALARIED"/>
    <x v="3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0.65738"/>
    <n v="50.906509999999997"/>
    <n v="542.5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0"/>
    <x v="0"/>
    <m/>
    <s v="SALARIED"/>
    <x v="3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7.22672"/>
    <n v="2127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0"/>
    <x v="0"/>
    <m/>
    <s v="SALARIED"/>
    <x v="3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7.22672"/>
    <n v="-322.3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1"/>
    <x v="0"/>
    <m/>
    <s v="SALARIED"/>
    <x v="3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731"/>
    <n v="773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231.8599999999999"/>
    <n v="1231.859999999999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09.31"/>
    <n v="13209.3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3"/>
    <x v="0"/>
    <m/>
    <s v="SALARIED"/>
    <x v="3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4.75"/>
    <n v="104.7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3"/>
    <x v="0"/>
    <m/>
    <s v="SALARIED"/>
    <x v="34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615.92999999999995"/>
    <n v="615.9299999999999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3"/>
    <x v="0"/>
    <m/>
    <s v="SALARIED"/>
    <x v="3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49.8000000000002"/>
    <n v="2549.80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4"/>
    <x v="0"/>
    <m/>
    <s v="SALARIED"/>
    <x v="3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442.65"/>
    <n v="5.45E-2"/>
    <n v="1386.6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5"/>
    <x v="0"/>
    <m/>
    <s v="SALARIED"/>
    <x v="3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442.65"/>
    <n v="7.0000000000000001E-3"/>
    <n v="178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10"/>
    <x v="0"/>
    <m/>
    <s v="SALARIED"/>
    <x v="3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48.29571999999999"/>
    <n v="412.7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3"/>
    <s v="Health Economics and Outcomes"/>
    <s v="NTHRYW"/>
    <s v="GEN"/>
    <s v="Permanent Full Time"/>
    <s v="Salary - Base"/>
    <s v="Senior Manager, Health Economics Ou"/>
    <s v="F"/>
    <s v="F"/>
    <n v="9.6999999999999993"/>
    <x v="6"/>
    <x v="0"/>
    <m/>
    <s v="SALARIED"/>
    <x v="3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80000000001"/>
    <n v="148.29544000000001"/>
    <n v="1908.0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0"/>
    <x v="0"/>
    <m/>
    <s v="SALARIED"/>
    <x v="35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200.70849999999999"/>
    <n v="33558.46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0"/>
    <x v="0"/>
    <m/>
    <s v="SALARIED"/>
    <x v="35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200.70849999999999"/>
    <n v="-50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1"/>
    <x v="0"/>
    <m/>
    <s v="SALARIED"/>
    <x v="35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498"/>
    <n v="13498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1218.67"/>
    <n v="21218.67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3"/>
    <x v="0"/>
    <m/>
    <s v="SALARIED"/>
    <x v="35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5.25"/>
    <n v="165.25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3"/>
    <x v="0"/>
    <m/>
    <s v="SALARIED"/>
    <x v="35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92.42"/>
    <n v="3992.42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4"/>
    <x v="0"/>
    <m/>
    <s v="SALARIED"/>
    <x v="35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874.339999999997"/>
    <n v="5.45E-2"/>
    <n v="2118.6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5"/>
    <x v="0"/>
    <m/>
    <s v="SALARIED"/>
    <x v="35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874.339999999997"/>
    <n v="7.0000000000000001E-3"/>
    <n v="272.1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10"/>
    <x v="0"/>
    <m/>
    <s v="SALARIED"/>
    <x v="35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6667"/>
    <n v="233.94550000000001"/>
    <n v="647.2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6254"/>
    <s v="Director Integrated Market Acc"/>
    <s v="NTHRYW"/>
    <s v="GEN"/>
    <s v="Permanent Full Time"/>
    <s v="Salary - Base"/>
    <s v="GS Test"/>
    <s v="F"/>
    <s v="F"/>
    <n v="13.8"/>
    <x v="6"/>
    <x v="0"/>
    <m/>
    <s v="SALARIED"/>
    <x v="35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667"/>
    <n v="233.94577000000001"/>
    <n v="3010.11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0"/>
    <x v="0"/>
    <m/>
    <s v="SALARIED"/>
    <x v="3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89.01822000000001"/>
    <n v="31603.85"/>
    <n v="22"/>
    <d v="2025-05-01T00:00:00"/>
    <d v="2025-05-30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0"/>
    <x v="0"/>
    <m/>
    <s v="SALARIED"/>
    <x v="3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89.01822000000001"/>
    <n v="-478.85"/>
    <n v="-0.33329999999999999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1"/>
    <x v="0"/>
    <m/>
    <s v="SALARIED"/>
    <x v="36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0188"/>
    <n v="10188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9"/>
    <x v="0"/>
    <m/>
    <m/>
    <m/>
    <m/>
    <m/>
    <m/>
    <m/>
    <s v="41AUNS"/>
    <s v="BONUS"/>
    <n v="999999999"/>
    <m/>
    <m/>
    <m/>
    <m/>
    <m/>
    <s v="DEDUCTION"/>
    <x v="38"/>
    <s v="RECOV"/>
    <x v="10"/>
    <m/>
    <n v="1"/>
    <n v="2135.29"/>
    <n v="2135.29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n v="810"/>
    <m/>
    <x v="1"/>
    <m/>
    <m/>
    <x v="7"/>
    <x v="0"/>
    <n v="810"/>
    <s v="SALARIED"/>
    <s v="C0777"/>
    <m/>
    <m/>
    <m/>
    <m/>
    <s v="41AUNS"/>
    <s v="BONUS"/>
    <n v="999999999"/>
    <m/>
    <m/>
    <m/>
    <m/>
    <m/>
    <s v="DEDUCTION"/>
    <x v="49"/>
    <s v="RECOV"/>
    <x v="10"/>
    <m/>
    <n v="1"/>
    <n v="38.33"/>
    <n v="38.33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1"/>
    <x v="0"/>
    <m/>
    <m/>
    <m/>
    <m/>
    <m/>
    <m/>
    <n v="9"/>
    <s v="41AUNS"/>
    <s v="BONUS"/>
    <n v="999999999"/>
    <m/>
    <m/>
    <m/>
    <m/>
    <m/>
    <s v="DEDUCTION"/>
    <x v="24"/>
    <s v="SUPER"/>
    <x v="3"/>
    <m/>
    <n v="1"/>
    <n v="2941.18"/>
    <n v="2941.18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7488.87"/>
    <n v="17488.87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3"/>
    <x v="0"/>
    <m/>
    <s v="SALARIED"/>
    <x v="3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5.63"/>
    <n v="155.63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3"/>
    <x v="0"/>
    <m/>
    <s v="SALARIED"/>
    <x v="36"/>
    <m/>
    <m/>
    <x v="1"/>
    <x v="0"/>
    <m/>
    <m/>
    <m/>
    <m/>
    <m/>
    <m/>
    <n v="5"/>
    <s v="41AUNS"/>
    <s v="BONUS"/>
    <n v="999999999"/>
    <m/>
    <m/>
    <m/>
    <m/>
    <m/>
    <s v="DEDUCTION"/>
    <x v="6"/>
    <s v="SUPER"/>
    <x v="5"/>
    <m/>
    <n v="1"/>
    <n v="915.08"/>
    <n v="915.08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3"/>
    <x v="0"/>
    <m/>
    <s v="SALARIED"/>
    <x v="3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771.04"/>
    <n v="3771.04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4"/>
    <x v="0"/>
    <m/>
    <s v="SALARIED"/>
    <x v="3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7633.42"/>
    <n v="5.45E-2"/>
    <n v="2051.02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5"/>
    <x v="0"/>
    <m/>
    <s v="SALARIED"/>
    <x v="3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7633.42"/>
    <n v="7.0000000000000001E-3"/>
    <n v="263.43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10"/>
    <x v="0"/>
    <m/>
    <s v="SALARIED"/>
    <x v="3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99999999998"/>
    <n v="220.31961000000001"/>
    <n v="613.22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39342"/>
    <s v="Legal Dr. APAC Strategy Organi"/>
    <s v="NTHRYW"/>
    <s v="GEN"/>
    <s v="Permanent Full Time"/>
    <s v="Salary - Base"/>
    <s v="Senior Director, Law Business Partn"/>
    <s v="F"/>
    <s v="F"/>
    <n v="12.75"/>
    <x v="6"/>
    <x v="0"/>
    <m/>
    <s v="SALARIED"/>
    <x v="3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16649999999999"/>
    <n v="220.31966"/>
    <n v="2823.7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8.319839999999999"/>
    <n v="11423.08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8.319839999999999"/>
    <n v="-173.0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596.4"/>
    <n v="0.88"/>
    <n v="524.83000000000004"/>
    <n v="0"/>
    <d v="2025-03-19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249.99"/>
    <n v="1"/>
    <n v="249.99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34"/>
    <n v="293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90.82"/>
    <n v="9090.8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6.25"/>
    <n v="56.2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93.75"/>
    <n v="1293.7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2600"/>
    <n v="6.8500000000000005E-2"/>
    <n v="863.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2600"/>
    <n v="7.0000000000000001E-3"/>
    <n v="88.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0000000"/>
    <s v="Department"/>
    <s v="PHARM Prod R&amp;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1681"/>
    <s v="Senior Site Manager"/>
    <s v="NTHRYW"/>
    <s v="GEN"/>
    <s v="Permanent Full Time"/>
    <s v="Salary - Base"/>
    <s v="Experienced Analyst, Clinical Trial"/>
    <s v="F"/>
    <s v="F"/>
    <n v="0.21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59"/>
    <n v="79.189549999999997"/>
    <n v="1014.94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8.8"/>
    <n v="69.433199999999999"/>
    <n v="-6860"/>
    <n v="-13"/>
    <d v="2025-04-01T00:00:00"/>
    <d v="2025-04-17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69.433199999999999"/>
    <n v="4221.54"/>
    <n v="8"/>
    <d v="2025-04-01T00:00:00"/>
    <d v="2025-04-1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0.4"/>
    <n v="69.433199999999999"/>
    <n v="2110.77"/>
    <n v="4"/>
    <d v="2025-04-14T00:00:00"/>
    <d v="2025-04-17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9.433199999999999"/>
    <n v="11609.23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433199999999999"/>
    <n v="-175.9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69.433199999999999"/>
    <n v="527.69000000000005"/>
    <n v="1"/>
    <d v="2025-04-11T00:00:00"/>
    <d v="2025-04-1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08"/>
    <n v="2908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525.33"/>
    <n v="8525.3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17"/>
    <n v="57.17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14.83"/>
    <n v="1314.8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2805.33"/>
    <n v="5.8000000000000003E-2"/>
    <n v="742.71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2805.33"/>
    <n v="7.0000000000000001E-3"/>
    <n v="89.64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720"/>
    <s v="Sr Site Manager"/>
    <s v="OSBPRK"/>
    <s v="GEN"/>
    <s v="Permanent Full Time"/>
    <s v="Salary - Base"/>
    <s v="Senior Principal Scientist, Clinica"/>
    <s v="F"/>
    <s v="F"/>
    <n v="4.79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30000000001"/>
    <n v="80.973029999999994"/>
    <n v="1041.84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91.2"/>
    <n v="55.111339999999998"/>
    <n v="5026.1499999999996"/>
    <n v="12"/>
    <d v="2025-05-05T00:00:00"/>
    <d v="2025-05-28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7.6"/>
    <n v="55.111339999999998"/>
    <n v="418.85"/>
    <n v="1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979"/>
    <n v="97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4466"/>
    <n v="446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3"/>
    <x v="0"/>
    <m/>
    <s v="SALARIED"/>
    <x v="37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27.23"/>
    <n v="27.2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3"/>
    <x v="0"/>
    <m/>
    <s v="SALARIED"/>
    <x v="37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626.17999999999995"/>
    <n v="626.1799999999999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4"/>
    <x v="0"/>
    <m/>
    <s v="SALARIED"/>
    <x v="37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6098.41"/>
    <n v="5.45E-2"/>
    <n v="332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5"/>
    <x v="0"/>
    <m/>
    <s v="SALARIED"/>
    <x v="37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6098.41"/>
    <n v="7.0000000000000001E-3"/>
    <n v="42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10"/>
    <x v="0"/>
    <m/>
    <s v="SALARIED"/>
    <x v="37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1.4999"/>
    <n v="64.237610000000004"/>
    <n v="96.3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2"/>
    <s v="Marketing Coordinator"/>
    <s v="NTHRYW"/>
    <s v="GEN"/>
    <s v="Permanent Part Time"/>
    <s v="Salary - Base"/>
    <s v="Analyst, Administration &amp; Secretari"/>
    <s v="F"/>
    <s v="F"/>
    <n v="17.16"/>
    <x v="6"/>
    <x v="0"/>
    <m/>
    <s v="SALARIED"/>
    <x v="37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7.0165899999999999"/>
    <n v="64.237750000000005"/>
    <n v="450.73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36.80000000000001"/>
    <n v="52.732790000000001"/>
    <n v="7213.85"/>
    <n v="18"/>
    <d v="2025-05-01T00:00:00"/>
    <d v="2025-05-30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0"/>
    <x v="0"/>
    <m/>
    <s v="SALARIED"/>
    <x v="37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5.0666700000000002"/>
    <n v="52.732790000000001"/>
    <n v="-267.18"/>
    <n v="-0.66669999999999996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1460"/>
    <n v="1460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486.67"/>
    <n v="5486.67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3"/>
    <x v="0"/>
    <m/>
    <s v="SALARIED"/>
    <x v="37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4.729999999999997"/>
    <n v="34.729999999999997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3"/>
    <x v="0"/>
    <m/>
    <s v="SALARIED"/>
    <x v="37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798.87"/>
    <n v="798.87"/>
    <n v="0"/>
    <m/>
    <m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4"/>
    <x v="0"/>
    <m/>
    <s v="SALARIED"/>
    <x v="37"/>
    <m/>
    <m/>
    <x v="3"/>
    <x v="0"/>
    <m/>
    <m/>
    <m/>
    <m/>
    <m/>
    <m/>
    <m/>
    <s v="23AUNS"/>
    <s v="BONUS"/>
    <n v="999999999"/>
    <m/>
    <m/>
    <m/>
    <m/>
    <m/>
    <s v="OTHER"/>
    <x v="30"/>
    <s v="PRT"/>
    <x v="6"/>
    <m/>
    <n v="7780.27"/>
    <n v="5.7000000000000002E-2"/>
    <n v="443.4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5"/>
    <x v="0"/>
    <m/>
    <s v="SALARIED"/>
    <x v="37"/>
    <m/>
    <m/>
    <x v="4"/>
    <x v="0"/>
    <m/>
    <m/>
    <m/>
    <m/>
    <m/>
    <m/>
    <m/>
    <s v="23AUNS"/>
    <s v="BONUS"/>
    <n v="999999999"/>
    <m/>
    <m/>
    <m/>
    <m/>
    <m/>
    <s v="OTHER"/>
    <x v="31"/>
    <s v="WC"/>
    <x v="6"/>
    <m/>
    <n v="7780.27"/>
    <n v="7.0000000000000001E-3"/>
    <n v="54.46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10"/>
    <x v="0"/>
    <m/>
    <s v="SALARIED"/>
    <x v="37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0.45001999999999998"/>
    <n v="61.063960000000002"/>
    <n v="27.48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2925"/>
    <s v="Marketing Coordinator"/>
    <s v="NTHRYW"/>
    <s v="GEN"/>
    <s v="Permanent Part Time"/>
    <s v="Salary - Base"/>
    <s v="Analyst, Administration &amp; Secretari"/>
    <s v="F"/>
    <s v="F"/>
    <n v="17.87"/>
    <x v="6"/>
    <x v="0"/>
    <m/>
    <s v="SALARIED"/>
    <x v="37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0.51674"/>
    <n v="61.064549999999997"/>
    <n v="642.20000000000005"/>
    <n v="0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0"/>
    <x v="0"/>
    <m/>
    <s v="SALARIED"/>
    <x v="2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217.71254999999999"/>
    <n v="36401.54"/>
    <n v="22"/>
    <d v="2025-05-01T00:00:00"/>
    <d v="2025-05-30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0"/>
    <x v="0"/>
    <m/>
    <s v="SALARIED"/>
    <x v="2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217.71254999999999"/>
    <n v="-551.54"/>
    <n v="-0.33329999999999999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1"/>
    <x v="0"/>
    <m/>
    <s v="SALARIED"/>
    <x v="26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4816"/>
    <n v="14816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2700.67"/>
    <n v="22700.67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3"/>
    <x v="0"/>
    <m/>
    <s v="SALARIED"/>
    <x v="2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79.25"/>
    <n v="179.25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3"/>
    <x v="0"/>
    <m/>
    <s v="SALARIED"/>
    <x v="2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4314.42"/>
    <n v="4314.42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4"/>
    <x v="0"/>
    <m/>
    <s v="SALARIED"/>
    <x v="2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42010.34"/>
    <n v="5.45E-2"/>
    <n v="2289.56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5"/>
    <x v="0"/>
    <m/>
    <s v="SALARIED"/>
    <x v="2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42010.34"/>
    <n v="7.0000000000000001E-3"/>
    <n v="294.07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48781"/>
    <s v="SR DIR Product Grp Leader"/>
    <s v="NTHRYW"/>
    <s v="GEN"/>
    <s v="Permanent Full Time"/>
    <s v="Salary - Base"/>
    <s v="GS Test"/>
    <s v="F"/>
    <s v="F"/>
    <n v="4.67"/>
    <x v="6"/>
    <x v="0"/>
    <m/>
    <s v="SALARIED"/>
    <x v="2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16660000000001"/>
    <n v="253.76580999999999"/>
    <n v="3252.4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0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0.222670000000001"/>
    <n v="2288.46"/>
    <n v="5"/>
    <d v="2025-05-01T00:00:00"/>
    <d v="2025-05-07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0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60.222670000000001"/>
    <n v="6865.38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0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22670000000001"/>
    <n v="-152.5500000000000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7"/>
    <x v="0"/>
    <m/>
    <s v="SALARIED"/>
    <x v="2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60.222670000000001"/>
    <n v="915.38"/>
    <n v="2"/>
    <d v="2025-05-08T00:00:00"/>
    <d v="2025-05-09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09"/>
    <n v="240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507.67"/>
    <n v="7507.6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3"/>
    <x v="0"/>
    <m/>
    <s v="SALARIED"/>
    <x v="2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58"/>
    <n v="49.5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3"/>
    <x v="0"/>
    <m/>
    <s v="SALARIED"/>
    <x v="2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0.42"/>
    <n v="1140.4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4"/>
    <x v="0"/>
    <m/>
    <s v="SALARIED"/>
    <x v="2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106.67"/>
    <n v="5.45E-2"/>
    <n v="605.30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5"/>
    <x v="0"/>
    <m/>
    <s v="SALARIED"/>
    <x v="2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106.67"/>
    <n v="7.0000000000000001E-3"/>
    <n v="77.7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10"/>
    <x v="0"/>
    <m/>
    <s v="SALARIED"/>
    <x v="27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2300000000001"/>
    <n v="70.195419999999999"/>
    <n v="195.3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0725"/>
    <s v="CRM Data Analyst"/>
    <s v="NTHRYW"/>
    <s v="GEN"/>
    <s v="Permanent Full Time"/>
    <s v="Salary - Base"/>
    <s v="GS Test"/>
    <s v="F"/>
    <s v="F"/>
    <n v="7.34"/>
    <x v="6"/>
    <x v="0"/>
    <m/>
    <s v="SALARIED"/>
    <x v="2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65709"/>
    <n v="70.195520000000002"/>
    <n v="748.0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4.433199999999999"/>
    <n v="1578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4.433199999999999"/>
    <n v="-239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772"/>
    <n v="577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000.17"/>
    <n v="11000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75"/>
    <n v="77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28.8"/>
    <n v="1928.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778.72"/>
    <n v="5.45E-2"/>
    <n v="1023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778.72"/>
    <n v="7.0000000000000001E-3"/>
    <n v="131.44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2399"/>
    <s v="Manager Clinical Operations"/>
    <s v="NTHRYW"/>
    <s v="GEN"/>
    <s v="Permanent Full Time"/>
    <s v="Salary - Base"/>
    <s v="Senior Manager, Clinical Trial Proj"/>
    <s v="F"/>
    <s v="F"/>
    <n v="4.3899999999999997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6"/>
    <n v="110.07129999999999"/>
    <n v="1416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433199999999999"/>
    <n v="-175.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9"/>
    <s v="LEAVE"/>
    <x v="8"/>
    <s v="PARENT"/>
    <n v="167.2"/>
    <n v="69.433199999999999"/>
    <n v="1160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678"/>
    <n v="267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72.28"/>
    <n v="672.2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83.05"/>
    <n v="8083.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17"/>
    <n v="57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36.14"/>
    <n v="336.1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14.83"/>
    <n v="1314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141.47"/>
    <n v="5.45E-2"/>
    <n v="716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141.47"/>
    <n v="7.0000000000000001E-3"/>
    <n v="91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35"/>
    <n v="80.931259999999995"/>
    <n v="225.2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76"/>
    <s v="Sr Site Manager"/>
    <s v="NTHRYW"/>
    <s v="GEN"/>
    <s v="Permanent Full Time"/>
    <s v="Salary - Base"/>
    <s v="Senior Principal Scientist, Clinica"/>
    <s v="F"/>
    <s v="F"/>
    <n v="6.75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7"/>
    <n v="80.931309999999996"/>
    <n v="1037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4.463560000000001"/>
    <n v="3851.54"/>
    <n v="6"/>
    <d v="2025-05-02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84.463560000000001"/>
    <n v="3209.62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463560000000001"/>
    <n v="-21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4.463560000000001"/>
    <n v="641.91999999999996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7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6"/>
    <n v="84.463560000000001"/>
    <n v="6419.23"/>
    <n v="10"/>
    <d v="2025-05-12T00:00:00"/>
    <d v="2025-05-23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553"/>
    <n v="355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817.81"/>
    <n v="817.8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537.52"/>
    <n v="9537.5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540000000000006"/>
    <n v="69.5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3"/>
    <x v="0"/>
    <m/>
    <s v="SALARIED"/>
    <x v="14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08.91"/>
    <n v="408.9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99.46"/>
    <n v="1599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986.24"/>
    <n v="5.45E-2"/>
    <n v="871.2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986.24"/>
    <n v="7.0000000000000001E-3"/>
    <n v="111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10"/>
    <x v="0"/>
    <m/>
    <s v="SALARIED"/>
    <x v="1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7600000000001"/>
    <n v="98.450900000000004"/>
    <n v="272.3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53491"/>
    <s v="Senior Associate - MAF Strateg"/>
    <s v="NTHRYW"/>
    <s v="GEN"/>
    <s v="Permanent Full Time"/>
    <s v="Salary - Base"/>
    <s v="Senior Scientist, Medical Affairs -"/>
    <s v="F"/>
    <s v="F"/>
    <n v="9.81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2.0691600000000001"/>
    <n v="98.450569999999999"/>
    <n v="203.71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8.572869999999995"/>
    <n v="11465.38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8.572869999999995"/>
    <n v="-173.71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332"/>
    <n v="0.88"/>
    <n v="292.16000000000003"/>
    <n v="0"/>
    <d v="2025-03-17T00:00:00"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851"/>
    <n v="2851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732.83"/>
    <n v="8732.8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6.46"/>
    <n v="56.46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98.54"/>
    <n v="1298.54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2646.67"/>
    <n v="5.8000000000000003E-2"/>
    <n v="733.51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2646.67"/>
    <n v="7.0000000000000001E-3"/>
    <n v="88.53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1656"/>
    <s v="Sr Site Manager"/>
    <s v="OSBPRK"/>
    <s v="GEN"/>
    <s v="Permanent Full Time"/>
    <s v="Salary - Base"/>
    <s v="Senior Principal Scientist, Clinica"/>
    <s v="F"/>
    <s v="F"/>
    <n v="4.4000000000000004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30000000001"/>
    <n v="79.969660000000005"/>
    <n v="1028.94"/>
    <n v="0"/>
    <d v="2025-05-3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0.617410000000007"/>
    <n v="204.24"/>
    <n v="0.33329999999999999"/>
    <d v="2025-04-30T00:00:00"/>
    <d v="2025-04-30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0.617410000000007"/>
    <n v="-1838.08"/>
    <n v="-3"/>
    <d v="2025-04-22T00:00:00"/>
    <d v="2025-04-24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0.617410000000007"/>
    <n v="1225.3800000000001"/>
    <n v="2"/>
    <d v="2025-04-23T00:00:00"/>
    <d v="2025-04-24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0.617410000000007"/>
    <n v="-204.23"/>
    <n v="-0.33329999999999999"/>
    <d v="2025-04-30T00:00:00"/>
    <d v="2025-04-30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0.617410000000007"/>
    <n v="612.69000000000005"/>
    <n v="1"/>
    <d v="2025-05-01T00:00:00"/>
    <d v="2025-05-0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6"/>
    <n v="80.617410000000007"/>
    <n v="209.61"/>
    <n v="0.34210000000000002"/>
    <d v="2025-05-02T00:00:00"/>
    <d v="2025-05-02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0.617410000000007"/>
    <n v="11641.15"/>
    <n v="19"/>
    <d v="2025-05-05T00:00:00"/>
    <d v="2025-05-29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0.617410000000007"/>
    <n v="-204.23"/>
    <n v="-0.33329999999999999"/>
    <d v="2025-05-3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7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0.617410000000007"/>
    <n v="612.69000000000005"/>
    <n v="1"/>
    <d v="2025-04-22T00:00:00"/>
    <d v="2025-04-22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5"/>
    <n v="80.617410000000007"/>
    <n v="403.09"/>
    <n v="0.65790000000000004"/>
    <d v="2025-05-02T00:00:00"/>
    <d v="2025-05-02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0"/>
    <x v="0"/>
    <m/>
    <s v="SALARIED"/>
    <x v="38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7.6"/>
    <n v="80.617410000000007"/>
    <n v="612.69000000000005"/>
    <n v="1"/>
    <d v="2025-05-30T00:00:00"/>
    <d v="2025-05-30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27"/>
    <n v="3627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500"/>
    <n v="500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148"/>
    <n v="9148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3"/>
    <x v="0"/>
    <m/>
    <s v="SALARIED"/>
    <x v="38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38"/>
    <n v="66.38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3"/>
    <x v="0"/>
    <m/>
    <s v="SALARIED"/>
    <x v="38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26.63"/>
    <n v="1526.63"/>
    <n v="0"/>
    <m/>
    <m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4"/>
    <x v="0"/>
    <m/>
    <s v="SALARIED"/>
    <x v="38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868.01"/>
    <n v="5.45E-2"/>
    <n v="810.31"/>
    <n v="0"/>
    <d v="2025-05-0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5"/>
    <x v="0"/>
    <m/>
    <s v="SALARIED"/>
    <x v="38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868.01"/>
    <n v="7.0000000000000001E-3"/>
    <n v="104.08"/>
    <n v="0"/>
    <d v="2025-05-01T00:00:00"/>
    <d v="2025-05-31T00:00:00"/>
  </r>
  <r>
    <s v="JJCM"/>
    <x v="0"/>
    <s v="AP"/>
    <s v="Johnson &amp; Johnson Pty Ltd"/>
    <s v="Human Resources"/>
    <s v="EHS"/>
    <s v="GHS CAMPUS IN"/>
    <s v="EHW ANZ"/>
    <m/>
    <s v="01120402020000000000"/>
    <s v="Business Unit"/>
    <s v="EHW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3207"/>
    <s v="Occupational Health &amp; RTW Spec"/>
    <s v="NTHRYW"/>
    <s v="GEN"/>
    <s v="Permanent Full Time"/>
    <s v="Salary - Base"/>
    <s v="GS Test"/>
    <s v="F"/>
    <s v="F"/>
    <n v="4.25"/>
    <x v="6"/>
    <x v="0"/>
    <m/>
    <s v="SALARIED"/>
    <x v="38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78693"/>
    <n v="93.967640000000003"/>
    <n v="1107.5899999999999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83.6"/>
    <n v="81.730770000000007"/>
    <n v="6832.69"/>
    <n v="11"/>
    <d v="2025-05-01T00:00:00"/>
    <d v="2025-05-15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6"/>
    <n v="81.730770000000007"/>
    <n v="6211.54"/>
    <n v="10"/>
    <d v="2025-05-19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730770000000007"/>
    <n v="-207.05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7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1.730770000000007"/>
    <n v="621.15"/>
    <n v="1"/>
    <d v="2025-05-16T00:00:00"/>
    <d v="2025-05-16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33"/>
    <n v="3133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445.2"/>
    <n v="1445.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880.1299999999992"/>
    <n v="8880.129999999999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3"/>
    <x v="0"/>
    <m/>
    <s v="SALARIED"/>
    <x v="1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7.290000000000006"/>
    <n v="67.290000000000006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3"/>
    <x v="0"/>
    <m/>
    <s v="SALARIED"/>
    <x v="1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47.71"/>
    <n v="1547.71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4"/>
    <x v="0"/>
    <m/>
    <s v="SALARIED"/>
    <x v="1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073.33"/>
    <n v="5.45E-2"/>
    <n v="821.5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5"/>
    <x v="0"/>
    <m/>
    <s v="SALARIED"/>
    <x v="1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073.33"/>
    <n v="7.0000000000000001E-3"/>
    <n v="105.5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10"/>
    <x v="0"/>
    <m/>
    <s v="SALARIED"/>
    <x v="1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900000000001"/>
    <n v="95.265469999999993"/>
    <n v="263.57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6485"/>
    <s v="Senior Business Analyst"/>
    <s v="NTHRYW"/>
    <s v="GEN"/>
    <s v="Permanent Full Time"/>
    <s v="Salary - Base"/>
    <s v="Senior Analyst, Financial Planning"/>
    <s v="F"/>
    <s v="F"/>
    <n v="12.1"/>
    <x v="6"/>
    <x v="0"/>
    <m/>
    <s v="SALARIED"/>
    <x v="1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7369"/>
    <n v="95.265360000000001"/>
    <n v="1118.1199999999999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32.28745000000001"/>
    <n v="-3016.15"/>
    <n v="-3"/>
    <d v="2025-04-22T00:00:00"/>
    <d v="2025-04-24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32.28745000000001"/>
    <n v="2010.77"/>
    <n v="2"/>
    <d v="2025-04-23T00:00:00"/>
    <d v="2025-04-24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32.28745000000001"/>
    <n v="9048.4599999999991"/>
    <n v="9"/>
    <d v="2025-05-01T00:00:00"/>
    <d v="2025-05-13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32.28745000000001"/>
    <n v="10053.85"/>
    <n v="10"/>
    <d v="2025-05-19T00:00:00"/>
    <d v="2025-05-30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2.28745000000001"/>
    <n v="-335.13"/>
    <n v="-0.33329999999999999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0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7.6"/>
    <n v="132.28745000000001"/>
    <n v="1005.38"/>
    <n v="1"/>
    <d v="2025-04-22T00:00:00"/>
    <d v="2025-04-22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7"/>
    <x v="0"/>
    <m/>
    <s v="SALARIED"/>
    <x v="17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32.28745000000001"/>
    <n v="3016.15"/>
    <n v="3"/>
    <d v="2025-05-14T00:00:00"/>
    <d v="2025-05-16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1"/>
    <x v="0"/>
    <m/>
    <s v="SALARIED"/>
    <x v="1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93"/>
    <n v="7393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280.8599999999999"/>
    <n v="1280.8599999999999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331.64"/>
    <n v="14331.64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3"/>
    <x v="0"/>
    <m/>
    <s v="SALARIED"/>
    <x v="1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8.92"/>
    <n v="108.92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3"/>
    <x v="0"/>
    <m/>
    <s v="SALARIED"/>
    <x v="17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640.42999999999995"/>
    <n v="640.42999999999995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3"/>
    <x v="0"/>
    <m/>
    <s v="SALARIED"/>
    <x v="1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645.63"/>
    <n v="2645.63"/>
    <n v="0"/>
    <m/>
    <m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4"/>
    <x v="0"/>
    <m/>
    <s v="SALARIED"/>
    <x v="1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400.48"/>
    <n v="5.45E-2"/>
    <n v="1438.83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5"/>
    <x v="0"/>
    <m/>
    <s v="SALARIED"/>
    <x v="1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400.48"/>
    <n v="7.0000000000000001E-3"/>
    <n v="184.8"/>
    <n v="0"/>
    <d v="2025-05-0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10"/>
    <x v="0"/>
    <m/>
    <s v="SALARIED"/>
    <x v="1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400000000002"/>
    <n v="154.19425000000001"/>
    <n v="426.6"/>
    <n v="0"/>
    <d v="2025-05-31T00:00:00"/>
    <d v="2025-05-31T00:00:00"/>
  </r>
  <r>
    <s v="JJCM"/>
    <x v="0"/>
    <s v="AP"/>
    <s v="Johnson &amp; Johnson Pty Ltd"/>
    <s v="Finance"/>
    <s v="FIN Jan-Cil Singapore"/>
    <s v="PHARM FIN AU"/>
    <m/>
    <m/>
    <s v="01131602000000000000"/>
    <s v="Sub Sector"/>
    <s v="PHARM FI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77025"/>
    <s v="Business Unit Controller"/>
    <s v="NTHRYW"/>
    <s v="GEN"/>
    <s v="Permanent Full Time"/>
    <s v="Salary - Base"/>
    <s v="GS Test"/>
    <s v="F"/>
    <s v="F"/>
    <n v="19.38"/>
    <x v="6"/>
    <x v="0"/>
    <m/>
    <s v="SALARIED"/>
    <x v="1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6273999999999997"/>
    <n v="154.19427999999999"/>
    <n v="1484.49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93.421049999999994"/>
    <n v="-2130"/>
    <n v="-3"/>
    <d v="2025-04-28T00:00:00"/>
    <d v="2025-04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3.421049999999994"/>
    <n v="-9230"/>
    <n v="-13"/>
    <d v="2025-04-01T00:00:00"/>
    <d v="2025-04-17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3.421049999999994"/>
    <n v="7100"/>
    <n v="10"/>
    <d v="2025-04-01T00:00:00"/>
    <d v="2025-04-14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.5166700000000004"/>
    <n v="93.421049999999994"/>
    <n v="421.95"/>
    <n v="0.59430000000000005"/>
    <d v="2025-04-15T00:00:00"/>
    <d v="2025-04-15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3.421049999999994"/>
    <n v="1420"/>
    <n v="2"/>
    <d v="2025-04-16T00:00:00"/>
    <d v="2025-04-17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.6"/>
    <n v="93.421049999999994"/>
    <n v="710"/>
    <n v="1"/>
    <d v="2025-04-28T00:00:00"/>
    <d v="2025-04-28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6"/>
    <n v="93.421049999999994"/>
    <n v="242.89"/>
    <n v="0.34210000000000002"/>
    <d v="2025-04-29T00:00:00"/>
    <d v="2025-04-29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.6"/>
    <n v="93.421049999999994"/>
    <n v="710"/>
    <n v="1"/>
    <d v="2025-04-30T00:00:00"/>
    <d v="2025-04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421049999999994"/>
    <n v="15620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421049999999994"/>
    <n v="-236.67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7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3.0833300000000001"/>
    <n v="93.421049999999994"/>
    <n v="288.05"/>
    <n v="0.40570000000000001"/>
    <d v="2025-04-15T00:00:00"/>
    <d v="2025-04-15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0"/>
    <x v="0"/>
    <m/>
    <s v="SALARIED"/>
    <x v="39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5"/>
    <n v="93.421049999999994"/>
    <n v="467.11"/>
    <n v="0.65790000000000004"/>
    <d v="2025-04-29T00:00:00"/>
    <d v="2025-04-29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1"/>
    <x v="0"/>
    <m/>
    <s v="SALARIED"/>
    <x v="3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988"/>
    <n v="4988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17.5"/>
    <n v="11617.5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3"/>
    <x v="0"/>
    <m/>
    <s v="SALARIED"/>
    <x v="3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6.92"/>
    <n v="76.92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3"/>
    <x v="0"/>
    <m/>
    <s v="SALARIED"/>
    <x v="3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09.63"/>
    <n v="1909.63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4"/>
    <x v="0"/>
    <m/>
    <s v="SALARIED"/>
    <x v="3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592.05"/>
    <n v="5.45E-2"/>
    <n v="1013.27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5"/>
    <x v="0"/>
    <m/>
    <s v="SALARIED"/>
    <x v="3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592.05"/>
    <n v="7.0000000000000001E-3"/>
    <n v="130.13999999999999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00000"/>
    <s v="Sub Business Unit"/>
    <s v="JAN_SupplyChain_CLS_CLS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3683"/>
    <s v="CS Solution &amp; Engineering + Ro"/>
    <s v="NTHRYW"/>
    <s v="GEN"/>
    <s v="Permanent Full Time"/>
    <s v="Salary - Base"/>
    <s v="GS Test"/>
    <s v="F"/>
    <s v="F"/>
    <n v="4.2300000000000004"/>
    <x v="6"/>
    <x v="0"/>
    <m/>
    <s v="SALARIED"/>
    <x v="3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428599999999999"/>
    <n v="108.89158999999999"/>
    <n v="1353.37"/>
    <n v="0"/>
    <d v="2025-05-3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41.24494000000001"/>
    <n v="-22542.69"/>
    <n v="-21"/>
    <d v="2025-03-03T00:00:00"/>
    <d v="2025-03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41.24494000000001"/>
    <n v="9661.15"/>
    <n v="9"/>
    <d v="2025-03-03T00:00:00"/>
    <d v="2025-03-13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41.24494000000001"/>
    <n v="10734.62"/>
    <n v="10"/>
    <d v="2025-03-17T00:00:00"/>
    <d v="2025-03-28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41.24494000000001"/>
    <n v="-3220.38"/>
    <n v="-3"/>
    <d v="2025-04-22T00:00:00"/>
    <d v="2025-04-24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41.24494000000001"/>
    <n v="3220.38"/>
    <n v="3"/>
    <d v="2025-05-01T00:00:00"/>
    <d v="2025-05-05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41.24494000000001"/>
    <n v="19322.310000000001"/>
    <n v="18"/>
    <d v="2025-05-07T00:00:00"/>
    <d v="2025-05-30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41.24494000000001"/>
    <n v="-357.82"/>
    <n v="-0.33329999999999999"/>
    <d v="2025-05-3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0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52"/>
    <s v="LEAVE"/>
    <x v="8"/>
    <s v="OTH"/>
    <n v="7.6"/>
    <n v="141.24494000000001"/>
    <n v="1073.46"/>
    <n v="1"/>
    <d v="2025-03-14T00:00:00"/>
    <d v="2025-03-14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7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41.24494000000001"/>
    <n v="1073.46"/>
    <n v="1"/>
    <d v="2025-03-31T00:00:00"/>
    <d v="2025-03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7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41.24494000000001"/>
    <n v="3220.38"/>
    <n v="3"/>
    <d v="2025-04-22T00:00:00"/>
    <d v="2025-04-24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7"/>
    <x v="0"/>
    <m/>
    <s v="SALARIED"/>
    <x v="3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41.24494000000001"/>
    <n v="1073.46"/>
    <n v="1"/>
    <d v="2025-05-06T00:00:00"/>
    <d v="2025-05-06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"/>
    <x v="0"/>
    <m/>
    <s v="SALARIED"/>
    <x v="3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3"/>
    <x v="0"/>
    <m/>
    <s v="SALARIED"/>
    <x v="31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987"/>
    <n v="8987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6133.5"/>
    <n v="16133.5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4"/>
    <x v="0"/>
    <m/>
    <s v="SALARIED"/>
    <x v="31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187.07"/>
    <n v="187.07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4"/>
    <x v="0"/>
    <m/>
    <s v="SALARIED"/>
    <x v="31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2151.3200000000002"/>
    <n v="2151.3200000000002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3"/>
    <x v="0"/>
    <m/>
    <s v="SALARIED"/>
    <x v="31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737.53"/>
    <n v="737.53"/>
    <n v="0"/>
    <m/>
    <m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4"/>
    <x v="0"/>
    <m/>
    <s v="SALARIED"/>
    <x v="3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858.03"/>
    <n v="5.45E-2"/>
    <n v="1409.26"/>
    <n v="0"/>
    <d v="2025-05-0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5"/>
    <x v="0"/>
    <m/>
    <s v="SALARIED"/>
    <x v="3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858.03"/>
    <n v="7.0000000000000001E-3"/>
    <n v="181.01"/>
    <n v="0"/>
    <d v="2025-05-0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10"/>
    <x v="0"/>
    <m/>
    <s v="SALARIED"/>
    <x v="3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100000000002"/>
    <n v="164.63491999999999"/>
    <n v="458.23"/>
    <n v="0"/>
    <d v="2025-05-31T00:00:00"/>
    <d v="2025-05-31T00:00:00"/>
  </r>
  <r>
    <s v="JJCM"/>
    <x v="0"/>
    <s v="AP"/>
    <s v="Johnson &amp; Johnson Pty Ltd"/>
    <s v="Supply Chain"/>
    <s v="JSC APAC"/>
    <s v="JAN_SupplyChain_JSCRegion"/>
    <m/>
    <m/>
    <s v="01152403000000000000"/>
    <s v="Sub Sector"/>
    <s v="JAN_SupplyChain_JSCRegio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4978"/>
    <s v="E2E Supply Chain Leader"/>
    <s v="NTHRYW"/>
    <s v="GEN"/>
    <s v="Permanent Full Time"/>
    <s v="Salary - Base"/>
    <s v="GS Test"/>
    <s v="F"/>
    <s v="F"/>
    <n v="21.74"/>
    <x v="6"/>
    <x v="0"/>
    <m/>
    <s v="SALARIED"/>
    <x v="3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7.4678500000000003"/>
    <n v="164.63507000000001"/>
    <n v="1229.47"/>
    <n v="0"/>
    <d v="2025-05-3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0"/>
    <x v="0"/>
    <m/>
    <s v="SALARIED"/>
    <x v="4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6.63968"/>
    <n v="22846.15"/>
    <n v="22"/>
    <d v="2025-05-01T00:00:00"/>
    <d v="2025-05-30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0"/>
    <x v="0"/>
    <m/>
    <s v="SALARIED"/>
    <x v="4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6.63968"/>
    <n v="-346.15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11"/>
    <x v="0"/>
    <m/>
    <s v="SALARIED"/>
    <x v="40"/>
    <m/>
    <m/>
    <x v="0"/>
    <x v="0"/>
    <m/>
    <m/>
    <m/>
    <m/>
    <m/>
    <m/>
    <m/>
    <s v="40AUNS"/>
    <s v="BONUS"/>
    <n v="999999999"/>
    <m/>
    <m/>
    <m/>
    <m/>
    <m/>
    <s v="ALLOWANCE"/>
    <x v="27"/>
    <s v="OTHUTX"/>
    <x v="1"/>
    <m/>
    <n v="1"/>
    <n v="1"/>
    <n v="-1730.77"/>
    <n v="0"/>
    <d v="2025-05-31T00:00:00"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1"/>
    <x v="0"/>
    <m/>
    <s v="SALARIED"/>
    <x v="4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7726"/>
    <n v="7726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4709.9"/>
    <n v="14709.9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3"/>
    <x v="0"/>
    <m/>
    <s v="SALARIED"/>
    <x v="4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2.5"/>
    <n v="112.5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3"/>
    <x v="0"/>
    <m/>
    <s v="SALARIED"/>
    <x v="4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580.13"/>
    <n v="2580.13"/>
    <n v="0"/>
    <m/>
    <m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4"/>
    <x v="0"/>
    <m/>
    <s v="SALARIED"/>
    <x v="4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128.53"/>
    <n v="5.45E-2"/>
    <n v="1369.5"/>
    <n v="0"/>
    <d v="2025-05-0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5"/>
    <x v="0"/>
    <m/>
    <s v="SALARIED"/>
    <x v="4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128.53"/>
    <n v="7.0000000000000001E-3"/>
    <n v="175.9"/>
    <n v="0"/>
    <d v="2025-05-01T00:00:00"/>
    <d v="2025-05-31T00:00:00"/>
  </r>
  <r>
    <s v="JJCM"/>
    <x v="0"/>
    <s v="AP"/>
    <s v="Johnson &amp; Johnson Pty Ltd"/>
    <s v="Government Affairs"/>
    <s v="COMM COMMUNICATIONS"/>
    <s v="Japan Enterprise Communic"/>
    <m/>
    <m/>
    <s v="01170802000000000000"/>
    <s v="Sub Sector"/>
    <s v="Japan Enterprise Commun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87678"/>
    <s v="Communication and Public Affai"/>
    <s v="NTHRYW"/>
    <s v="GEN"/>
    <s v="Permanent Full Time"/>
    <s v="Salary - Base"/>
    <s v="GS Test"/>
    <s v="F"/>
    <s v="F"/>
    <n v="0.32"/>
    <x v="6"/>
    <x v="0"/>
    <m/>
    <s v="SALARIED"/>
    <x v="4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4"/>
    <n v="159.26718"/>
    <n v="2041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62.348179999999999"/>
    <n v="947.69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62.348179999999999"/>
    <n v="7107.69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2.348179999999999"/>
    <n v="-157.9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7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38"/>
    <n v="62.348179999999999"/>
    <n v="2369.23"/>
    <n v="5"/>
    <d v="2025-05-05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522"/>
    <n v="252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744.67"/>
    <n v="6744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3"/>
    <x v="0"/>
    <m/>
    <s v="SALARIED"/>
    <x v="4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33"/>
    <n v="5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3"/>
    <x v="0"/>
    <m/>
    <s v="SALARIED"/>
    <x v="4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80.67"/>
    <n v="1180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4"/>
    <x v="0"/>
    <m/>
    <s v="SALARIED"/>
    <x v="4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98.67"/>
    <n v="5.45E-2"/>
    <n v="626.67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5"/>
    <x v="0"/>
    <m/>
    <s v="SALARIED"/>
    <x v="4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98.67"/>
    <n v="7.0000000000000001E-3"/>
    <n v="80.489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10"/>
    <x v="0"/>
    <m/>
    <s v="SALARIED"/>
    <x v="41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29"/>
    <n v="72.672989999999999"/>
    <n v="202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592928"/>
    <s v="Product Access Associate"/>
    <s v="NTHRYW"/>
    <s v="GEN"/>
    <s v="Permanent Full Time"/>
    <s v="Salary - Base"/>
    <s v="Experienced Scientist, Medical Affa"/>
    <s v="F"/>
    <s v="F"/>
    <n v="6.09"/>
    <x v="6"/>
    <x v="0"/>
    <m/>
    <s v="SALARIED"/>
    <x v="4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4178800000000003"/>
    <n v="72.673050000000003"/>
    <n v="539.08000000000004"/>
    <n v="0"/>
    <d v="2025-05-3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0"/>
    <x v="0"/>
    <m/>
    <s v="SALARIED"/>
    <x v="4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44.4"/>
    <n v="139.42308"/>
    <n v="20132.689999999999"/>
    <n v="19"/>
    <d v="2025-05-06T00:00:00"/>
    <d v="2025-05-30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0"/>
    <x v="0"/>
    <m/>
    <s v="SALARIED"/>
    <x v="42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42308"/>
    <n v="-353.21"/>
    <n v="-0.33329999999999999"/>
    <d v="2025-05-3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7"/>
    <x v="0"/>
    <m/>
    <s v="SALARIED"/>
    <x v="42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39.42308"/>
    <n v="3178.85"/>
    <n v="3"/>
    <d v="2025-05-01T00:00:00"/>
    <d v="2025-05-05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1"/>
    <x v="0"/>
    <m/>
    <s v="SALARIED"/>
    <x v="42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64"/>
    <n v="9464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161"/>
    <n v="15161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3"/>
    <x v="0"/>
    <m/>
    <s v="SALARIED"/>
    <x v="42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4.79"/>
    <n v="114.79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3"/>
    <x v="0"/>
    <m/>
    <s v="SALARIED"/>
    <x v="42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31.88"/>
    <n v="2831.88"/>
    <n v="0"/>
    <m/>
    <m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4"/>
    <x v="0"/>
    <m/>
    <s v="SALARIED"/>
    <x v="42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571.67"/>
    <n v="5.45E-2"/>
    <n v="1502.66"/>
    <n v="0"/>
    <d v="2025-05-0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5"/>
    <x v="0"/>
    <m/>
    <s v="SALARIED"/>
    <x v="42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571.67"/>
    <n v="7.0000000000000001E-3"/>
    <n v="193"/>
    <n v="0"/>
    <d v="2025-05-0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10"/>
    <x v="0"/>
    <m/>
    <s v="SALARIED"/>
    <x v="42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300000000001"/>
    <n v="162.51178999999999"/>
    <n v="449.61"/>
    <n v="0"/>
    <d v="2025-05-31T00:00:00"/>
    <d v="2025-05-31T00:00:00"/>
  </r>
  <r>
    <s v="JJCM"/>
    <x v="0"/>
    <s v="AP"/>
    <s v="Johnson &amp; Johnson Pty Ltd"/>
    <s v="CEO/CHAIR EC"/>
    <s v="CORPORATE HUMAN RESOURCES"/>
    <s v="HR GLOBAL PHARM R&amp;D"/>
    <s v="HR CIL CH CORP"/>
    <s v="Human Resources- Medical"/>
    <s v="01280102010100000000"/>
    <s v="Sub Business Unit"/>
    <s v="Human Resources- Medic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2780"/>
    <s v="Head of HR Pharmaceuticals ANZ"/>
    <s v="NTHRYW"/>
    <s v="GEN"/>
    <s v="Permanent Full Time"/>
    <s v="Salary - Base"/>
    <s v="GS Test"/>
    <s v="F"/>
    <s v="F"/>
    <n v="7.84"/>
    <x v="6"/>
    <x v="0"/>
    <m/>
    <s v="SALARIED"/>
    <x v="42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9.5607399999999991"/>
    <n v="162.51148000000001"/>
    <n v="1553.7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7.095140000000001"/>
    <n v="1456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7.095140000000001"/>
    <n v="-22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043"/>
    <n v="40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98.67"/>
    <n v="10298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1.709999999999994"/>
    <n v="71.70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49.29"/>
    <n v="1649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062.67"/>
    <n v="5.45E-2"/>
    <n v="875.4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062.67"/>
    <n v="7.0000000000000001E-3"/>
    <n v="112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06098"/>
    <s v="Lead Local Trial Manager"/>
    <s v="NTHRYW"/>
    <s v="GEN"/>
    <s v="Permanent Full Time"/>
    <s v="Salary - Base"/>
    <s v="Senior Analyst, Clinical Trial Proj"/>
    <s v="F"/>
    <s v="F"/>
    <n v="3.89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3"/>
    <n v="101.51810999999999"/>
    <n v="1301.1199999999999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0"/>
    <x v="0"/>
    <m/>
    <s v="SALARIED"/>
    <x v="4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4.03846"/>
    <n v="20739.23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0"/>
    <x v="0"/>
    <m/>
    <s v="SALARIED"/>
    <x v="4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4.03846"/>
    <n v="-314.2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"/>
    <x v="0"/>
    <m/>
    <s v="SALARIED"/>
    <x v="4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54"/>
    <n v="7354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293.17"/>
    <n v="14293.17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4"/>
    <x v="0"/>
    <m/>
    <s v="SALARIED"/>
    <x v="43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204.25"/>
    <n v="204.25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4"/>
    <x v="0"/>
    <m/>
    <s v="SALARIED"/>
    <x v="43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2348.88"/>
    <n v="2348.88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3"/>
    <x v="0"/>
    <m/>
    <s v="SALARIED"/>
    <x v="43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140.54"/>
    <n v="140.54"/>
    <n v="0"/>
    <m/>
    <m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4"/>
    <x v="0"/>
    <m/>
    <s v="SALARIED"/>
    <x v="43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787.71"/>
    <n v="6.8500000000000005E-2"/>
    <n v="1492.46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5"/>
    <x v="0"/>
    <m/>
    <s v="SALARIED"/>
    <x v="43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787.71"/>
    <n v="7.0000000000000001E-3"/>
    <n v="152.5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10"/>
    <x v="0"/>
    <m/>
    <s v="SALARIED"/>
    <x v="43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499999999998"/>
    <n v="143.77314999999999"/>
    <n v="397.77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2882"/>
    <s v="Commercial Lead, Mood"/>
    <s v="NTHRYW"/>
    <s v="GEN"/>
    <s v="Permanent Full Time"/>
    <s v="Salary - Base"/>
    <s v="Senior Manager, Commercial Manageme"/>
    <s v="F"/>
    <s v="F"/>
    <n v="22.72"/>
    <x v="6"/>
    <x v="0"/>
    <m/>
    <s v="SALARIED"/>
    <x v="4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9999999999"/>
    <n v="143.77303000000001"/>
    <n v="1849.8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6.88258999999999"/>
    <n v="1787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6.88258999999999"/>
    <n v="-270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14"/>
    <n v="631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19.33"/>
    <n v="13119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3"/>
    <x v="0"/>
    <m/>
    <s v="SALARIED"/>
    <x v="1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8"/>
    <n v="8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3"/>
    <x v="0"/>
    <m/>
    <s v="SALARIED"/>
    <x v="1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24"/>
    <n v="202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545.33"/>
    <n v="5.45E-2"/>
    <n v="1174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545.33"/>
    <n v="7.0000000000000001E-3"/>
    <n v="150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6716"/>
    <s v="Senior Medical Advisor"/>
    <s v="NTHRYW"/>
    <s v="GEN"/>
    <s v="Permanent Full Time"/>
    <s v="Salary - Base"/>
    <s v="Senior Principal Scientist, Medical"/>
    <s v="F"/>
    <s v="F"/>
    <n v="2.7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60000000001"/>
    <n v="124.58238"/>
    <n v="1596.73"/>
    <n v="0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60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7475"/>
    <s v="Global Health Services Operati"/>
    <s v="NTHRYK"/>
    <s v="GEN"/>
    <s v="Permanent Full Time"/>
    <s v="Salary - Base"/>
    <s v="GS Test"/>
    <s v="F"/>
    <s v="F"/>
    <n v="3.83"/>
    <x v="6"/>
    <x v="0"/>
    <m/>
    <s v="SALARIED"/>
    <x v="38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-4.0834200000000003"/>
    <n v="100.75133"/>
    <n v="-411.41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8.34008"/>
    <n v="21458.46"/>
    <n v="22"/>
    <d v="2025-05-01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8.34008"/>
    <n v="-325.13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1"/>
    <x v="0"/>
    <m/>
    <s v="SALARIED"/>
    <x v="4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11"/>
    <x v="0"/>
    <m/>
    <s v="SALARIED"/>
    <x v="40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1625.64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925"/>
    <n v="6925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804.86"/>
    <n v="13804.86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3"/>
    <x v="0"/>
    <m/>
    <s v="SALARIED"/>
    <x v="4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5.67"/>
    <n v="105.6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3"/>
    <x v="0"/>
    <m/>
    <s v="SALARIED"/>
    <x v="4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83.9299999999998"/>
    <n v="2383.9299999999998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4"/>
    <x v="0"/>
    <m/>
    <s v="SALARIED"/>
    <x v="4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219.46"/>
    <n v="5.45E-2"/>
    <n v="1265.46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5"/>
    <x v="0"/>
    <m/>
    <s v="SALARIED"/>
    <x v="4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219.46"/>
    <n v="7.0000000000000001E-3"/>
    <n v="162.54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18326"/>
    <s v="Senior Manager, Pharmaceutical"/>
    <s v="NTHRYW"/>
    <s v="GEN"/>
    <s v="Permanent Full Time"/>
    <s v="Salary - Base"/>
    <s v="GS Test"/>
    <s v="F"/>
    <s v="F"/>
    <n v="3.41"/>
    <x v="6"/>
    <x v="0"/>
    <m/>
    <s v="SALARIED"/>
    <x v="4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30000000001"/>
    <n v="149.59316999999999"/>
    <n v="1924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.5333299999999999"/>
    <n v="141.54857999999999"/>
    <n v="358.58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41.54857999999999"/>
    <n v="-3227.31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98.8"/>
    <n v="141.54857999999999"/>
    <n v="-1398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30.4"/>
    <n v="141.54857999999999"/>
    <n v="4303.08"/>
    <n v="4"/>
    <d v="2025-04-01T00:00:00"/>
    <d v="2025-04-0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2.8"/>
    <n v="141.54857999999999"/>
    <n v="3227.31"/>
    <n v="3"/>
    <d v="2025-04-09T00:00:00"/>
    <d v="2025-04-1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1.54857999999999"/>
    <n v="-358.59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1.54857999999999"/>
    <n v="23666.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1.54857999999999"/>
    <n v="-358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0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26"/>
    <s v="LEAVE"/>
    <x v="8"/>
    <s v="PER"/>
    <n v="15.2"/>
    <n v="141.54857999999999"/>
    <n v="2151.54"/>
    <n v="2"/>
    <d v="2025-04-07T00:00:00"/>
    <d v="2025-04-08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7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30.4"/>
    <n v="141.54857999999999"/>
    <n v="4303.08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7"/>
    <x v="0"/>
    <m/>
    <s v="SALARIED"/>
    <x v="13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22.8"/>
    <n v="141.54857999999999"/>
    <n v="3227.31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1"/>
    <x v="0"/>
    <m/>
    <s v="SALARIED"/>
    <x v="13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918"/>
    <n v="891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057"/>
    <n v="1605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3"/>
    <x v="0"/>
    <m/>
    <s v="SALARIED"/>
    <x v="13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6.54"/>
    <n v="116.5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3"/>
    <x v="0"/>
    <m/>
    <s v="SALARIED"/>
    <x v="13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72.13"/>
    <n v="2872.1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4"/>
    <x v="0"/>
    <m/>
    <s v="SALARIED"/>
    <x v="13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963.67"/>
    <n v="5.45E-2"/>
    <n v="1524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5"/>
    <x v="0"/>
    <m/>
    <s v="SALARIED"/>
    <x v="13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963.67"/>
    <n v="7.0000000000000001E-3"/>
    <n v="195.7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10"/>
    <x v="0"/>
    <m/>
    <s v="SALARIED"/>
    <x v="13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399999999999"/>
    <n v="164.98883000000001"/>
    <n v="459.2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1623"/>
    <s v="Head of Regulatory Affairs Jan"/>
    <s v="NTHRYW"/>
    <s v="GEN"/>
    <s v="Permanent Full Time"/>
    <s v="Salary - Base"/>
    <s v="Director, Regulatory Affairs (PL9)"/>
    <s v="F"/>
    <s v="F"/>
    <n v="13.72"/>
    <x v="6"/>
    <x v="0"/>
    <m/>
    <s v="SALARIED"/>
    <x v="13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5.3084100000000003"/>
    <n v="164.98913999999999"/>
    <n v="875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2243"/>
    <s v="Senior Regulatory Affairs Asso"/>
    <s v="NTHRYW"/>
    <s v="GEN"/>
    <s v="Permanent Full Time"/>
    <s v="Salary - Base"/>
    <s v="Experienced Analyst, Regulatory Aff"/>
    <s v="F"/>
    <s v="F"/>
    <n v="3.6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91.80162"/>
    <n v="1534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91.80162"/>
    <n v="-232.5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01"/>
    <n v="37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1647.06"/>
    <n v="1647.0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768.61"/>
    <n v="9768.6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3"/>
    <x v="0"/>
    <m/>
    <s v="SALARIED"/>
    <x v="4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5.58"/>
    <n v="75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3"/>
    <x v="0"/>
    <m/>
    <s v="SALARIED"/>
    <x v="44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44.43"/>
    <n v="444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3"/>
    <x v="0"/>
    <m/>
    <s v="SALARIED"/>
    <x v="4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38.42"/>
    <n v="1738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4"/>
    <x v="0"/>
    <m/>
    <s v="SALARIED"/>
    <x v="4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7375.099999999999"/>
    <n v="5.45E-2"/>
    <n v="946.9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5"/>
    <x v="0"/>
    <m/>
    <s v="SALARIED"/>
    <x v="4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7375.099999999999"/>
    <n v="7.0000000000000001E-3"/>
    <n v="121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10"/>
    <x v="0"/>
    <m/>
    <s v="SALARIED"/>
    <x v="4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5"/>
    <n v="107.00415"/>
    <n v="297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6006"/>
    <s v="Medical Science Liaison"/>
    <s v="NTHRYW"/>
    <s v="GEN"/>
    <s v="Permanent Full Time"/>
    <s v="Salary - Base"/>
    <s v="Senior Scientist, Medical Science L"/>
    <s v="F"/>
    <s v="F"/>
    <n v="7.5"/>
    <x v="6"/>
    <x v="0"/>
    <m/>
    <s v="SALARIED"/>
    <x v="4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30000000001"/>
    <n v="107.00393"/>
    <n v="1376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62.85425"/>
    <n v="477.69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62.85425"/>
    <n v="9076.15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2.85425"/>
    <n v="-159.2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62.85425"/>
    <n v="477.69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7.6"/>
    <n v="62.85425"/>
    <n v="477.69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324"/>
    <n v="33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26"/>
    <n v="702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3"/>
    <x v="0"/>
    <m/>
    <s v="SALARIED"/>
    <x v="4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75"/>
    <n v="51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3"/>
    <x v="0"/>
    <m/>
    <s v="SALARIED"/>
    <x v="4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90.25"/>
    <n v="1190.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4"/>
    <x v="0"/>
    <m/>
    <s v="SALARIED"/>
    <x v="4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592"/>
    <n v="5.45E-2"/>
    <n v="631.7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5"/>
    <x v="0"/>
    <m/>
    <s v="SALARIED"/>
    <x v="4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592"/>
    <n v="7.0000000000000001E-3"/>
    <n v="81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7366"/>
    <s v="Product Access Associate"/>
    <s v="NTHRYW"/>
    <s v="GEN"/>
    <s v="Permanent Full Time"/>
    <s v="Salary - Base"/>
    <s v="Experienced Scientist, Medical Affa"/>
    <s v="F"/>
    <s v="F"/>
    <n v="3.83"/>
    <x v="6"/>
    <x v="0"/>
    <m/>
    <s v="SALARIED"/>
    <x v="4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2"/>
    <n v="73.262889999999999"/>
    <n v="938.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5.910929999999993"/>
    <n v="1269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5.910929999999993"/>
    <n v="-192.3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39"/>
    <n v="4039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94.33"/>
    <n v="10294.33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5"/>
    <n v="62.5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37.5"/>
    <n v="1437.5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33.33"/>
    <n v="5.45E-2"/>
    <n v="862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33.33"/>
    <n v="7.0000000000000001E-3"/>
    <n v="110.8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8529"/>
    <s v="Senior Account Manager"/>
    <s v="NTHRYW"/>
    <s v="GEN"/>
    <s v="Permanent Full Time"/>
    <s v="Salary - Base"/>
    <s v="Senior Analyst, Sales - Oncology/He"/>
    <s v="F"/>
    <s v="F"/>
    <n v="0.49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49999999999"/>
    <n v="88.481780000000001"/>
    <n v="1134.0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8.5"/>
    <n v="80.566800000000001"/>
    <n v="13575.51"/>
    <n v="22.171099999999999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3.8333300000000001"/>
    <n v="80.566800000000001"/>
    <n v="-308.83999999999997"/>
    <n v="-0.5043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19"/>
    <n v="331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80.08"/>
    <n v="780.0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167.59"/>
    <n v="9167.5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3"/>
    <x v="0"/>
    <m/>
    <s v="SALARIED"/>
    <x v="1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33"/>
    <n v="66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3"/>
    <x v="0"/>
    <m/>
    <s v="SALARIED"/>
    <x v="13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90.04"/>
    <n v="390.0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3"/>
    <x v="0"/>
    <m/>
    <s v="SALARIED"/>
    <x v="1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25.67"/>
    <n v="1525.6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4"/>
    <x v="0"/>
    <m/>
    <s v="SALARIED"/>
    <x v="1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248.71"/>
    <n v="5.45E-2"/>
    <n v="831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5"/>
    <x v="0"/>
    <m/>
    <s v="SALARIED"/>
    <x v="1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248.71"/>
    <n v="7.0000000000000001E-3"/>
    <n v="106.7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10"/>
    <x v="0"/>
    <m/>
    <s v="SALARIED"/>
    <x v="1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8166699999999998"/>
    <n v="93.908770000000004"/>
    <n v="264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2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29718"/>
    <s v="Regulatory Affairs Project Man"/>
    <s v="NTHRYW"/>
    <s v="GEN"/>
    <s v="Permanent Full Time"/>
    <s v="Salary - Base"/>
    <s v="Senior Analyst, Regulatory Affairs"/>
    <s v="F"/>
    <s v="F"/>
    <n v="6.05"/>
    <x v="6"/>
    <x v="0"/>
    <m/>
    <s v="SALARIED"/>
    <x v="1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933310000000001"/>
    <n v="93.908670000000001"/>
    <n v="1214.55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70.748990000000006"/>
    <n v="2150.77"/>
    <n v="4"/>
    <d v="2025-05-01T00:00:00"/>
    <d v="2025-05-06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.5999999999999996"/>
    <n v="70.748990000000006"/>
    <n v="325.45"/>
    <n v="0.60529999999999995"/>
    <d v="2025-05-07T00:00:00"/>
    <d v="2025-05-07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6"/>
    <n v="70.748990000000006"/>
    <n v="183.95"/>
    <n v="0.34210000000000002"/>
    <d v="2025-05-08T00:00:00"/>
    <d v="2025-05-08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70.748990000000006"/>
    <n v="8603.08"/>
    <n v="16"/>
    <d v="2025-05-09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0.748990000000006"/>
    <n v="-179.24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7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2"/>
    <n v="70.748990000000006"/>
    <n v="141.5"/>
    <n v="0.26319999999999999"/>
    <d v="2025-05-07T00:00:00"/>
    <d v="2025-05-07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7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"/>
    <n v="70.748990000000006"/>
    <n v="70.75"/>
    <n v="0.13159999999999999"/>
    <d v="2025-05-07T00:00:00"/>
    <d v="2025-05-07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7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5"/>
    <n v="70.748990000000006"/>
    <n v="353.74"/>
    <n v="0.65790000000000004"/>
    <d v="2025-05-08T00:00:00"/>
    <d v="2025-05-08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990"/>
    <n v="2990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660"/>
    <n v="8660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3"/>
    <x v="0"/>
    <m/>
    <s v="SALARIED"/>
    <x v="1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8.25"/>
    <n v="58.25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3"/>
    <x v="0"/>
    <m/>
    <s v="SALARIED"/>
    <x v="1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39.75"/>
    <n v="1339.75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4"/>
    <x v="0"/>
    <m/>
    <s v="SALARIED"/>
    <x v="1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048"/>
    <n v="5.45E-2"/>
    <n v="711.12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5"/>
    <x v="0"/>
    <m/>
    <s v="SALARIED"/>
    <x v="1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048"/>
    <n v="7.0000000000000001E-3"/>
    <n v="91.34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10"/>
    <x v="0"/>
    <m/>
    <s v="SALARIED"/>
    <x v="1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600000000001"/>
    <n v="82.46508"/>
    <n v="229.53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m/>
    <s v="01190702010000000000"/>
    <s v="Business Unit"/>
    <s v="ANZ LOCAL DRUG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2485"/>
    <s v="Associate Manager, PV"/>
    <s v="NTHRYW"/>
    <s v="GEN"/>
    <s v="Permanent Full Time"/>
    <s v="Salary - Base"/>
    <s v="GS Test"/>
    <s v="F"/>
    <s v="F"/>
    <n v="5.56"/>
    <x v="6"/>
    <x v="0"/>
    <m/>
    <s v="SALARIED"/>
    <x v="1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67998"/>
    <n v="82.465029999999999"/>
    <n v="963.19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89.72672"/>
    <n v="-454.63"/>
    <n v="-0.66669999999999996"/>
    <d v="2025-03-31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9.6"/>
    <n v="89.72672"/>
    <n v="-14320.38"/>
    <n v="-21"/>
    <d v="2025-03-03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6"/>
    <n v="89.72672"/>
    <n v="6819.23"/>
    <n v="10"/>
    <d v="2025-03-03T00:00:00"/>
    <d v="2025-03-1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68.400000000000006"/>
    <n v="89.72672"/>
    <n v="6137.31"/>
    <n v="9"/>
    <d v="2025-03-19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.0666700000000002"/>
    <n v="89.72672"/>
    <n v="454.62"/>
    <n v="0.66669999999999996"/>
    <d v="2025-03-31T00:00:00"/>
    <d v="2025-03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2.8"/>
    <n v="89.72672"/>
    <n v="-2045.77"/>
    <n v="-3"/>
    <d v="2025-04-28T00:00:00"/>
    <d v="2025-04-30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89.72672"/>
    <n v="-8865"/>
    <n v="-13"/>
    <d v="2025-04-01T00:00:00"/>
    <d v="2025-04-17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9.72672"/>
    <n v="2727.69"/>
    <n v="4"/>
    <d v="2025-04-01T00:00:00"/>
    <d v="2025-04-0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9.72672"/>
    <n v="681.92"/>
    <n v="1"/>
    <d v="2025-04-28T00:00:00"/>
    <d v="2025-04-28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9.72672"/>
    <n v="681.92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9.72672"/>
    <n v="12956.54"/>
    <n v="19"/>
    <d v="2025-05-06T00:00:00"/>
    <d v="2025-05-30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9.72672"/>
    <n v="-227.31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15.2"/>
    <n v="89.72672"/>
    <n v="1363.85"/>
    <n v="2"/>
    <d v="2025-03-17T00:00:00"/>
    <d v="2025-03-18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7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-22.8"/>
    <n v="89.72672"/>
    <n v="-2045.77"/>
    <n v="-3"/>
    <d v="2025-04-22T00:00:00"/>
    <d v="2025-04-2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68.400000000000006"/>
    <n v="89.72672"/>
    <n v="6137.31"/>
    <n v="9"/>
    <d v="2025-04-07T00:00:00"/>
    <d v="2025-04-17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22.8"/>
    <n v="89.72672"/>
    <n v="2045.77"/>
    <n v="3"/>
    <d v="2025-04-22T00:00:00"/>
    <d v="2025-04-24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15.2"/>
    <n v="89.72672"/>
    <n v="1363.85"/>
    <n v="2"/>
    <d v="2025-04-29T00:00:00"/>
    <d v="2025-04-30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0"/>
    <x v="0"/>
    <m/>
    <s v="SALARIED"/>
    <x v="3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15.2"/>
    <n v="89.72672"/>
    <n v="1363.85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18"/>
    <n v="3818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9"/>
    <s v="SUPER"/>
    <x v="3"/>
    <m/>
    <n v="1"/>
    <n v="1000"/>
    <n v="1000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957"/>
    <n v="9957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3"/>
    <x v="0"/>
    <m/>
    <s v="SALARIED"/>
    <x v="3"/>
    <m/>
    <m/>
    <x v="1"/>
    <x v="0"/>
    <m/>
    <m/>
    <m/>
    <m/>
    <m/>
    <m/>
    <n v="5"/>
    <s v="26AUNS"/>
    <s v="SALES"/>
    <n v="999999999"/>
    <m/>
    <m/>
    <m/>
    <m/>
    <m/>
    <s v="DEDUCTION"/>
    <x v="63"/>
    <s v="SUPER"/>
    <x v="5"/>
    <m/>
    <n v="1"/>
    <n v="434.39"/>
    <n v="434.39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14"/>
    <x v="0"/>
    <m/>
    <s v="SALARIED"/>
    <x v="3"/>
    <m/>
    <m/>
    <x v="11"/>
    <x v="0"/>
    <m/>
    <m/>
    <m/>
    <m/>
    <m/>
    <m/>
    <n v="1"/>
    <s v="26AUNS"/>
    <s v="SALES"/>
    <n v="999999999"/>
    <m/>
    <m/>
    <m/>
    <m/>
    <m/>
    <s v="DEDUCTION"/>
    <x v="41"/>
    <s v="SUPER"/>
    <x v="5"/>
    <m/>
    <n v="1"/>
    <n v="147.75"/>
    <n v="147.75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14"/>
    <x v="0"/>
    <m/>
    <s v="SALARIED"/>
    <x v="3"/>
    <m/>
    <m/>
    <x v="11"/>
    <x v="0"/>
    <m/>
    <m/>
    <m/>
    <m/>
    <m/>
    <m/>
    <n v="1"/>
    <s v="26AUNS"/>
    <s v="SALES"/>
    <n v="999999999"/>
    <m/>
    <m/>
    <m/>
    <m/>
    <m/>
    <s v="DEDUCTION"/>
    <x v="42"/>
    <s v="SUPER"/>
    <x v="5"/>
    <m/>
    <n v="1"/>
    <n v="1699.13"/>
    <n v="1699.13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3"/>
    <x v="0"/>
    <m/>
    <s v="SALARIED"/>
    <x v="3"/>
    <m/>
    <m/>
    <x v="12"/>
    <x v="0"/>
    <m/>
    <m/>
    <m/>
    <m/>
    <m/>
    <m/>
    <n v="2"/>
    <s v="26AUNS"/>
    <s v="SALES"/>
    <n v="999999999"/>
    <m/>
    <m/>
    <m/>
    <m/>
    <m/>
    <s v="DEDUCTION"/>
    <x v="43"/>
    <s v="SUPER"/>
    <x v="5"/>
    <m/>
    <n v="1"/>
    <n v="0"/>
    <n v="0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4"/>
    <x v="0"/>
    <m/>
    <s v="SALARIED"/>
    <x v="3"/>
    <m/>
    <m/>
    <x v="3"/>
    <x v="0"/>
    <m/>
    <m/>
    <m/>
    <m/>
    <m/>
    <m/>
    <m/>
    <s v="26AUNS"/>
    <s v="SALES"/>
    <n v="999999999"/>
    <m/>
    <m/>
    <m/>
    <m/>
    <m/>
    <s v="OTHER"/>
    <x v="30"/>
    <s v="PRT"/>
    <x v="6"/>
    <m/>
    <n v="15209.39"/>
    <n v="5.7000000000000002E-2"/>
    <n v="866.94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5"/>
    <x v="0"/>
    <m/>
    <s v="SALARIED"/>
    <x v="3"/>
    <m/>
    <m/>
    <x v="4"/>
    <x v="0"/>
    <m/>
    <m/>
    <m/>
    <m/>
    <m/>
    <m/>
    <m/>
    <s v="26AUNS"/>
    <s v="SALES"/>
    <n v="999999999"/>
    <m/>
    <m/>
    <m/>
    <m/>
    <m/>
    <s v="OTHER"/>
    <x v="31"/>
    <s v="WC"/>
    <x v="6"/>
    <m/>
    <n v="15209.39"/>
    <n v="7.0000000000000001E-3"/>
    <n v="106.47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10"/>
    <x v="0"/>
    <m/>
    <s v="SALARIED"/>
    <x v="3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5"/>
    <n v="103.90356"/>
    <n v="289.2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Medical Neuroscience and"/>
    <s v="01090201070105010000"/>
    <s v="Sub Department"/>
    <s v="Medic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38885"/>
    <s v="Medical Science Liaison"/>
    <s v="NTHRYW"/>
    <s v="GEN"/>
    <s v="Permanent Full Time"/>
    <s v="Salary - Base"/>
    <s v="Senior Scientist, Medical Science L"/>
    <s v="F"/>
    <s v="F"/>
    <n v="23.07"/>
    <x v="6"/>
    <x v="0"/>
    <m/>
    <s v="SALARIED"/>
    <x v="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5.97761"/>
    <n v="103.90353"/>
    <n v="1660.13"/>
    <n v="0"/>
    <d v="2025-05-3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0"/>
    <x v="0"/>
    <m/>
    <s v="SALARIED"/>
    <x v="4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7.62146000000001"/>
    <n v="24682.31"/>
    <n v="22"/>
    <d v="2025-05-01T00:00:00"/>
    <d v="2025-05-30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0"/>
    <x v="0"/>
    <m/>
    <s v="SALARIED"/>
    <x v="4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7.62146000000001"/>
    <n v="-373.98"/>
    <n v="-0.33329999999999999"/>
    <d v="2025-05-3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"/>
    <x v="0"/>
    <m/>
    <s v="SALARIED"/>
    <x v="45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221"/>
    <n v="9221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9"/>
    <s v="SUPER"/>
    <x v="3"/>
    <m/>
    <n v="1"/>
    <n v="353"/>
    <n v="353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401"/>
    <n v="16401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3"/>
    <x v="0"/>
    <m/>
    <s v="SALARIED"/>
    <x v="45"/>
    <m/>
    <m/>
    <x v="1"/>
    <x v="0"/>
    <m/>
    <m/>
    <m/>
    <m/>
    <m/>
    <m/>
    <n v="5"/>
    <s v="40AUNS"/>
    <s v="BONUS"/>
    <n v="999999999"/>
    <m/>
    <m/>
    <m/>
    <m/>
    <m/>
    <s v="DEDUCTION"/>
    <x v="40"/>
    <s v="SUPER"/>
    <x v="5"/>
    <m/>
    <n v="1"/>
    <n v="176.5"/>
    <n v="176.5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4"/>
    <x v="0"/>
    <m/>
    <s v="SALARIED"/>
    <x v="45"/>
    <m/>
    <m/>
    <x v="11"/>
    <x v="0"/>
    <m/>
    <m/>
    <m/>
    <m/>
    <m/>
    <m/>
    <n v="1"/>
    <s v="40AUNS"/>
    <s v="BONUS"/>
    <n v="999999999"/>
    <m/>
    <m/>
    <m/>
    <m/>
    <m/>
    <s v="DEDUCTION"/>
    <x v="41"/>
    <s v="SUPER"/>
    <x v="5"/>
    <m/>
    <n v="1"/>
    <n v="243.08"/>
    <n v="243.08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4"/>
    <x v="0"/>
    <m/>
    <s v="SALARIED"/>
    <x v="45"/>
    <m/>
    <m/>
    <x v="11"/>
    <x v="0"/>
    <m/>
    <m/>
    <m/>
    <m/>
    <m/>
    <m/>
    <n v="1"/>
    <s v="40AUNS"/>
    <s v="BONUS"/>
    <n v="999999999"/>
    <m/>
    <m/>
    <m/>
    <m/>
    <m/>
    <s v="DEDUCTION"/>
    <x v="42"/>
    <s v="SUPER"/>
    <x v="5"/>
    <m/>
    <n v="1"/>
    <n v="2795.46"/>
    <n v="2795.46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3"/>
    <x v="0"/>
    <m/>
    <s v="SALARIED"/>
    <x v="45"/>
    <m/>
    <m/>
    <x v="12"/>
    <x v="0"/>
    <m/>
    <m/>
    <m/>
    <m/>
    <m/>
    <m/>
    <n v="2"/>
    <s v="40AUNS"/>
    <s v="BONUS"/>
    <n v="999999999"/>
    <m/>
    <m/>
    <m/>
    <m/>
    <m/>
    <s v="DEDUCTION"/>
    <x v="43"/>
    <s v="SUPER"/>
    <x v="5"/>
    <m/>
    <n v="1"/>
    <n v="191.66"/>
    <n v="191.66"/>
    <n v="0"/>
    <m/>
    <m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4"/>
    <x v="0"/>
    <m/>
    <s v="SALARIED"/>
    <x v="45"/>
    <m/>
    <m/>
    <x v="3"/>
    <x v="0"/>
    <m/>
    <m/>
    <m/>
    <m/>
    <m/>
    <m/>
    <m/>
    <s v="40AUNS"/>
    <s v="BONUS"/>
    <n v="999999999"/>
    <m/>
    <m/>
    <m/>
    <m/>
    <m/>
    <s v="OTHER"/>
    <x v="33"/>
    <s v="PRT"/>
    <x v="6"/>
    <m/>
    <n v="26343.16"/>
    <n v="6.8500000000000005E-2"/>
    <n v="1804.51"/>
    <n v="0"/>
    <d v="2025-05-0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5"/>
    <x v="0"/>
    <m/>
    <s v="SALARIED"/>
    <x v="45"/>
    <m/>
    <m/>
    <x v="4"/>
    <x v="0"/>
    <m/>
    <m/>
    <m/>
    <m/>
    <m/>
    <m/>
    <m/>
    <s v="40AUNS"/>
    <s v="BONUS"/>
    <n v="999999999"/>
    <m/>
    <m/>
    <m/>
    <m/>
    <m/>
    <s v="OTHER"/>
    <x v="34"/>
    <s v="WC"/>
    <x v="6"/>
    <m/>
    <n v="26343.16"/>
    <n v="7.0000000000000001E-3"/>
    <n v="184.4"/>
    <n v="0"/>
    <d v="2025-05-0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10"/>
    <x v="0"/>
    <m/>
    <s v="SALARIED"/>
    <x v="45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299999999999"/>
    <n v="171.10799"/>
    <n v="476.25"/>
    <n v="0"/>
    <d v="2025-05-31T00:00:00"/>
    <d v="2025-05-31T00:00:00"/>
  </r>
  <r>
    <s v="JJCM"/>
    <x v="3"/>
    <s v="AP"/>
    <s v="Johnson &amp; Johnson Pty Ltd"/>
    <s v="Medical &amp; Scientific Aff"/>
    <s v="PV ANALYTICS AND INSIGHT"/>
    <s v="ANZ_JJKK"/>
    <m/>
    <m/>
    <s v="01190703000000000000"/>
    <s v="Sub Sector"/>
    <s v="ANZ_JJKK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1925"/>
    <s v="Medical Customer Excellence an"/>
    <s v="SCOSBY"/>
    <s v="GEN"/>
    <s v="Permanent Full Time"/>
    <s v="Salary - Base"/>
    <s v="GS Test"/>
    <s v="F"/>
    <s v="F"/>
    <n v="27.4"/>
    <x v="6"/>
    <x v="0"/>
    <m/>
    <s v="SALARIED"/>
    <x v="45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69999999999"/>
    <n v="171.10799"/>
    <n v="2201.59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0"/>
    <x v="0"/>
    <m/>
    <s v="SALARIED"/>
    <x v="4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6.68016"/>
    <n v="17836.919999999998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0"/>
    <x v="0"/>
    <m/>
    <s v="SALARIED"/>
    <x v="4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6.68016"/>
    <n v="-270.25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1"/>
    <x v="0"/>
    <m/>
    <s v="SALARIED"/>
    <x v="4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10"/>
    <n v="6010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778.84"/>
    <n v="12778.84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3"/>
    <x v="0"/>
    <m/>
    <s v="SALARIED"/>
    <x v="46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7.83"/>
    <n v="87.83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3"/>
    <x v="0"/>
    <m/>
    <s v="SALARIED"/>
    <x v="46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60.7199999999998"/>
    <n v="2160.7199999999998"/>
    <n v="0"/>
    <m/>
    <m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4"/>
    <x v="0"/>
    <m/>
    <s v="SALARIED"/>
    <x v="46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037.39"/>
    <n v="5.45E-2"/>
    <n v="1146.54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5"/>
    <x v="0"/>
    <m/>
    <s v="SALARIED"/>
    <x v="46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037.39"/>
    <n v="7.0000000000000001E-3"/>
    <n v="147.26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GLOBAL HEALTH SERVICES"/>
    <m/>
    <s v="01070100020000000000"/>
    <s v="Business Unit"/>
    <s v="GLOBAL HEALTH SERVI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2092"/>
    <s v="Employee Mental Well-being Lea"/>
    <s v="NTHRYK"/>
    <s v="GEN"/>
    <s v="Permanent Full Time"/>
    <s v="Salary - Base"/>
    <s v="GS Test"/>
    <s v="F"/>
    <s v="F"/>
    <n v="3.66"/>
    <x v="6"/>
    <x v="0"/>
    <m/>
    <s v="SALARIED"/>
    <x v="4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9999999999"/>
    <n v="125.98925"/>
    <n v="1614.76"/>
    <n v="0"/>
    <d v="2025-05-3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5.6"/>
    <n v="102.02428999999999"/>
    <n v="4652.3100000000004"/>
    <n v="6"/>
    <d v="2025-05-01T00:00:00"/>
    <d v="2025-05-08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1.2"/>
    <n v="102.02428999999999"/>
    <n v="9304.6200000000008"/>
    <n v="12"/>
    <d v="2025-05-15T00:00:00"/>
    <d v="2025-05-30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02428999999999"/>
    <n v="-258.47000000000003"/>
    <n v="-0.33329999999999999"/>
    <d v="2025-05-3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7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30.4"/>
    <n v="102.02428999999999"/>
    <n v="3101.54"/>
    <n v="4"/>
    <d v="2025-05-09T00:00:00"/>
    <d v="2025-05-14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547"/>
    <n v="5547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24"/>
    <s v="SUPER"/>
    <x v="3"/>
    <m/>
    <n v="1"/>
    <n v="229.41"/>
    <n v="229.41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245.76"/>
    <n v="12245.76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3"/>
    <x v="0"/>
    <m/>
    <s v="SALARIED"/>
    <x v="4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"/>
    <n v="84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3"/>
    <x v="0"/>
    <m/>
    <s v="SALARIED"/>
    <x v="47"/>
    <m/>
    <m/>
    <x v="1"/>
    <x v="0"/>
    <m/>
    <m/>
    <m/>
    <m/>
    <m/>
    <m/>
    <n v="5"/>
    <s v="30AUNS"/>
    <s v="BONUS"/>
    <n v="999999999"/>
    <m/>
    <m/>
    <m/>
    <m/>
    <m/>
    <s v="DEDUCTION"/>
    <x v="25"/>
    <s v="SUPER"/>
    <x v="5"/>
    <m/>
    <n v="1"/>
    <n v="114.71"/>
    <n v="114.71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3"/>
    <x v="0"/>
    <m/>
    <s v="SALARIED"/>
    <x v="4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72.5500000000002"/>
    <n v="2072.5500000000002"/>
    <n v="0"/>
    <m/>
    <m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4"/>
    <x v="0"/>
    <m/>
    <s v="SALARIED"/>
    <x v="4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293.43"/>
    <n v="5.45E-2"/>
    <n v="1105.99"/>
    <n v="0"/>
    <d v="2025-05-0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5"/>
    <x v="0"/>
    <m/>
    <s v="SALARIED"/>
    <x v="4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293.43"/>
    <n v="7.0000000000000001E-3"/>
    <n v="142.05000000000001"/>
    <n v="0"/>
    <d v="2025-05-0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10"/>
    <x v="0"/>
    <m/>
    <s v="SALARIED"/>
    <x v="4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118.91956"/>
    <n v="329.01"/>
    <n v="0"/>
    <d v="2025-05-31T00:00:00"/>
    <d v="2025-05-31T00:00:00"/>
  </r>
  <r>
    <s v="JJCM"/>
    <x v="0"/>
    <s v="AP"/>
    <s v="Johnson &amp; Johnson Pty Ltd"/>
    <s v="Supply Chain"/>
    <s v="MEDCN_R&amp;D_CONTRACT GRANTS"/>
    <m/>
    <m/>
    <m/>
    <s v="01152100000000000000"/>
    <s v="Offshore 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4"/>
    <s v="Manager Site Contracting"/>
    <s v="NTHRYW"/>
    <s v="GEN"/>
    <s v="Permanent Full Time"/>
    <s v="Salary - Base"/>
    <s v="Manager, Clinical Trial Project Man"/>
    <s v="F"/>
    <s v="F"/>
    <n v="14.76"/>
    <x v="6"/>
    <x v="0"/>
    <m/>
    <s v="SALARIED"/>
    <x v="4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8.5476299999999998"/>
    <n v="118.91951"/>
    <n v="1016.48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78.491900000000001"/>
    <n v="-1789.62"/>
    <n v="-3"/>
    <d v="2025-04-22T00:00:00"/>
    <d v="2025-04-24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8.491900000000001"/>
    <n v="596.54"/>
    <n v="1"/>
    <d v="2025-04-24T00:00:00"/>
    <d v="2025-04-24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78.491900000000001"/>
    <n v="7158.46"/>
    <n v="12"/>
    <d v="2025-05-02T00:00:00"/>
    <d v="2025-05-19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8.491900000000001"/>
    <n v="596.54"/>
    <n v="1"/>
    <d v="2025-05-21T00:00:00"/>
    <d v="2025-05-2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78.491900000000001"/>
    <n v="2982.69"/>
    <n v="5"/>
    <d v="2025-05-26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8.491900000000001"/>
    <n v="-198.85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7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78.491900000000001"/>
    <n v="1193.08"/>
    <n v="2"/>
    <d v="2025-04-22T00:00:00"/>
    <d v="2025-04-23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8.491900000000001"/>
    <n v="596.54"/>
    <n v="1"/>
    <d v="2025-05-01T00:00:00"/>
    <d v="2025-05-0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8.491900000000001"/>
    <n v="596.54"/>
    <n v="1"/>
    <d v="2025-05-20T00:00:00"/>
    <d v="2025-05-2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7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78.491900000000001"/>
    <n v="1193.08"/>
    <n v="2"/>
    <d v="2025-05-22T00:00:00"/>
    <d v="2025-05-23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488"/>
    <n v="348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437"/>
    <n v="943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4.63"/>
    <n v="64.63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3"/>
    <x v="0"/>
    <m/>
    <s v="SALARIED"/>
    <x v="4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86.38"/>
    <n v="1486.3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4476.01"/>
    <n v="5.45E-2"/>
    <n v="788.94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4476.01"/>
    <n v="7.0000000000000001E-3"/>
    <n v="101.33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10"/>
    <x v="0"/>
    <m/>
    <s v="SALARIED"/>
    <x v="47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00000000002"/>
    <n v="91.490039999999993"/>
    <n v="253.12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205"/>
    <s v="Sr Site Contract Manager"/>
    <s v="NTHRYW"/>
    <s v="GEN"/>
    <s v="Permanent Full Time"/>
    <s v="Salary - Base"/>
    <s v="Experienced Analyst, Clinical Trial"/>
    <s v="F"/>
    <s v="F"/>
    <n v="9.33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8.4977400000000003"/>
    <n v="91.490210000000005"/>
    <n v="777.46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1.46760999999999"/>
    <n v="16965.38"/>
    <n v="22"/>
    <d v="2025-05-01T00:00:00"/>
    <d v="2025-05-30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1.46760999999999"/>
    <n v="-257.05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1"/>
    <x v="0"/>
    <m/>
    <s v="SALARIED"/>
    <x v="2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07"/>
    <n v="5607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323.5"/>
    <n v="12323.5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3"/>
    <x v="0"/>
    <m/>
    <s v="SALARIED"/>
    <x v="2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3.54"/>
    <n v="83.54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3"/>
    <x v="0"/>
    <m/>
    <s v="SALARIED"/>
    <x v="2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62.0100000000002"/>
    <n v="2062.0100000000002"/>
    <n v="0"/>
    <m/>
    <m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4"/>
    <x v="0"/>
    <m/>
    <s v="SALARIED"/>
    <x v="2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076.05"/>
    <n v="5.45E-2"/>
    <n v="1094.1400000000001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5"/>
    <x v="0"/>
    <m/>
    <s v="SALARIED"/>
    <x v="2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076.05"/>
    <n v="7.0000000000000001E-3"/>
    <n v="140.53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10"/>
    <x v="0"/>
    <m/>
    <s v="SALARIED"/>
    <x v="2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28"/>
    <n v="118.27052999999999"/>
    <n v="329.18"/>
    <n v="0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IT INFORMATION TECHNOLOGY"/>
    <s v="Operation Pharma SG"/>
    <s v="01140301010100000000"/>
    <s v="Sub Business Unit"/>
    <s v="Operation Pharma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4552"/>
    <s v="MGR Tech Product Mgmt"/>
    <s v="NTHRYW"/>
    <s v="GEN"/>
    <s v="Permanent Full Time"/>
    <s v="Salary - Base"/>
    <s v="Principal, Technical Product Manage"/>
    <s v="F"/>
    <s v="F"/>
    <n v="10.84"/>
    <x v="6"/>
    <x v="0"/>
    <m/>
    <s v="SALARIED"/>
    <x v="2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1"/>
    <n v="118.2706"/>
    <n v="1515.8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3.502020000000002"/>
    <n v="211.53"/>
    <n v="0.33329999999999999"/>
    <d v="2025-04-30T00:00:00"/>
    <d v="2025-04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3.2"/>
    <n v="83.502020000000002"/>
    <n v="-4442.3100000000004"/>
    <n v="-7"/>
    <d v="2025-04-01T00:00:00"/>
    <d v="2025-04-09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83.502020000000002"/>
    <n v="3173.08"/>
    <n v="5"/>
    <d v="2025-04-01T00:00:00"/>
    <d v="2025-04-07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8"/>
    <n v="83.502020000000002"/>
    <n v="317.31"/>
    <n v="0.5"/>
    <d v="2025-04-08T00:00:00"/>
    <d v="2025-04-08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3.502020000000002"/>
    <n v="634.62"/>
    <n v="1"/>
    <d v="2025-04-09T00:00:00"/>
    <d v="2025-04-09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502020000000002"/>
    <n v="-211.54"/>
    <n v="-0.33329999999999999"/>
    <d v="2025-04-30T00:00:00"/>
    <d v="2025-04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91.2"/>
    <n v="83.502020000000002"/>
    <n v="7615.38"/>
    <n v="12"/>
    <d v="2025-05-01T00:00:00"/>
    <d v="2025-05-16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68.400000000000006"/>
    <n v="83.502020000000002"/>
    <n v="5711.54"/>
    <n v="9"/>
    <d v="2025-05-20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502020000000002"/>
    <n v="-211.5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7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3.8"/>
    <n v="83.502020000000002"/>
    <n v="317.31"/>
    <n v="0.5"/>
    <d v="2025-04-08T00:00:00"/>
    <d v="2025-04-08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7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83.502020000000002"/>
    <n v="634.62"/>
    <n v="1"/>
    <d v="2025-05-19T00:00:00"/>
    <d v="2025-05-19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11"/>
    <x v="0"/>
    <m/>
    <s v="SALARIED"/>
    <x v="44"/>
    <m/>
    <m/>
    <x v="0"/>
    <x v="0"/>
    <m/>
    <m/>
    <m/>
    <m/>
    <m/>
    <m/>
    <m/>
    <s v="26AUNS"/>
    <s v="SALES"/>
    <n v="999999999"/>
    <m/>
    <m/>
    <m/>
    <m/>
    <m/>
    <s v="ALLOWANCE"/>
    <x v="27"/>
    <s v="OTHUTX"/>
    <x v="1"/>
    <m/>
    <n v="1"/>
    <n v="1"/>
    <n v="-1057.69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97"/>
    <n v="339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295.31"/>
    <n v="9295.3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3"/>
    <x v="0"/>
    <m/>
    <s v="SALARIED"/>
    <x v="4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75"/>
    <n v="68.7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3"/>
    <x v="0"/>
    <m/>
    <s v="SALARIED"/>
    <x v="4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59.62"/>
    <n v="1459.6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4"/>
    <x v="0"/>
    <m/>
    <s v="SALARIED"/>
    <x v="4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4220.68"/>
    <n v="6.8500000000000005E-2"/>
    <n v="974.1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5"/>
    <x v="0"/>
    <m/>
    <s v="SALARIED"/>
    <x v="4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4220.68"/>
    <n v="7.0000000000000001E-3"/>
    <n v="99.5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546"/>
    <s v="Senior Medical Science Liaison"/>
    <s v="SCOSBY"/>
    <s v="GEN"/>
    <s v="Permanent Full Time"/>
    <s v="Salary - Base"/>
    <s v="Senior Scientist, Medical Science L"/>
    <s v="F"/>
    <s v="F"/>
    <n v="3.6"/>
    <x v="6"/>
    <x v="0"/>
    <m/>
    <s v="SALARIED"/>
    <x v="4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251899999999999"/>
    <n v="96.787210000000002"/>
    <n v="1089.04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3.400810000000007"/>
    <n v="13944.62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3.400810000000007"/>
    <n v="-211.29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1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56.4100000000001"/>
    <n v="0"/>
    <d v="2025-05-31T00:00:00"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18"/>
    <n v="3818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29"/>
    <s v="FINAN"/>
    <x v="9"/>
    <m/>
    <n v="1"/>
    <n v="1200"/>
    <n v="1200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24"/>
    <s v="SUPER"/>
    <x v="3"/>
    <m/>
    <n v="1"/>
    <n v="735.29"/>
    <n v="735.29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756.9599999999991"/>
    <n v="8756.9599999999991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58"/>
    <n v="66.58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3"/>
    <x v="0"/>
    <m/>
    <s v="SALARIED"/>
    <x v="15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91.51"/>
    <n v="391.51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57.85"/>
    <n v="1457.85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57"/>
    <s v="PRT"/>
    <x v="6"/>
    <m/>
    <n v="16426.189999999999"/>
    <n v="5.8000000000000003E-2"/>
    <n v="952.72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58"/>
    <s v="WC"/>
    <x v="6"/>
    <m/>
    <n v="16426.189999999999"/>
    <n v="7.0000000000000001E-3"/>
    <n v="114.98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ZYT/CAELYX"/>
    <s v="01090201040100000000"/>
    <s v="Sub Business Unit"/>
    <s v="SALES ONCOLOGY ZYT/CAELYX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826"/>
    <s v="Senior Account Manager"/>
    <s v="OSBPRK"/>
    <s v="GEN"/>
    <s v="Permanent Full Time"/>
    <s v="Salary - Base"/>
    <s v="Senior Analyst, Sales - Cardiovascu"/>
    <s v="F"/>
    <s v="F"/>
    <n v="3.52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2"/>
    <n v="97.261989999999997"/>
    <n v="1246.5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53.2"/>
    <n v="73.684209999999993"/>
    <n v="3920"/>
    <n v="7"/>
    <d v="2025-05-01T00:00:00"/>
    <d v="2025-05-09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06.4"/>
    <n v="73.684209999999993"/>
    <n v="7840"/>
    <n v="14"/>
    <d v="2025-05-13T00:00:00"/>
    <d v="2025-05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684209999999993"/>
    <n v="-186.67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7.6"/>
    <n v="73.684209999999993"/>
    <n v="560"/>
    <n v="1"/>
    <d v="2025-05-12T00:00:00"/>
    <d v="2025-05-12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181"/>
    <n v="3181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952.33"/>
    <n v="8952.33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67"/>
    <n v="60.67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95.33"/>
    <n v="1395.33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3589.33"/>
    <n v="6.8500000000000005E-2"/>
    <n v="930.8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3589.33"/>
    <n v="7.0000000000000001E-3"/>
    <n v="95.1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10"/>
    <x v="0"/>
    <m/>
    <s v="SALARIED"/>
    <x v="19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700000000001"/>
    <n v="85.407259999999994"/>
    <n v="237.7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594"/>
    <s v="Senior Account Manager"/>
    <s v="SCOSBY"/>
    <s v="GEN"/>
    <s v="Permanent Full Time"/>
    <s v="Salary - Base"/>
    <s v="Senior Analyst, Sales - Immunology"/>
    <s v="F"/>
    <s v="F"/>
    <n v="8.66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89999999999"/>
    <n v="85.407390000000007"/>
    <n v="1094.6400000000001"/>
    <n v="0"/>
    <d v="2025-05-3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6.56883000000001"/>
    <n v="21162.31"/>
    <n v="22"/>
    <d v="2025-05-01T00:00:00"/>
    <d v="2025-05-30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6.56883000000001"/>
    <n v="-32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1"/>
    <x v="0"/>
    <m/>
    <s v="SALARIED"/>
    <x v="22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553"/>
    <n v="7553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510.84"/>
    <n v="14510.84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3"/>
    <x v="0"/>
    <m/>
    <s v="SALARIED"/>
    <x v="2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4.21"/>
    <n v="104.21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3"/>
    <x v="0"/>
    <m/>
    <s v="SALARIED"/>
    <x v="2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37.34"/>
    <n v="2537.34"/>
    <n v="0"/>
    <m/>
    <m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4"/>
    <x v="0"/>
    <m/>
    <s v="SALARIED"/>
    <x v="22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705.39"/>
    <n v="5.45E-2"/>
    <n v="1346.44"/>
    <n v="0"/>
    <d v="2025-05-0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5"/>
    <x v="0"/>
    <m/>
    <s v="SALARIED"/>
    <x v="22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705.39"/>
    <n v="7.0000000000000001E-3"/>
    <n v="172.94"/>
    <n v="0"/>
    <d v="2025-05-01T00:00:00"/>
    <d v="2025-05-31T00:00:00"/>
  </r>
  <r>
    <s v="JJCM"/>
    <x v="0"/>
    <s v="AP"/>
    <s v="Johnson &amp; Johnson Pty Ltd"/>
    <s v="Janssen-Cilag"/>
    <s v="JANSSEN ASIA PACIFIC"/>
    <s v="R&amp;D MED AFFAIRS JOI CA"/>
    <s v="Regional Medical Aff Jan-"/>
    <m/>
    <s v="01090206010000000000"/>
    <s v="Business Unit"/>
    <s v="Regional Medical Aff Jan-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6554"/>
    <s v="Associate Medical Director, Ca"/>
    <s v="NTHRYW"/>
    <s v="GEN"/>
    <s v="Permanent Full Time"/>
    <s v="Salary - Base"/>
    <s v="Senior Principal Scientist, Medical"/>
    <s v="F"/>
    <s v="F"/>
    <n v="3.58"/>
    <x v="6"/>
    <x v="0"/>
    <m/>
    <s v="SALARIED"/>
    <x v="2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3"/>
    <n v="146.70590999999999"/>
    <n v="1877.8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45.6"/>
    <n v="66.700400000000002"/>
    <n v="-3041.54"/>
    <n v="-6"/>
    <d v="2025-04-22T00:00:00"/>
    <d v="2025-04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8"/>
    <n v="66.700400000000002"/>
    <n v="2534.62"/>
    <n v="5"/>
    <d v="2025-04-23T00:00:00"/>
    <d v="2025-04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2"/>
    <n v="66.700400000000002"/>
    <n v="10138.459999999999"/>
    <n v="20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3.8"/>
    <n v="66.700400000000002"/>
    <n v="-253.46"/>
    <n v="-0.5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7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66.700400000000002"/>
    <n v="506.92"/>
    <n v="1"/>
    <d v="2025-04-22T00:00:00"/>
    <d v="2025-04-22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650"/>
    <n v="1"/>
    <n v="1650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947"/>
    <n v="2947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588"/>
    <n v="8588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49.42"/>
    <n v="49.42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136.78"/>
    <n v="1136.78"/>
    <n v="0"/>
    <m/>
    <m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2721.2"/>
    <n v="6.8500000000000005E-2"/>
    <n v="871.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2721.2"/>
    <n v="7.0000000000000001E-3"/>
    <n v="89.0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8392"/>
    <s v="Account Manager"/>
    <s v="SCOSBY"/>
    <s v="GEN"/>
    <s v="Permanent Part Time"/>
    <s v="Salary - Base"/>
    <s v="Senior Analyst, Sales - Immunology"/>
    <s v="F"/>
    <s v="F"/>
    <n v="3.37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0.64007"/>
    <n v="77.312460000000002"/>
    <n v="822.61"/>
    <n v="0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4.88865999999999"/>
    <n v="24225.38"/>
    <n v="22"/>
    <d v="2025-05-01T00:00:00"/>
    <d v="2025-05-30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0"/>
    <x v="0"/>
    <m/>
    <s v="SALARIED"/>
    <x v="26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4.88865999999999"/>
    <n v="-367.05"/>
    <n v="-0.33329999999999999"/>
    <d v="2025-05-3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1"/>
    <x v="0"/>
    <m/>
    <s v="SALARIED"/>
    <x v="26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519"/>
    <n v="8519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"/>
    <s v="SUPER"/>
    <x v="3"/>
    <m/>
    <n v="1"/>
    <n v="1402.87"/>
    <n v="1402.87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603.13"/>
    <n v="15603.13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3"/>
    <x v="0"/>
    <m/>
    <s v="SALARIED"/>
    <x v="26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9.29"/>
    <n v="119.29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3"/>
    <x v="0"/>
    <m/>
    <s v="SALARIED"/>
    <x v="26"/>
    <m/>
    <m/>
    <x v="1"/>
    <x v="0"/>
    <m/>
    <m/>
    <m/>
    <m/>
    <m/>
    <m/>
    <n v="5"/>
    <s v="40AUNS"/>
    <s v="BONUS"/>
    <n v="999999999"/>
    <m/>
    <m/>
    <m/>
    <m/>
    <m/>
    <s v="DEDUCTION"/>
    <x v="6"/>
    <s v="SUPER"/>
    <x v="5"/>
    <m/>
    <n v="1"/>
    <n v="701.44"/>
    <n v="701.44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3"/>
    <x v="0"/>
    <m/>
    <s v="SALARIED"/>
    <x v="26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935.38"/>
    <n v="2935.38"/>
    <n v="0"/>
    <m/>
    <m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4"/>
    <x v="0"/>
    <m/>
    <s v="SALARIED"/>
    <x v="26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281.11"/>
    <n v="5.45E-2"/>
    <n v="1595.82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5"/>
    <x v="0"/>
    <m/>
    <s v="SALARIED"/>
    <x v="26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281.11"/>
    <n v="7.0000000000000001E-3"/>
    <n v="204.97"/>
    <n v="0"/>
    <d v="2025-05-01T00:00:00"/>
    <d v="2025-05-31T00:00:00"/>
  </r>
  <r>
    <s v="JJCM"/>
    <x v="0"/>
    <s v="AP"/>
    <s v="Johnson &amp; Johnson Pty Ltd"/>
    <s v="Information Technology"/>
    <s v="CONSUMER IT"/>
    <s v="JanAPIT"/>
    <m/>
    <m/>
    <s v="01140404000000000000"/>
    <s v="Sub Sector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49437"/>
    <s v="Director, Head of Technology"/>
    <s v="NTHRYW"/>
    <s v="GEN"/>
    <s v="Permanent Full Time"/>
    <s v="Salary - Base"/>
    <s v="GS Test"/>
    <s v="F"/>
    <s v="F"/>
    <n v="2.92"/>
    <x v="6"/>
    <x v="0"/>
    <m/>
    <s v="SALARIED"/>
    <x v="26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8"/>
    <n v="168.88227000000001"/>
    <n v="2164.51000000000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36.80000000000001"/>
    <n v="68.674090000000007"/>
    <n v="9394.6200000000008"/>
    <n v="18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5.0666700000000002"/>
    <n v="68.674090000000007"/>
    <n v="-347.95"/>
    <n v="-0.6666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92"/>
    <n v="24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8"/>
    <s v="RECOV"/>
    <x v="10"/>
    <m/>
    <n v="1"/>
    <n v="482.89"/>
    <n v="482.8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10"/>
    <x v="0"/>
    <m/>
    <m/>
    <m/>
    <m/>
    <m/>
    <m/>
    <m/>
    <s v="25AUNS"/>
    <s v="BONUS"/>
    <n v="999999999"/>
    <m/>
    <m/>
    <m/>
    <m/>
    <m/>
    <s v="DEDUCTION"/>
    <x v="37"/>
    <s v="FINAN"/>
    <x v="10"/>
    <m/>
    <n v="1"/>
    <n v="69.44"/>
    <n v="69.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6"/>
    <s v="FINAN"/>
    <x v="10"/>
    <m/>
    <n v="1"/>
    <n v="694.44"/>
    <n v="694.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307.9"/>
    <n v="5307.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5.23"/>
    <n v="45.2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40.3699999999999"/>
    <n v="1040.36999999999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132.27"/>
    <n v="5.45E-2"/>
    <n v="552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132.27"/>
    <n v="7.0000000000000001E-3"/>
    <n v="70.93000000000000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2833000000000001"/>
    <n v="80.046430000000001"/>
    <n v="182.7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341"/>
    <s v="Sr Site Manager"/>
    <s v="NTHRYW"/>
    <s v="GEN"/>
    <s v="Permanent Part Time"/>
    <s v="Salary - Base"/>
    <s v="Senior Principal Scientist, Clinica"/>
    <s v="F"/>
    <s v="F"/>
    <n v="6.69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466659999999999"/>
    <n v="80.046539999999993"/>
    <n v="837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25.10120999999999"/>
    <n v="8556.92"/>
    <n v="9"/>
    <d v="2025-05-01T00:00:00"/>
    <d v="2025-05-1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25.10120999999999"/>
    <n v="9507.69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5.10120999999999"/>
    <n v="-316.9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7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25.10120999999999"/>
    <n v="2852.31"/>
    <n v="3"/>
    <d v="2025-05-14T00:00:00"/>
    <d v="2025-05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436"/>
    <n v="743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386.17"/>
    <n v="14386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3"/>
    <n v="10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09.5500000000002"/>
    <n v="2509.55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434.720000000001"/>
    <n v="5.45E-2"/>
    <n v="1331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434.720000000001"/>
    <n v="7.0000000000000001E-3"/>
    <n v="171.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10"/>
    <x v="0"/>
    <m/>
    <s v="SALARIED"/>
    <x v="2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45.81813"/>
    <n v="405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2652"/>
    <s v="Sr. Manager Clinical Operation"/>
    <s v="NTHRYW"/>
    <s v="GEN"/>
    <s v="Permanent Full Time"/>
    <s v="Salary - Base"/>
    <s v="Senior Manager, Clinical Trial Proj"/>
    <s v="F"/>
    <s v="F"/>
    <n v="6.19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57742"/>
    <n v="145.81797"/>
    <n v="1396.5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84.008099999999999"/>
    <n v="10215.379999999999"/>
    <n v="16"/>
    <d v="2025-05-05T00:00:00"/>
    <d v="2025-05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84.008099999999999"/>
    <n v="212.83"/>
    <n v="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4.008099999999999"/>
    <n v="638.46"/>
    <n v="1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1460"/>
    <n v="1460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4117.6499999999996"/>
    <n v="4117.649999999999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5489.02"/>
    <n v="5489.0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5.33"/>
    <n v="55.3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3"/>
    <x v="0"/>
    <m/>
    <s v="SALARIED"/>
    <x v="24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25.36"/>
    <n v="325.3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272.67"/>
    <n v="1272.6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2720.03"/>
    <n v="6.8500000000000005E-2"/>
    <n v="871.3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2720.03"/>
    <n v="7.0000000000000001E-3"/>
    <n v="89.0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1334300000000002"/>
    <n v="97.373710000000003"/>
    <n v="207.7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3000000"/>
    <s v="Department"/>
    <s v="R&amp;D GCO CNS/CV/IMM/IDV/E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086"/>
    <s v="Lead Local Trial Manager"/>
    <s v="SCOSBY"/>
    <s v="GEN"/>
    <s v="Permanent Part Time"/>
    <s v="Salary - Base"/>
    <s v="Senior Analyst, Clinical Trial Proj"/>
    <s v="F"/>
    <s v="F"/>
    <n v="9.58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9.93337"/>
    <n v="97.373800000000003"/>
    <n v="967.2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.5333299999999999"/>
    <n v="139.17004"/>
    <n v="352.57"/>
    <n v="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39.17004"/>
    <n v="-3173.08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5.2"/>
    <n v="139.17004"/>
    <n v="2115.38"/>
    <n v="2"/>
    <d v="2025-04-29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17004"/>
    <n v="-352.56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39.17004"/>
    <n v="23269.23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17004"/>
    <n v="-352.5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0"/>
    <x v="0"/>
    <m/>
    <s v="SALARIED"/>
    <x v="7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9.17004"/>
    <n v="1057.69"/>
    <n v="1"/>
    <d v="2025-04-28T00:00:00"/>
    <d v="2025-04-28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1"/>
    <x v="0"/>
    <m/>
    <s v="SALARIED"/>
    <x v="7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736"/>
    <n v="8736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847.34"/>
    <n v="15847.34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3"/>
    <x v="0"/>
    <m/>
    <s v="SALARIED"/>
    <x v="7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7.88"/>
    <n v="107.88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3"/>
    <x v="0"/>
    <m/>
    <s v="SALARIED"/>
    <x v="7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27.08"/>
    <n v="2827.08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4"/>
    <x v="0"/>
    <m/>
    <s v="SALARIED"/>
    <x v="7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518.3"/>
    <n v="5.45E-2"/>
    <n v="1499.7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5"/>
    <x v="0"/>
    <m/>
    <s v="SALARIED"/>
    <x v="7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518.3"/>
    <n v="7.0000000000000001E-3"/>
    <n v="192.6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4402"/>
    <s v="Sales &amp; Marketing Director"/>
    <s v="NTHRYW"/>
    <s v="GEN"/>
    <s v="Permanent Full Time"/>
    <s v="Salary - Base"/>
    <s v="Director, Commercial Management (PL"/>
    <s v="F"/>
    <s v="F"/>
    <n v="3.35"/>
    <x v="6"/>
    <x v="0"/>
    <m/>
    <s v="SALARIED"/>
    <x v="7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89999999999"/>
    <n v="162.21661"/>
    <n v="2079.0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5.809719999999999"/>
    <n v="12675.3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5.809719999999999"/>
    <n v="-192.0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30"/>
    <n v="4030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86.66"/>
    <n v="10286.66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42"/>
    <n v="62.42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35.58"/>
    <n v="1435.58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14.66"/>
    <n v="5.45E-2"/>
    <n v="861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14.66"/>
    <n v="7.0000000000000001E-3"/>
    <n v="110.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130"/>
    <s v="Senior Account Manager"/>
    <s v="NTHRYW"/>
    <s v="GEN"/>
    <s v="Permanent Full Time"/>
    <s v="Salary - Base"/>
    <s v="Senior Analyst, Sales - Oncology/He"/>
    <s v="F"/>
    <s v="F"/>
    <n v="3.1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580000000001"/>
    <n v="88.363810000000001"/>
    <n v="1136.9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0.74899000000001"/>
    <n v="2018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0.74899000000001"/>
    <n v="-305.899999999999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1"/>
    <x v="0"/>
    <m/>
    <s v="SALARIED"/>
    <x v="3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102"/>
    <n v="710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003.5"/>
    <n v="14003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3"/>
    <x v="0"/>
    <m/>
    <s v="SALARIED"/>
    <x v="3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9.42"/>
    <n v="99.4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3"/>
    <x v="0"/>
    <m/>
    <s v="SALARIED"/>
    <x v="3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27.13"/>
    <n v="2427.1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4"/>
    <x v="0"/>
    <m/>
    <s v="SALARIED"/>
    <x v="3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632.05"/>
    <n v="5.45E-2"/>
    <n v="1287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5"/>
    <x v="0"/>
    <m/>
    <s v="SALARIED"/>
    <x v="3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632.05"/>
    <n v="7.0000000000000001E-3"/>
    <n v="165.4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10"/>
    <x v="0"/>
    <m/>
    <s v="SALARIED"/>
    <x v="3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40.74508"/>
    <n v="391.7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06"/>
    <s v="Marketing Manager, Haematology"/>
    <s v="NTHRYW"/>
    <s v="GEN"/>
    <s v="Permanent Full Time"/>
    <s v="Salary - Base"/>
    <s v="Senior Manager, Product Management"/>
    <s v="F"/>
    <s v="F"/>
    <n v="6.63"/>
    <x v="6"/>
    <x v="0"/>
    <m/>
    <s v="SALARIED"/>
    <x v="3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9999999999"/>
    <n v="140.74504999999999"/>
    <n v="1803.88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4.534409999999994"/>
    <n v="15806.15"/>
    <n v="22"/>
    <d v="2025-05-01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4.534409999999994"/>
    <n v="-239.48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1"/>
    <x v="0"/>
    <m/>
    <s v="SALARIED"/>
    <x v="40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74"/>
    <n v="5074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714.84"/>
    <n v="11714.84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3"/>
    <x v="0"/>
    <m/>
    <s v="SALARIED"/>
    <x v="40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83"/>
    <n v="77.83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3"/>
    <x v="0"/>
    <m/>
    <s v="SALARIED"/>
    <x v="40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30.72"/>
    <n v="1930.72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4"/>
    <x v="0"/>
    <m/>
    <s v="SALARIED"/>
    <x v="40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797.39"/>
    <n v="5.45E-2"/>
    <n v="1024.46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5"/>
    <x v="0"/>
    <m/>
    <s v="SALARIED"/>
    <x v="40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797.39"/>
    <n v="7.0000000000000001E-3"/>
    <n v="131.58000000000001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2"/>
    <s v="Manager, Communications &amp; Publ"/>
    <s v="NTHRYW"/>
    <s v="GEN"/>
    <s v="Permanent Full Time"/>
    <s v="Salary - Base"/>
    <s v="GS Test"/>
    <s v="F"/>
    <s v="F"/>
    <n v="3.2"/>
    <x v="6"/>
    <x v="0"/>
    <m/>
    <s v="SALARIED"/>
    <x v="40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10.18931000000001"/>
    <n v="1412.26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14"/>
    <n v="109.76721000000001"/>
    <n v="12513.46"/>
    <n v="15"/>
    <d v="2025-05-01T00:00:00"/>
    <d v="2025-05-2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8"/>
    <n v="109.76721000000001"/>
    <n v="4171.1499999999996"/>
    <n v="5"/>
    <d v="2025-05-26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0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9.76721000000001"/>
    <n v="-278.07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7"/>
    <x v="0"/>
    <m/>
    <s v="SALARIED"/>
    <x v="4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09.76721000000001"/>
    <n v="1668.46"/>
    <n v="2"/>
    <d v="2025-05-22T00:00:00"/>
    <d v="2025-05-23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1"/>
    <x v="0"/>
    <m/>
    <s v="SALARIED"/>
    <x v="4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67"/>
    <n v="606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388.24"/>
    <n v="388.24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41.93"/>
    <n v="12841.93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3"/>
    <x v="0"/>
    <m/>
    <s v="SALARIED"/>
    <x v="4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0.38"/>
    <n v="90.38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3"/>
    <x v="0"/>
    <m/>
    <s v="SALARIED"/>
    <x v="40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194.12"/>
    <n v="194.12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3"/>
    <x v="0"/>
    <m/>
    <s v="SALARIED"/>
    <x v="4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19.17"/>
    <n v="2219.1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4"/>
    <x v="0"/>
    <m/>
    <s v="SALARIED"/>
    <x v="4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800.84"/>
    <n v="5.45E-2"/>
    <n v="1188.1500000000001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5"/>
    <x v="0"/>
    <m/>
    <s v="SALARIED"/>
    <x v="4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800.84"/>
    <n v="7.0000000000000001E-3"/>
    <n v="152.61000000000001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424"/>
    <s v="Senior Manager, Communications"/>
    <s v="NTHRYW"/>
    <s v="GEN"/>
    <s v="Permanent Full Time"/>
    <s v="Salary - Base"/>
    <s v="GS Test"/>
    <s v="F"/>
    <s v="F"/>
    <n v="3.33"/>
    <x v="6"/>
    <x v="0"/>
    <m/>
    <s v="SALARIED"/>
    <x v="4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70721"/>
    <n v="127.94463"/>
    <n v="1369.9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2"/>
    <n v="92.054659999999998"/>
    <n v="13992.31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0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2.054659999999998"/>
    <n v="-233.2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7"/>
    <x v="0"/>
    <m/>
    <s v="SALARIED"/>
    <x v="4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92.054659999999998"/>
    <n v="1399.23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1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8"/>
    <x v="0"/>
    <m/>
    <s v="SALARIED"/>
    <x v="4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202.9"/>
    <n v="1"/>
    <n v="202.9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975"/>
    <n v="497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08.4"/>
    <n v="11608.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3"/>
    <x v="0"/>
    <m/>
    <s v="SALARIED"/>
    <x v="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5.790000000000006"/>
    <n v="75.79000000000000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3"/>
    <x v="0"/>
    <m/>
    <s v="SALARIED"/>
    <x v="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83.76"/>
    <n v="1883.7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4"/>
    <x v="0"/>
    <m/>
    <s v="SALARIED"/>
    <x v="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340.05"/>
    <n v="5.45E-2"/>
    <n v="999.5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5"/>
    <x v="0"/>
    <m/>
    <s v="SALARIED"/>
    <x v="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340.05"/>
    <n v="7.0000000000000001E-3"/>
    <n v="128.3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10"/>
    <x v="0"/>
    <m/>
    <s v="SALARIED"/>
    <x v="4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107.29904999999999"/>
    <n v="296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2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505"/>
    <s v="Cell Therapies Account Lead NS"/>
    <s v="NTHRYW"/>
    <s v="GEN"/>
    <s v="Permanent Full Time"/>
    <s v="Salary - Base"/>
    <s v="Manager, Key Account Management - P"/>
    <s v="F"/>
    <s v="F"/>
    <n v="11.42"/>
    <x v="6"/>
    <x v="0"/>
    <m/>
    <s v="SALARIED"/>
    <x v="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5714"/>
    <n v="107.29895999999999"/>
    <n v="1143.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2.246960000000001"/>
    <n v="10407.69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2.246960000000001"/>
    <n v="-157.6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804"/>
    <n v="2804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2"/>
    <x v="0"/>
    <m/>
    <m/>
    <x v="1"/>
    <m/>
    <m/>
    <x v="1"/>
    <x v="0"/>
    <m/>
    <m/>
    <m/>
    <m/>
    <m/>
    <m/>
    <n v="9"/>
    <s v="24AUNS"/>
    <s v="BONUS"/>
    <n v="999999999"/>
    <m/>
    <m/>
    <m/>
    <m/>
    <m/>
    <s v="DEDUCTION"/>
    <x v="3"/>
    <s v="SUPER"/>
    <x v="3"/>
    <m/>
    <n v="1"/>
    <n v="602.70000000000005"/>
    <n v="602.7000000000000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843.3"/>
    <n v="6843.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3"/>
    <x v="0"/>
    <m/>
    <s v="SALARIED"/>
    <x v="49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25"/>
    <n v="51.2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3"/>
    <x v="0"/>
    <m/>
    <s v="SALARIED"/>
    <x v="49"/>
    <m/>
    <m/>
    <x v="1"/>
    <x v="0"/>
    <m/>
    <m/>
    <m/>
    <m/>
    <m/>
    <m/>
    <n v="5"/>
    <s v="24AUNS"/>
    <s v="BONUS"/>
    <n v="999999999"/>
    <m/>
    <m/>
    <m/>
    <m/>
    <m/>
    <s v="DEDUCTION"/>
    <x v="6"/>
    <s v="SUPER"/>
    <x v="5"/>
    <m/>
    <n v="1"/>
    <n v="301.35000000000002"/>
    <n v="301.35000000000002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3"/>
    <x v="0"/>
    <m/>
    <s v="SALARIED"/>
    <x v="49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78.75"/>
    <n v="1178.7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4"/>
    <x v="0"/>
    <m/>
    <s v="SALARIED"/>
    <x v="49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781.35"/>
    <n v="5.45E-2"/>
    <n v="642.0800000000000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5"/>
    <x v="0"/>
    <m/>
    <s v="SALARIED"/>
    <x v="49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781.35"/>
    <n v="7.0000000000000001E-3"/>
    <n v="82.4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5992"/>
    <s v="Executive Assistant"/>
    <s v="NTHRYW"/>
    <s v="GEN"/>
    <s v="Permanent Full Time"/>
    <s v="Salary - Base"/>
    <s v="Lead Assistant, Administration &amp; Se"/>
    <s v="F"/>
    <s v="F"/>
    <n v="3.48"/>
    <x v="6"/>
    <x v="0"/>
    <m/>
    <s v="SALARIED"/>
    <x v="49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6664"/>
    <n v="72.555070000000001"/>
    <n v="933.5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30.4"/>
    <n v="69.939269999999993"/>
    <n v="-2126.15"/>
    <n v="-4"/>
    <d v="2025-04-22T00:00:00"/>
    <d v="2025-04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53.2"/>
    <n v="69.939269999999993"/>
    <n v="-3720.77"/>
    <n v="-7"/>
    <d v="2025-04-03T00:00:00"/>
    <d v="2025-04-17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69.939269999999993"/>
    <n v="4252.3100000000004"/>
    <n v="8"/>
    <d v="2025-04-03T00:00:00"/>
    <d v="2025-04-17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9.939269999999993"/>
    <n v="2657.69"/>
    <n v="5"/>
    <d v="2025-04-22T00:00:00"/>
    <d v="2025-04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26667"/>
    <n v="69.939269999999993"/>
    <n v="88.59"/>
    <n v="0.16669999999999999"/>
    <d v="2025-04-30T00:00:00"/>
    <d v="2025-04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69.939269999999993"/>
    <n v="1594.62"/>
    <n v="3"/>
    <d v="2025-05-01T00:00:00"/>
    <d v="2025-05-06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83.6"/>
    <n v="69.939269999999993"/>
    <n v="5846.92"/>
    <n v="11"/>
    <d v="2025-05-08T00:00:00"/>
    <d v="2025-05-2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26667"/>
    <n v="69.939269999999993"/>
    <n v="88.59"/>
    <n v="0.1666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7.6"/>
    <n v="69.939269999999993"/>
    <n v="531.54"/>
    <n v="1"/>
    <d v="2025-05-07T00:00:00"/>
    <d v="2025-05-07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86"/>
    <n v="0.88"/>
    <n v="75.680000000000007"/>
    <n v="0"/>
    <d v="2025-03-20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84"/>
    <n v="218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105.02"/>
    <n v="7105.0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0.31"/>
    <n v="40.3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3"/>
    <x v="0"/>
    <m/>
    <s v="SALARIED"/>
    <x v="24"/>
    <m/>
    <m/>
    <x v="1"/>
    <x v="0"/>
    <m/>
    <m/>
    <m/>
    <m/>
    <m/>
    <n v="132.44"/>
    <n v="3"/>
    <s v="25AUNS"/>
    <s v="BONUS"/>
    <n v="999999999"/>
    <m/>
    <m/>
    <m/>
    <m/>
    <m/>
    <s v="DEDUCTION"/>
    <x v="7"/>
    <s v="SUPER"/>
    <x v="5"/>
    <m/>
    <n v="1"/>
    <n v="1059.53"/>
    <n v="1059.5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0313.18"/>
    <n v="6.8500000000000005E-2"/>
    <n v="706.4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0313.18"/>
    <n v="7.0000000000000001E-3"/>
    <n v="72.1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29"/>
    <s v="Sr Site Manager"/>
    <s v="SCOSBY"/>
    <s v="GEN"/>
    <s v="Permanent Part Time"/>
    <s v="Salary - Base"/>
    <s v="Senior Principal Scientist, Clinica"/>
    <s v="F"/>
    <s v="F"/>
    <n v="3.3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149929999999999"/>
    <n v="81.066569999999999"/>
    <n v="822.8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5.232789999999994"/>
    <n v="1090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5.232789999999994"/>
    <n v="-165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8"/>
    <x v="0"/>
    <m/>
    <s v="SALARIED"/>
    <x v="49"/>
    <m/>
    <m/>
    <x v="0"/>
    <x v="0"/>
    <m/>
    <m/>
    <m/>
    <m/>
    <m/>
    <m/>
    <m/>
    <s v="24AUNS"/>
    <s v="BONUS"/>
    <n v="999999999"/>
    <m/>
    <m/>
    <m/>
    <m/>
    <m/>
    <s v="ALLOWANCE"/>
    <x v="12"/>
    <s v="OTHTAX"/>
    <x v="1"/>
    <m/>
    <n v="232.2"/>
    <n v="1"/>
    <n v="232.2"/>
    <n v="0"/>
    <d v="2025-05-31T00:00:00"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747"/>
    <n v="2747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8226.8700000000008"/>
    <n v="8226.8700000000008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3"/>
    <x v="0"/>
    <m/>
    <s v="SALARIED"/>
    <x v="49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3.71"/>
    <n v="53.71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3"/>
    <x v="0"/>
    <m/>
    <s v="SALARIED"/>
    <x v="49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35.29"/>
    <n v="1235.29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4"/>
    <x v="0"/>
    <m/>
    <s v="SALARIED"/>
    <x v="49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2030.67"/>
    <n v="5.45E-2"/>
    <n v="655.6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5"/>
    <x v="0"/>
    <m/>
    <s v="SALARIED"/>
    <x v="49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2030.67"/>
    <n v="7.0000000000000001E-3"/>
    <n v="84.21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045"/>
    <s v="Executive Assistant"/>
    <s v="NTHRYW"/>
    <s v="GEN"/>
    <s v="Permanent Full Time"/>
    <s v="Salary - Base"/>
    <s v="Lead Assistant, Administration &amp; Se"/>
    <s v="F"/>
    <s v="F"/>
    <n v="3.39"/>
    <x v="6"/>
    <x v="0"/>
    <m/>
    <s v="SALARIED"/>
    <x v="49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7"/>
    <n v="76.035349999999994"/>
    <n v="974.5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2.8"/>
    <n v="48.026319999999998"/>
    <n v="-1095"/>
    <n v="-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48.026319999999998"/>
    <n v="8030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48.026319999999998"/>
    <n v="-121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7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11"/>
    <s v="LEAVE"/>
    <x v="8"/>
    <s v="ANN"/>
    <n v="22.8"/>
    <n v="48.026319999999998"/>
    <n v="1095"/>
    <n v="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2201"/>
    <n v="2201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707.33"/>
    <n v="5707.33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3"/>
    <x v="0"/>
    <m/>
    <s v="SALARIED"/>
    <x v="49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9.54"/>
    <n v="39.54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3"/>
    <x v="0"/>
    <m/>
    <s v="SALARIED"/>
    <x v="49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909.46"/>
    <n v="909.46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4"/>
    <x v="0"/>
    <m/>
    <s v="SALARIED"/>
    <x v="49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8857.33"/>
    <n v="5.45E-2"/>
    <n v="482.7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5"/>
    <x v="0"/>
    <m/>
    <s v="SALARIED"/>
    <x v="49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8857.33"/>
    <n v="7.0000000000000001E-3"/>
    <n v="6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10"/>
    <x v="0"/>
    <m/>
    <s v="SALARIED"/>
    <x v="49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2.7833399999999999"/>
    <n v="55.979500000000002"/>
    <n v="155.8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1"/>
    <s v="Business Support Specialist"/>
    <s v="NTHRYW"/>
    <s v="GEN"/>
    <s v="Permanent Full Time"/>
    <s v="Salary - Base"/>
    <s v="Analyst, Administration &amp; Secretari"/>
    <s v="F"/>
    <s v="F"/>
    <n v="7.55"/>
    <x v="6"/>
    <x v="0"/>
    <m/>
    <s v="SALARIED"/>
    <x v="49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9.5772600000000008"/>
    <n v="55.979480000000002"/>
    <n v="536.1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47.621459999999999"/>
    <n v="796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0"/>
    <x v="0"/>
    <m/>
    <s v="SALARIED"/>
    <x v="49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47.621459999999999"/>
    <n v="-12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1746"/>
    <n v="174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6095.67"/>
    <n v="6095.6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3"/>
    <x v="0"/>
    <m/>
    <s v="SALARIED"/>
    <x v="49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9.21"/>
    <n v="39.2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3"/>
    <x v="0"/>
    <m/>
    <s v="SALARIED"/>
    <x v="49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901.79"/>
    <n v="901.7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4"/>
    <x v="0"/>
    <m/>
    <s v="SALARIED"/>
    <x v="49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8782.67"/>
    <n v="5.45E-2"/>
    <n v="478.6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5"/>
    <x v="0"/>
    <m/>
    <s v="SALARIED"/>
    <x v="49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8782.67"/>
    <n v="7.0000000000000001E-3"/>
    <n v="61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10"/>
    <x v="0"/>
    <m/>
    <s v="SALARIED"/>
    <x v="49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2.7833999999999999"/>
    <n v="55.507660000000001"/>
    <n v="154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3"/>
    <s v="Business Support Specialist"/>
    <s v="NTHRYW"/>
    <s v="GEN"/>
    <s v="Permanent Full Time"/>
    <s v="Salary - Base"/>
    <s v="Analyst, Administration &amp; Secretari"/>
    <s v="F"/>
    <s v="F"/>
    <n v="5.56"/>
    <x v="6"/>
    <x v="0"/>
    <m/>
    <s v="SALARIED"/>
    <x v="49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2.81681"/>
    <n v="55.507570000000001"/>
    <n v="711.43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1.5"/>
    <n v="62.246960000000001"/>
    <n v="10052.879999999999"/>
    <n v="21.25"/>
    <d v="2025-05-01T00:00:00"/>
    <d v="2025-05-29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0"/>
    <x v="0"/>
    <m/>
    <s v="SALARIED"/>
    <x v="49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.1666699999999999"/>
    <n v="62.246960000000001"/>
    <n v="197.12"/>
    <n v="0.41670000000000001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518"/>
    <n v="2518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732"/>
    <n v="7732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3"/>
    <x v="0"/>
    <m/>
    <s v="SALARIED"/>
    <x v="49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25"/>
    <n v="51.25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3"/>
    <x v="0"/>
    <m/>
    <s v="SALARIED"/>
    <x v="49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78.75"/>
    <n v="1178.75"/>
    <n v="0"/>
    <m/>
    <m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4"/>
    <x v="0"/>
    <m/>
    <s v="SALARIED"/>
    <x v="49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480"/>
    <n v="5.45E-2"/>
    <n v="625.6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5"/>
    <x v="0"/>
    <m/>
    <s v="SALARIED"/>
    <x v="49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480"/>
    <n v="7.0000000000000001E-3"/>
    <n v="80.3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10"/>
    <x v="0"/>
    <m/>
    <s v="SALARIED"/>
    <x v="49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6833399999999998"/>
    <n v="72.555099999999996"/>
    <n v="194.69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Janssen ANZ"/>
    <m/>
    <s v="01090205040000000000"/>
    <s v="Business Unit"/>
    <s v="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4"/>
    <s v="Corporate Events Coordinator"/>
    <s v="NTHRYW"/>
    <s v="GEN"/>
    <s v="Permanent Full Time"/>
    <s v="Salary - Base"/>
    <s v="Analyst, Administration &amp; Secretari"/>
    <s v="F"/>
    <s v="F"/>
    <n v="9.42"/>
    <x v="6"/>
    <x v="0"/>
    <m/>
    <s v="SALARIED"/>
    <x v="49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36661"/>
    <n v="72.555040000000005"/>
    <n v="897.2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0"/>
    <x v="0"/>
    <m/>
    <s v="SALARIED"/>
    <x v="4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67.2"/>
    <n v="95.69838"/>
    <n v="16000.77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0"/>
    <x v="0"/>
    <m/>
    <s v="SALARIED"/>
    <x v="4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95.69838"/>
    <n v="-242.4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1"/>
    <x v="0"/>
    <m/>
    <s v="SALARIED"/>
    <x v="48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5100"/>
    <n v="5100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9"/>
    <x v="0"/>
    <m/>
    <m/>
    <m/>
    <m/>
    <m/>
    <m/>
    <m/>
    <s v="30AUSA"/>
    <s v="SALES"/>
    <n v="999999999"/>
    <m/>
    <m/>
    <m/>
    <m/>
    <m/>
    <s v="DEDUCTION"/>
    <x v="64"/>
    <s v="FINAN"/>
    <x v="10"/>
    <m/>
    <n v="1"/>
    <n v="78.63"/>
    <n v="78.63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1"/>
    <x v="0"/>
    <m/>
    <m/>
    <m/>
    <m/>
    <m/>
    <m/>
    <n v="9"/>
    <s v="30AUSA"/>
    <s v="SALES"/>
    <n v="999999999"/>
    <m/>
    <m/>
    <m/>
    <m/>
    <m/>
    <s v="DEDUCTION"/>
    <x v="3"/>
    <s v="SUPER"/>
    <x v="3"/>
    <m/>
    <n v="1"/>
    <n v="742.22"/>
    <n v="742.22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1670.81"/>
    <n v="11670.81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3"/>
    <x v="0"/>
    <m/>
    <s v="SALARIED"/>
    <x v="48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78.790000000000006"/>
    <n v="78.790000000000006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3"/>
    <x v="0"/>
    <m/>
    <s v="SALARIED"/>
    <x v="48"/>
    <m/>
    <m/>
    <x v="1"/>
    <x v="0"/>
    <m/>
    <m/>
    <m/>
    <m/>
    <m/>
    <m/>
    <n v="5"/>
    <s v="30AUSA"/>
    <s v="SALES"/>
    <n v="999999999"/>
    <m/>
    <m/>
    <m/>
    <m/>
    <m/>
    <s v="DEDUCTION"/>
    <x v="6"/>
    <s v="SUPER"/>
    <x v="5"/>
    <m/>
    <n v="1"/>
    <n v="370.32"/>
    <n v="370.32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3"/>
    <x v="0"/>
    <m/>
    <s v="SALARIED"/>
    <x v="48"/>
    <m/>
    <m/>
    <x v="1"/>
    <x v="0"/>
    <m/>
    <m/>
    <m/>
    <m/>
    <m/>
    <n v="0"/>
    <n v="3"/>
    <s v="30AUSA"/>
    <s v="SALES"/>
    <n v="999999999"/>
    <m/>
    <m/>
    <m/>
    <m/>
    <m/>
    <s v="DEDUCTION"/>
    <x v="7"/>
    <s v="SUPER"/>
    <x v="5"/>
    <m/>
    <n v="1"/>
    <n v="1812.21"/>
    <n v="1812.21"/>
    <n v="0"/>
    <m/>
    <m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4"/>
    <x v="0"/>
    <m/>
    <s v="SALARIED"/>
    <x v="48"/>
    <m/>
    <m/>
    <x v="3"/>
    <x v="0"/>
    <m/>
    <m/>
    <m/>
    <m/>
    <m/>
    <m/>
    <m/>
    <s v="30AUSA"/>
    <s v="SALES"/>
    <n v="999999999"/>
    <m/>
    <m/>
    <m/>
    <m/>
    <m/>
    <s v="OTHER"/>
    <x v="33"/>
    <s v="PRT"/>
    <x v="6"/>
    <m/>
    <n v="19852.98"/>
    <n v="6.8500000000000005E-2"/>
    <n v="1359.9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5"/>
    <x v="0"/>
    <m/>
    <s v="SALARIED"/>
    <x v="48"/>
    <m/>
    <m/>
    <x v="4"/>
    <x v="0"/>
    <m/>
    <m/>
    <m/>
    <m/>
    <m/>
    <m/>
    <m/>
    <s v="30AUSA"/>
    <s v="SALES"/>
    <n v="999999999"/>
    <m/>
    <m/>
    <m/>
    <m/>
    <m/>
    <s v="OTHER"/>
    <x v="34"/>
    <s v="WC"/>
    <x v="6"/>
    <m/>
    <n v="19852.98"/>
    <n v="7.0000000000000001E-3"/>
    <n v="138.9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10"/>
    <x v="0"/>
    <m/>
    <s v="SALARIED"/>
    <x v="48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2.78335"/>
    <n v="110.92389"/>
    <n v="308.7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667"/>
    <s v="National Business Manager"/>
    <s v="NTHRYW"/>
    <s v="GEN"/>
    <s v="Permanent Full Time"/>
    <s v="Salary - Base"/>
    <s v="Manager, Sales - Oncology/Hematolog"/>
    <s v="F"/>
    <s v="F"/>
    <n v="6.42"/>
    <x v="6"/>
    <x v="0"/>
    <m/>
    <s v="SALARIED"/>
    <x v="48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16700000000001"/>
    <n v="110.92403"/>
    <n v="1421.68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7.63158"/>
    <n v="1298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7.63158"/>
    <n v="-196.67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8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12"/>
    <s v="OTHTAX"/>
    <x v="1"/>
    <m/>
    <n v="376"/>
    <n v="1"/>
    <n v="376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94"/>
    <n v="4294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698.66"/>
    <n v="10698.6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3.92"/>
    <n v="63.92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70.08"/>
    <n v="1470.0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150.66"/>
    <n v="6.8500000000000005E-2"/>
    <n v="1106.32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150.66"/>
    <n v="7.0000000000000001E-3"/>
    <n v="113.0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10"/>
    <x v="0"/>
    <m/>
    <s v="SALARIED"/>
    <x v="50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75"/>
    <n v="89.982830000000007"/>
    <n v="248.9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54"/>
    <s v="Senior Account Manager"/>
    <s v="SCOSBY"/>
    <s v="GEN"/>
    <s v="Permanent Full Time"/>
    <s v="Salary - Base"/>
    <s v="Senior Analyst, Sales - Immunology"/>
    <s v="F"/>
    <s v="F"/>
    <n v="4.41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9"/>
    <n v="89.982740000000007"/>
    <n v="1157.78"/>
    <n v="0"/>
    <d v="2025-05-3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5.495949999999993"/>
    <n v="15966.92"/>
    <n v="22"/>
    <d v="2025-05-01T00:00:00"/>
    <d v="2025-05-30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5.495949999999993"/>
    <n v="-241.92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1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604.80999999999995"/>
    <n v="0"/>
    <d v="2025-05-31T00:00:00"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62"/>
    <n v="4862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480.36"/>
    <n v="11480.36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3"/>
    <x v="0"/>
    <m/>
    <s v="SALARIED"/>
    <x v="4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8.63"/>
    <n v="78.63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3"/>
    <x v="0"/>
    <m/>
    <s v="SALARIED"/>
    <x v="4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79.37"/>
    <n v="1879.37"/>
    <n v="0"/>
    <m/>
    <m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4"/>
    <x v="0"/>
    <m/>
    <s v="SALARIED"/>
    <x v="4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300.36"/>
    <n v="5.45E-2"/>
    <n v="997.37"/>
    <n v="0"/>
    <d v="2025-05-0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5"/>
    <x v="0"/>
    <m/>
    <s v="SALARIED"/>
    <x v="4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300.36"/>
    <n v="7.0000000000000001E-3"/>
    <n v="128.1"/>
    <n v="0"/>
    <d v="2025-05-0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10"/>
    <x v="0"/>
    <m/>
    <s v="SALARIED"/>
    <x v="4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999999999999"/>
    <n v="111.3099"/>
    <n v="309.82"/>
    <n v="0"/>
    <d v="2025-05-31T00:00:00"/>
    <d v="2025-05-31T00:00:00"/>
  </r>
  <r>
    <s v="JJCM"/>
    <x v="0"/>
    <s v="AP"/>
    <s v="Johnson &amp; Johnson Pty Ltd"/>
    <s v="Supply Chain"/>
    <s v="R&amp;D_CONTRACT &amp; GRANTS TW"/>
    <m/>
    <m/>
    <m/>
    <s v="01153500000000000000"/>
    <s v="Offshore Sub Sector"/>
    <s v="R&amp;D_CONTRACT &amp; GRANTS TW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6980"/>
    <s v="Manager Site Contracting"/>
    <s v="NTHRYK"/>
    <s v="GEN"/>
    <s v="Permanent Full Time"/>
    <s v="Salary - Base"/>
    <s v="Manager, Clinical Trial Project Man"/>
    <s v="F"/>
    <s v="F"/>
    <n v="5.55"/>
    <x v="6"/>
    <x v="0"/>
    <m/>
    <s v="SALARIED"/>
    <x v="4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2"/>
    <n v="111.31007"/>
    <n v="1426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3.00606999999999"/>
    <n v="1889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3.00606999999999"/>
    <n v="-286.2799999999999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1"/>
    <x v="0"/>
    <m/>
    <s v="SALARIED"/>
    <x v="5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04"/>
    <n v="650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326.5"/>
    <n v="13326.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3"/>
    <x v="0"/>
    <m/>
    <s v="SALARIED"/>
    <x v="5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3.04"/>
    <n v="93.0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3"/>
    <x v="0"/>
    <m/>
    <s v="SALARIED"/>
    <x v="5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80.5100000000002"/>
    <n v="2280.510000000000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4"/>
    <x v="0"/>
    <m/>
    <s v="SALARIED"/>
    <x v="5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204.05"/>
    <n v="5.45E-2"/>
    <n v="1210.11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5"/>
    <x v="0"/>
    <m/>
    <s v="SALARIED"/>
    <x v="5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204.05"/>
    <n v="7.0000000000000001E-3"/>
    <n v="155.4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10"/>
    <x v="0"/>
    <m/>
    <s v="SALARIED"/>
    <x v="5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31.71992"/>
    <n v="366.6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7278"/>
    <s v="Omnichannel Engine Lead"/>
    <s v="NTHRYW"/>
    <s v="GEN"/>
    <s v="Permanent Full Time"/>
    <s v="Salary - Base"/>
    <s v="GS Test"/>
    <s v="F"/>
    <s v="F"/>
    <n v="8.6999999999999993"/>
    <x v="6"/>
    <x v="0"/>
    <m/>
    <s v="SALARIED"/>
    <x v="5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7"/>
    <n v="131.71986000000001"/>
    <n v="1688.21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9.706479999999999"/>
    <n v="13326.92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9.706479999999999"/>
    <n v="-201.92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916"/>
    <n v="291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9"/>
    <x v="0"/>
    <m/>
    <m/>
    <m/>
    <m/>
    <m/>
    <m/>
    <m/>
    <s v="26AUSA"/>
    <s v="BONUS"/>
    <n v="999999999"/>
    <m/>
    <m/>
    <m/>
    <m/>
    <m/>
    <s v="DEDUCTION"/>
    <x v="38"/>
    <s v="RECOV"/>
    <x v="10"/>
    <m/>
    <n v="1"/>
    <n v="894.46"/>
    <n v="894.4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9"/>
    <x v="0"/>
    <m/>
    <m/>
    <m/>
    <m/>
    <m/>
    <m/>
    <m/>
    <s v="26AUSA"/>
    <s v="BONUS"/>
    <n v="999999999"/>
    <m/>
    <m/>
    <m/>
    <m/>
    <m/>
    <s v="DEDUCTION"/>
    <x v="36"/>
    <s v="FINAN"/>
    <x v="10"/>
    <m/>
    <n v="1"/>
    <n v="1080.98"/>
    <n v="1080.9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10"/>
    <x v="0"/>
    <m/>
    <m/>
    <m/>
    <m/>
    <m/>
    <m/>
    <m/>
    <s v="26AUSA"/>
    <s v="BONUS"/>
    <n v="999999999"/>
    <m/>
    <m/>
    <m/>
    <m/>
    <m/>
    <s v="DEDUCTION"/>
    <x v="37"/>
    <s v="FINAN"/>
    <x v="10"/>
    <m/>
    <n v="1"/>
    <n v="108.1"/>
    <n v="108.1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771.75"/>
    <n v="771.75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7353.71"/>
    <n v="7353.71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5.63"/>
    <n v="65.63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3"/>
    <x v="0"/>
    <m/>
    <s v="SALARIED"/>
    <x v="50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85.88"/>
    <n v="385.8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09.38"/>
    <n v="1509.38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085.89"/>
    <n v="6.8500000000000005E-2"/>
    <n v="1033.380000000000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085.89"/>
    <n v="7.0000000000000001E-3"/>
    <n v="105.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59722"/>
    <s v="Executive Account Manager"/>
    <s v="SCOSBY"/>
    <s v="GEN"/>
    <s v="Permanent Full Time"/>
    <s v="Salary - Base"/>
    <s v="Senior Analyst, Sales - Immunology"/>
    <s v="F"/>
    <s v="F"/>
    <n v="3.5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4"/>
    <n v="92.38776"/>
    <n v="1188.72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06.40106"/>
    <n v="203.59312"/>
    <n v="21662.52"/>
    <n v="14.0001"/>
    <d v="2025-05-01T00:00:00"/>
    <d v="2025-05-30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0"/>
    <x v="0"/>
    <m/>
    <s v="SALARIED"/>
    <x v="6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1.6121399999999999"/>
    <n v="203.59312"/>
    <n v="-328.22"/>
    <n v="-0.21210000000000001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0.63636999999999999"/>
    <n v="1"/>
    <n v="4018.57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9"/>
    <x v="0"/>
    <m/>
    <s v="SALARIED"/>
    <x v="6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0.63636999999999999"/>
    <n v="1"/>
    <n v="352.4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0.63636999999999999"/>
    <n v="167.63"/>
    <n v="106.67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3"/>
    <x v="0"/>
    <m/>
    <s v="SALARIED"/>
    <x v="6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0.63636999999999999"/>
    <n v="3855.38"/>
    <n v="2453.4499999999998"/>
    <n v="0"/>
    <m/>
    <m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4"/>
    <x v="0"/>
    <m/>
    <s v="SALARIED"/>
    <x v="6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23894.42712"/>
    <n v="5.45E-2"/>
    <n v="1302.25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5"/>
    <x v="0"/>
    <m/>
    <s v="SALARIED"/>
    <x v="6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23894.42712"/>
    <n v="7.0000000000000001E-3"/>
    <n v="167.26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10"/>
    <x v="0"/>
    <m/>
    <s v="SALARIED"/>
    <x v="6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1.76064"/>
    <n v="237.30798999999999"/>
    <n v="417.82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WORLDWIDE ONCOLOGY"/>
    <m/>
    <s v="01280501010000000000"/>
    <s v="Business Unit"/>
    <s v="WORLDWIDE ONC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0609"/>
    <s v="ASPAC Projects Lead"/>
    <s v="NTHRYW"/>
    <s v="GEN"/>
    <s v="Permanent Full Time"/>
    <s v="Salary - Base"/>
    <s v="Director, Project/Program Managemen"/>
    <s v="F"/>
    <s v="F"/>
    <n v="6.07"/>
    <x v="6"/>
    <x v="0"/>
    <m/>
    <s v="SALARIED"/>
    <x v="6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8.1561199999999996"/>
    <n v="237.30808999999999"/>
    <n v="1935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98.8"/>
    <n v="139.77733000000001"/>
    <n v="-1381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30.4"/>
    <n v="139.77733000000001"/>
    <n v="4249.2299999999996"/>
    <n v="4"/>
    <d v="2025-04-01T00:00:00"/>
    <d v="2025-04-0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60.8"/>
    <n v="139.77733000000001"/>
    <n v="8498.4599999999991"/>
    <n v="8"/>
    <d v="2025-04-08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45.6"/>
    <n v="139.77733000000001"/>
    <n v="6373.85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2.8"/>
    <n v="139.77733000000001"/>
    <n v="3186.92"/>
    <n v="3"/>
    <d v="2025-05-12T00:00:00"/>
    <d v="2025-05-14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6"/>
    <n v="139.77733000000001"/>
    <n v="10623.08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0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9.77733000000001"/>
    <n v="-354.1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7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39.77733000000001"/>
    <n v="1062.31"/>
    <n v="1"/>
    <d v="2025-04-07T00:00:00"/>
    <d v="2025-04-07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7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39.77733000000001"/>
    <n v="1062.31"/>
    <n v="1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2"/>
    <x v="0"/>
    <m/>
    <s v="SALARIED"/>
    <x v="35"/>
    <m/>
    <m/>
    <x v="0"/>
    <x v="0"/>
    <m/>
    <m/>
    <m/>
    <m/>
    <m/>
    <m/>
    <m/>
    <s v="40AUNS"/>
    <s v="BONUS"/>
    <n v="999999999"/>
    <s v="40AUNS"/>
    <m/>
    <m/>
    <m/>
    <m/>
    <s v="WORK"/>
    <x v="28"/>
    <s v="LEAVE"/>
    <x v="8"/>
    <s v="LSL"/>
    <n v="15.2"/>
    <n v="139.77733000000001"/>
    <n v="2124.62"/>
    <n v="2"/>
    <d v="2025-05-15T00:00:00"/>
    <d v="2025-05-16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"/>
    <x v="0"/>
    <m/>
    <s v="SALARIED"/>
    <x v="35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671"/>
    <n v="867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2"/>
    <x v="0"/>
    <m/>
    <m/>
    <x v="1"/>
    <m/>
    <m/>
    <x v="1"/>
    <x v="0"/>
    <m/>
    <m/>
    <m/>
    <m/>
    <m/>
    <m/>
    <n v="9"/>
    <s v="40AUNS"/>
    <s v="BONUS"/>
    <n v="999999999"/>
    <m/>
    <m/>
    <m/>
    <m/>
    <m/>
    <s v="DEDUCTION"/>
    <x v="39"/>
    <s v="SUPER"/>
    <x v="3"/>
    <m/>
    <n v="1"/>
    <n v="235.29"/>
    <n v="235.2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777.05"/>
    <n v="15777.0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3"/>
    <x v="0"/>
    <m/>
    <s v="SALARIED"/>
    <x v="35"/>
    <m/>
    <m/>
    <x v="1"/>
    <x v="0"/>
    <m/>
    <m/>
    <m/>
    <m/>
    <m/>
    <m/>
    <n v="5"/>
    <s v="40AUNS"/>
    <s v="BONUS"/>
    <n v="999999999"/>
    <m/>
    <m/>
    <m/>
    <m/>
    <m/>
    <s v="DEDUCTION"/>
    <x v="40"/>
    <s v="SUPER"/>
    <x v="5"/>
    <m/>
    <n v="1"/>
    <n v="117.64"/>
    <n v="117.6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4"/>
    <x v="0"/>
    <m/>
    <s v="SALARIED"/>
    <x v="35"/>
    <m/>
    <m/>
    <x v="11"/>
    <x v="0"/>
    <m/>
    <m/>
    <m/>
    <m/>
    <m/>
    <m/>
    <n v="1"/>
    <s v="40AUNS"/>
    <s v="BONUS"/>
    <n v="999999999"/>
    <m/>
    <m/>
    <m/>
    <m/>
    <m/>
    <s v="DEDUCTION"/>
    <x v="41"/>
    <s v="SUPER"/>
    <x v="5"/>
    <m/>
    <n v="1"/>
    <n v="179.53"/>
    <n v="179.5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4"/>
    <x v="0"/>
    <m/>
    <s v="SALARIED"/>
    <x v="35"/>
    <m/>
    <m/>
    <x v="11"/>
    <x v="0"/>
    <m/>
    <m/>
    <m/>
    <m/>
    <m/>
    <m/>
    <n v="1"/>
    <s v="40AUNS"/>
    <s v="BONUS"/>
    <n v="999999999"/>
    <m/>
    <m/>
    <m/>
    <m/>
    <m/>
    <s v="DEDUCTION"/>
    <x v="42"/>
    <s v="SUPER"/>
    <x v="5"/>
    <m/>
    <n v="1"/>
    <n v="2064.5700000000002"/>
    <n v="2064.57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3"/>
    <x v="0"/>
    <m/>
    <s v="SALARIED"/>
    <x v="35"/>
    <m/>
    <m/>
    <x v="12"/>
    <x v="0"/>
    <m/>
    <m/>
    <m/>
    <m/>
    <m/>
    <m/>
    <n v="2"/>
    <s v="40AUNS"/>
    <s v="BONUS"/>
    <n v="999999999"/>
    <m/>
    <m/>
    <m/>
    <m/>
    <m/>
    <s v="DEDUCTION"/>
    <x v="43"/>
    <s v="SUPER"/>
    <x v="5"/>
    <m/>
    <n v="1"/>
    <n v="774.01"/>
    <n v="774.0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4"/>
    <x v="0"/>
    <m/>
    <s v="SALARIED"/>
    <x v="35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574.99"/>
    <n v="5.45E-2"/>
    <n v="1393.8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5"/>
    <x v="0"/>
    <m/>
    <s v="SALARIED"/>
    <x v="35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574.99"/>
    <n v="7.0000000000000001E-3"/>
    <n v="179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10"/>
    <x v="0"/>
    <m/>
    <s v="SALARIED"/>
    <x v="35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0.60714999999999997"/>
    <n v="162.92514"/>
    <n v="98.9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m/>
    <s v="01090201080000000000"/>
    <s v="Business Unit"/>
    <s v="Integrated Market Acc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3649"/>
    <s v="Director, Health Economics and"/>
    <s v="NTHRYW"/>
    <s v="GEN"/>
    <s v="Permanent Full Time"/>
    <s v="Salary - Base"/>
    <s v="GS Test"/>
    <s v="F"/>
    <s v="F"/>
    <n v="20.07"/>
    <x v="6"/>
    <x v="0"/>
    <m/>
    <s v="SALARIED"/>
    <x v="35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0.70717"/>
    <n v="162.92447000000001"/>
    <n v="1744.4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65"/>
    <s v="LEAVE"/>
    <x v="8"/>
    <s v="OTH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13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0"/>
    <n v="128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3"/>
    <x v="0"/>
    <m/>
    <s v="SALARIED"/>
    <x v="3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9.71"/>
    <n v="99.7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3"/>
    <x v="0"/>
    <m/>
    <s v="SALARIED"/>
    <x v="3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147.19999999999999"/>
    <n v="147.1999999999999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4"/>
    <x v="0"/>
    <m/>
    <s v="SALARIED"/>
    <x v="3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1526.91"/>
    <n v="5.45E-2"/>
    <n v="83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5"/>
    <x v="0"/>
    <m/>
    <s v="SALARIED"/>
    <x v="3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1526.91"/>
    <n v="7.0000000000000001E-3"/>
    <n v="10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10"/>
    <x v="0"/>
    <m/>
    <s v="SALARIED"/>
    <x v="3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0.63332999999999995"/>
    <n v="141.15863999999999"/>
    <n v="89.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536"/>
    <s v="Senior Health Economics Manage"/>
    <s v="NTHRYW"/>
    <s v="GEN"/>
    <s v="Permanent Full Time"/>
    <s v="Salary - Base"/>
    <s v="GS Test"/>
    <s v="F"/>
    <s v="F"/>
    <n v="5.56"/>
    <x v="6"/>
    <x v="0"/>
    <m/>
    <s v="SALARIED"/>
    <x v="3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2.9166599999999998"/>
    <n v="141.15804"/>
    <n v="411.7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0"/>
    <x v="0"/>
    <m/>
    <s v="SALARIED"/>
    <x v="5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4.60526"/>
    <n v="1749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0"/>
    <x v="0"/>
    <m/>
    <s v="SALARIED"/>
    <x v="5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4.60526"/>
    <n v="-26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1"/>
    <x v="0"/>
    <m/>
    <s v="SALARIED"/>
    <x v="52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278"/>
    <n v="527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64"/>
    <s v="FINAN"/>
    <x v="10"/>
    <m/>
    <n v="1"/>
    <n v="52.7"/>
    <n v="52.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219.77"/>
    <n v="1219.7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1896.7"/>
    <n v="11896.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3"/>
    <x v="0"/>
    <m/>
    <s v="SALARIED"/>
    <x v="5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6.13"/>
    <n v="86.1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3"/>
    <x v="0"/>
    <m/>
    <s v="SALARIED"/>
    <x v="5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21.42"/>
    <n v="2121.4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4"/>
    <x v="0"/>
    <m/>
    <s v="SALARIED"/>
    <x v="52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0654.72"/>
    <n v="5.45E-2"/>
    <n v="1125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5"/>
    <x v="0"/>
    <m/>
    <s v="SALARIED"/>
    <x v="52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0654.72"/>
    <n v="7.0000000000000001E-3"/>
    <n v="144.58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10"/>
    <x v="0"/>
    <m/>
    <s v="SALARIED"/>
    <x v="52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700000000001"/>
    <n v="121.92774"/>
    <n v="339.3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10000"/>
    <s v="Sub Department"/>
    <s v="MKT MGMT XJP CN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4621"/>
    <s v="Associate Director, Business I"/>
    <s v="NTHRYW"/>
    <s v="GEN"/>
    <s v="Permanent Full Time"/>
    <s v="Salary - Base"/>
    <s v="GS Test"/>
    <s v="F"/>
    <s v="F"/>
    <n v="6.32"/>
    <x v="6"/>
    <x v="0"/>
    <m/>
    <s v="SALARIED"/>
    <x v="5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7"/>
    <n v="121.92793"/>
    <n v="1562.7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42.71255"/>
    <n v="7141.54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0"/>
    <x v="0"/>
    <m/>
    <s v="SALARIED"/>
    <x v="3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42.71255"/>
    <n v="-108.21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1967"/>
    <n v="196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5066.33"/>
    <n v="5066.3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3"/>
    <x v="0"/>
    <m/>
    <s v="SALARIED"/>
    <x v="3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35.17"/>
    <n v="35.1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3"/>
    <x v="0"/>
    <m/>
    <s v="SALARIED"/>
    <x v="3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808.83"/>
    <n v="808.8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4"/>
    <x v="0"/>
    <m/>
    <s v="SALARIED"/>
    <x v="3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7877.33"/>
    <n v="5.45E-2"/>
    <n v="429.3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5"/>
    <x v="0"/>
    <m/>
    <s v="SALARIED"/>
    <x v="3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7877.33"/>
    <n v="7.0000000000000001E-3"/>
    <n v="55.14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10"/>
    <x v="0"/>
    <m/>
    <s v="SALARIED"/>
    <x v="33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7666599999999999"/>
    <n v="49.785670000000003"/>
    <n v="137.74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5367"/>
    <s v="Senior Customer Service Associ"/>
    <s v="NTHRYW"/>
    <s v="GEN"/>
    <s v="Permanent Full Time"/>
    <s v="Salary - Base"/>
    <s v="Analyst, Non-Technical Customer Ser"/>
    <s v="F"/>
    <s v="F"/>
    <n v="7.74"/>
    <x v="6"/>
    <x v="0"/>
    <m/>
    <s v="SALARIED"/>
    <x v="3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72"/>
    <n v="49.78575"/>
    <n v="638.09"/>
    <n v="0"/>
    <d v="2025-05-3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94.888660000000002"/>
    <n v="15865.38"/>
    <n v="22"/>
    <d v="2025-05-01T00:00:00"/>
    <d v="2025-05-30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94.888660000000002"/>
    <n v="-240.38"/>
    <n v="-0.33329999999999999"/>
    <d v="2025-05-3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541"/>
    <n v="4541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1084"/>
    <n v="11084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3"/>
    <x v="0"/>
    <m/>
    <s v="SALARIED"/>
    <x v="4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8.13"/>
    <n v="78.13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3"/>
    <x v="0"/>
    <m/>
    <s v="SALARIED"/>
    <x v="4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96.88"/>
    <n v="1796.88"/>
    <n v="0"/>
    <m/>
    <m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4"/>
    <x v="0"/>
    <m/>
    <s v="SALARIED"/>
    <x v="4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7500.009999999998"/>
    <n v="5.45E-2"/>
    <n v="953.75"/>
    <n v="0"/>
    <d v="2025-05-0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5"/>
    <x v="0"/>
    <m/>
    <s v="SALARIED"/>
    <x v="4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7500.009999999998"/>
    <n v="7.0000000000000001E-3"/>
    <n v="122.5"/>
    <n v="0"/>
    <d v="2025-05-01T00:00:00"/>
    <d v="2025-05-31T00:00:00"/>
  </r>
  <r>
    <s v="JJCM"/>
    <x v="0"/>
    <s v="AP"/>
    <s v="Johnson &amp; Johnson Pty Ltd"/>
    <s v="Supply Chain"/>
    <s v="MEDCN_R&amp;D_CONTRACT GRANTS"/>
    <s v="MEDCN_R&amp;D_CONTRACT GRANTS"/>
    <m/>
    <m/>
    <s v="01152101000000000000"/>
    <s v="Sub Sector"/>
    <s v="MEDCN_R&amp;D_CONTRACT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8400"/>
    <s v="Lead Regional Contract Manager"/>
    <s v="NTHRYW"/>
    <s v="GEN"/>
    <s v="Permanent Full Time"/>
    <s v="Salary - Base"/>
    <s v="Senior Analyst, Clinical Trial Proj"/>
    <s v="F"/>
    <s v="F"/>
    <n v="3.27"/>
    <x v="6"/>
    <x v="0"/>
    <m/>
    <s v="SALARIED"/>
    <x v="4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9999999999"/>
    <n v="110.60222"/>
    <n v="1417.55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64.018219999999999"/>
    <n v="-1459.62"/>
    <n v="-3"/>
    <d v="2025-04-22T00:00:00"/>
    <d v="2025-04-24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0.4"/>
    <n v="64.018219999999999"/>
    <n v="1946.15"/>
    <n v="4"/>
    <d v="2025-05-01T00:00:00"/>
    <d v="2025-05-06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6"/>
    <n v="64.018219999999999"/>
    <n v="102.43"/>
    <n v="0.21049999999999999"/>
    <d v="2025-05-07T00:00:00"/>
    <d v="2025-05-07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29.19999999999999"/>
    <n v="64.018219999999999"/>
    <n v="8271.15"/>
    <n v="17"/>
    <d v="2025-05-08T00:00:00"/>
    <d v="2025-05-30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4.018219999999999"/>
    <n v="-162.16999999999999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7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22.8"/>
    <n v="64.018219999999999"/>
    <n v="1459.62"/>
    <n v="3"/>
    <d v="2025-04-22T00:00:00"/>
    <d v="2025-04-24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0"/>
    <x v="0"/>
    <m/>
    <s v="SALARIED"/>
    <x v="33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6"/>
    <n v="64.018219999999999"/>
    <n v="384.11"/>
    <n v="0.78949999999999998"/>
    <d v="2025-05-07T00:00:00"/>
    <d v="2025-05-07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10"/>
    <n v="2210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66"/>
    <s v="SUPER"/>
    <x v="3"/>
    <m/>
    <n v="1"/>
    <n v="1239.7"/>
    <n v="1239.7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91.97"/>
    <n v="7091.97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3"/>
    <x v="0"/>
    <m/>
    <s v="SALARIED"/>
    <x v="33"/>
    <m/>
    <m/>
    <x v="1"/>
    <x v="0"/>
    <m/>
    <m/>
    <m/>
    <m/>
    <m/>
    <m/>
    <n v="5"/>
    <s v="25AUNS"/>
    <s v="BONUS"/>
    <n v="999999999"/>
    <m/>
    <m/>
    <m/>
    <m/>
    <m/>
    <s v="DEDUCTION"/>
    <x v="63"/>
    <s v="SUPER"/>
    <x v="5"/>
    <m/>
    <n v="1"/>
    <n v="309.93"/>
    <n v="309.93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14"/>
    <x v="0"/>
    <m/>
    <s v="SALARIED"/>
    <x v="33"/>
    <m/>
    <m/>
    <x v="11"/>
    <x v="0"/>
    <m/>
    <m/>
    <m/>
    <m/>
    <m/>
    <m/>
    <n v="1"/>
    <s v="25AUNS"/>
    <s v="BONUS"/>
    <n v="999999999"/>
    <m/>
    <m/>
    <m/>
    <m/>
    <m/>
    <s v="DEDUCTION"/>
    <x v="41"/>
    <s v="SUPER"/>
    <x v="5"/>
    <m/>
    <n v="1"/>
    <n v="105.42"/>
    <n v="105.42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14"/>
    <x v="0"/>
    <m/>
    <s v="SALARIED"/>
    <x v="33"/>
    <m/>
    <m/>
    <x v="11"/>
    <x v="0"/>
    <m/>
    <m/>
    <m/>
    <m/>
    <m/>
    <m/>
    <n v="1"/>
    <s v="25AUNS"/>
    <s v="BONUS"/>
    <n v="999999999"/>
    <m/>
    <m/>
    <m/>
    <m/>
    <m/>
    <s v="DEDUCTION"/>
    <x v="42"/>
    <s v="SUPER"/>
    <x v="5"/>
    <m/>
    <n v="1"/>
    <n v="1212.29"/>
    <n v="1212.29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3"/>
    <x v="0"/>
    <m/>
    <s v="SALARIED"/>
    <x v="33"/>
    <m/>
    <m/>
    <x v="12"/>
    <x v="0"/>
    <m/>
    <m/>
    <m/>
    <m/>
    <m/>
    <m/>
    <n v="2"/>
    <s v="25AUNS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4"/>
    <x v="0"/>
    <m/>
    <s v="SALARIED"/>
    <x v="3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851.6"/>
    <n v="5.45E-2"/>
    <n v="591.41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5"/>
    <x v="0"/>
    <m/>
    <s v="SALARIED"/>
    <x v="3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851.6"/>
    <n v="7.0000000000000001E-3"/>
    <n v="75.959999999999994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10"/>
    <x v="0"/>
    <m/>
    <s v="SALARIED"/>
    <x v="33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3199999999998"/>
    <n v="74.619519999999994"/>
    <n v="207.69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OMER SERVICE"/>
    <s v="OPER CLS CUSTOMER SERVICE"/>
    <s v="01150201040200000000"/>
    <s v="Sub Business Unit"/>
    <s v="OPER CLS CUSTOMER SERVI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69309"/>
    <s v="Customer Service Team Lead"/>
    <s v="NTHRYW"/>
    <s v="GEN"/>
    <s v="Permanent Full Time"/>
    <s v="Salary - Base"/>
    <s v="GS Test"/>
    <s v="F"/>
    <s v="F"/>
    <n v="17.420000000000002"/>
    <x v="6"/>
    <x v="0"/>
    <m/>
    <s v="SALARIED"/>
    <x v="3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6274899999999999"/>
    <n v="74.619659999999996"/>
    <n v="718.4"/>
    <n v="0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2.66667"/>
    <n v="111.94332"/>
    <n v="-1417.96"/>
    <n v="-1.6667000000000001"/>
    <d v="2025-02-28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2"/>
    <n v="111.94332"/>
    <n v="-17015.38"/>
    <n v="-20"/>
    <d v="2025-02-03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11.94332"/>
    <n v="15313.85"/>
    <n v="18"/>
    <d v="2025-02-05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2.66667"/>
    <n v="111.94332"/>
    <n v="1417.95"/>
    <n v="1.6667000000000001"/>
    <d v="2025-02-28T00:00:00"/>
    <d v="2025-02-28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5.0666700000000002"/>
    <n v="116.6498"/>
    <n v="-591.02"/>
    <n v="-0.66669999999999996"/>
    <d v="2025-03-31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16.6498"/>
    <n v="-18617.310000000001"/>
    <n v="-21"/>
    <d v="2025-03-03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16.6498"/>
    <n v="8865.3799999999992"/>
    <n v="10"/>
    <d v="2025-03-03T00:00:00"/>
    <d v="2025-03-14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16.6498"/>
    <n v="8865.3799999999992"/>
    <n v="10"/>
    <d v="2025-03-18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0666700000000002"/>
    <n v="116.6498"/>
    <n v="591.03"/>
    <n v="0.66669999999999996"/>
    <d v="2025-03-31T00:00:00"/>
    <d v="2025-03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16.6498"/>
    <n v="295.5"/>
    <n v="0.33329999999999999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6.6498"/>
    <n v="-2659.62"/>
    <n v="-3"/>
    <d v="2025-04-28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16.6498"/>
    <n v="-11525"/>
    <n v="-13"/>
    <d v="2025-04-01T00:00:00"/>
    <d v="2025-04-17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16.6498"/>
    <n v="7978.85"/>
    <n v="9"/>
    <d v="2025-04-01T00:00:00"/>
    <d v="2025-04-1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6.6498"/>
    <n v="1773.08"/>
    <n v="2"/>
    <d v="2025-04-16T00:00:00"/>
    <d v="2025-04-17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6.6498"/>
    <n v="1773.08"/>
    <n v="2"/>
    <d v="2025-04-28T00:00:00"/>
    <d v="2025-04-29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6498"/>
    <n v="-295.51"/>
    <n v="-0.33329999999999999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6498"/>
    <n v="19503.849999999999"/>
    <n v="22"/>
    <d v="2025-05-01T00:00:00"/>
    <d v="2025-05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6498"/>
    <n v="-295.52"/>
    <n v="-0.33329999999999999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15.2"/>
    <n v="111.94332"/>
    <n v="1701.54"/>
    <n v="2"/>
    <d v="2025-02-03T00:00:00"/>
    <d v="2025-02-04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7.6"/>
    <n v="116.6498"/>
    <n v="886.54"/>
    <n v="1"/>
    <d v="2025-03-17T00:00:00"/>
    <d v="2025-03-17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7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6.6498"/>
    <n v="1773.08"/>
    <n v="2"/>
    <d v="2025-04-14T00:00:00"/>
    <d v="2025-04-15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7.6"/>
    <n v="116.6498"/>
    <n v="886.54"/>
    <n v="1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1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1477.56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88"/>
    <n v="6088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64.94"/>
    <n v="12864.94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3"/>
    <x v="0"/>
    <m/>
    <s v="SALARIED"/>
    <x v="5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6.04"/>
    <n v="96.04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3"/>
    <x v="0"/>
    <m/>
    <s v="SALARIED"/>
    <x v="5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79.59"/>
    <n v="2179.59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4"/>
    <x v="0"/>
    <m/>
    <s v="SALARIED"/>
    <x v="5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228.57"/>
    <n v="5.45E-2"/>
    <n v="1156.96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5"/>
    <x v="0"/>
    <m/>
    <s v="SALARIED"/>
    <x v="5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228.57"/>
    <n v="7.0000000000000001E-3"/>
    <n v="148.6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0772"/>
    <s v="Senior Legal Counsel"/>
    <s v="NTHRYW"/>
    <s v="GEN"/>
    <s v="Permanent Full Time"/>
    <s v="Salary - Base"/>
    <s v="GS Test"/>
    <s v="F"/>
    <s v="F"/>
    <n v="3.33"/>
    <x v="6"/>
    <x v="0"/>
    <m/>
    <s v="SALARIED"/>
    <x v="5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65714"/>
    <n v="135.96707000000001"/>
    <n v="1449.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6.315790000000007"/>
    <n v="1276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6.315790000000007"/>
    <n v="-193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65"/>
    <n v="4065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335"/>
    <n v="10335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83"/>
    <n v="62.83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45.17"/>
    <n v="1445.17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908"/>
    <n v="5.45E-2"/>
    <n v="866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908"/>
    <n v="7.0000000000000001E-3"/>
    <n v="111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2301"/>
    <s v="Senior Account Manager"/>
    <s v="NTHRYK"/>
    <s v="GEN"/>
    <s v="Permanent Full Time"/>
    <s v="Salary - Base"/>
    <s v="Senior Analyst, Sales - Oncology/He"/>
    <s v="F"/>
    <s v="F"/>
    <n v="3.33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7"/>
    <n v="88.953649999999996"/>
    <n v="1144.54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82.99594999999999"/>
    <n v="3059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82.99594999999999"/>
    <n v="-463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1"/>
    <x v="0"/>
    <m/>
    <s v="SALARIED"/>
    <x v="32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1990"/>
    <n v="11990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2"/>
    <x v="0"/>
    <m/>
    <m/>
    <x v="1"/>
    <m/>
    <m/>
    <x v="1"/>
    <x v="0"/>
    <m/>
    <m/>
    <m/>
    <m/>
    <m/>
    <m/>
    <n v="9"/>
    <s v="41AUNS"/>
    <s v="BONUS"/>
    <n v="999999999"/>
    <m/>
    <m/>
    <m/>
    <m/>
    <m/>
    <s v="DEDUCTION"/>
    <x v="24"/>
    <s v="SUPER"/>
    <x v="3"/>
    <m/>
    <n v="1"/>
    <n v="294.12"/>
    <n v="294.12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9515.88"/>
    <n v="19515.88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3"/>
    <x v="0"/>
    <m/>
    <s v="SALARIED"/>
    <x v="3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0.66999999999999"/>
    <n v="150.66999999999999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3"/>
    <x v="0"/>
    <m/>
    <s v="SALARIED"/>
    <x v="32"/>
    <m/>
    <m/>
    <x v="1"/>
    <x v="0"/>
    <m/>
    <m/>
    <m/>
    <m/>
    <m/>
    <m/>
    <n v="5"/>
    <s v="41AUNS"/>
    <s v="BONUS"/>
    <n v="999999999"/>
    <m/>
    <m/>
    <m/>
    <m/>
    <m/>
    <s v="DEDUCTION"/>
    <x v="25"/>
    <s v="SUPER"/>
    <x v="5"/>
    <m/>
    <n v="1"/>
    <n v="147.06"/>
    <n v="147.06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3"/>
    <x v="0"/>
    <m/>
    <s v="SALARIED"/>
    <x v="3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657"/>
    <n v="3657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4"/>
    <x v="0"/>
    <m/>
    <s v="SALARIED"/>
    <x v="3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5754.730000000003"/>
    <n v="5.45E-2"/>
    <n v="1948.6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5"/>
    <x v="0"/>
    <m/>
    <s v="SALARIED"/>
    <x v="3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5754.730000000003"/>
    <n v="7.0000000000000001E-3"/>
    <n v="250.2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10"/>
    <x v="0"/>
    <m/>
    <s v="SALARIED"/>
    <x v="3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00000000002"/>
    <n v="213.29999000000001"/>
    <n v="593.6799999999999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5695"/>
    <s v="Senior Commercial Director"/>
    <s v="NTHRYW"/>
    <s v="GEN"/>
    <s v="Permanent Full Time"/>
    <s v="Salary - Base"/>
    <s v="Senior Director, Commercial Managem"/>
    <s v="F"/>
    <s v="F"/>
    <n v="19.59"/>
    <x v="6"/>
    <x v="0"/>
    <m/>
    <s v="SALARIED"/>
    <x v="3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6666"/>
    <n v="213.30010999999999"/>
    <n v="2744.46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0.4"/>
    <n v="84.514169999999993"/>
    <n v="2569.23"/>
    <n v="4"/>
    <d v="2025-05-01T00:00:00"/>
    <d v="2025-05-06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9.19999999999999"/>
    <n v="84.514169999999993"/>
    <n v="10919.23"/>
    <n v="17"/>
    <d v="2025-05-08T00:00:00"/>
    <d v="2025-05-30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4.514169999999993"/>
    <n v="-214.1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7.6"/>
    <n v="84.514169999999993"/>
    <n v="642.30999999999995"/>
    <n v="1"/>
    <d v="2025-05-07T00:00:00"/>
    <d v="2025-05-07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1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70.51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185"/>
    <n v="3185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9"/>
    <x v="0"/>
    <m/>
    <m/>
    <m/>
    <m/>
    <m/>
    <m/>
    <m/>
    <s v="26AUSA"/>
    <s v="BONUS"/>
    <n v="999999999"/>
    <m/>
    <m/>
    <m/>
    <m/>
    <m/>
    <s v="DEDUCTION"/>
    <x v="38"/>
    <s v="RECOV"/>
    <x v="10"/>
    <m/>
    <n v="1"/>
    <n v="1697.58"/>
    <n v="1697.58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n v="210"/>
    <m/>
    <x v="1"/>
    <m/>
    <m/>
    <x v="7"/>
    <x v="0"/>
    <n v="210"/>
    <s v="SALARIED"/>
    <s v="C0411A"/>
    <m/>
    <m/>
    <m/>
    <m/>
    <s v="26AUSA"/>
    <s v="BONUS"/>
    <n v="999999999"/>
    <m/>
    <m/>
    <m/>
    <m/>
    <m/>
    <s v="DEDUCTION"/>
    <x v="49"/>
    <s v="RECOV"/>
    <x v="10"/>
    <m/>
    <n v="1"/>
    <n v="16.809999999999999"/>
    <n v="16.809999999999999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818.3"/>
    <n v="818.3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961.7999999999993"/>
    <n v="8961.7999999999993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3"/>
    <x v="0"/>
    <m/>
    <s v="SALARIED"/>
    <x v="54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9.58"/>
    <n v="69.58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3"/>
    <x v="0"/>
    <m/>
    <s v="SALARIED"/>
    <x v="54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409.15"/>
    <n v="409.15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3"/>
    <x v="0"/>
    <m/>
    <s v="SALARIED"/>
    <x v="54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77.31"/>
    <n v="1477.31"/>
    <n v="0"/>
    <m/>
    <m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4"/>
    <x v="0"/>
    <m/>
    <s v="SALARIED"/>
    <x v="54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635.53"/>
    <n v="6.8500000000000005E-2"/>
    <n v="1139.53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5"/>
    <x v="0"/>
    <m/>
    <s v="SALARIED"/>
    <x v="54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635.53"/>
    <n v="7.0000000000000001E-3"/>
    <n v="116.45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78969"/>
    <s v="Senior Account Manager"/>
    <s v="SCOSBY"/>
    <s v="GEN"/>
    <s v="Permanent Full Time"/>
    <s v="Salary - Base"/>
    <s v="Senior Analyst, Sales - Cardiovascu"/>
    <s v="F"/>
    <s v="F"/>
    <n v="3.08"/>
    <x v="6"/>
    <x v="0"/>
    <m/>
    <s v="SALARIED"/>
    <x v="54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10000000001"/>
    <n v="97.960390000000004"/>
    <n v="1255.5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36.53845999999999"/>
    <n v="2075.38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15"/>
    <s v="WORK"/>
    <x v="0"/>
    <m/>
    <n v="7.6"/>
    <n v="136.53845999999999"/>
    <n v="1037.69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44.4"/>
    <n v="136.53845999999999"/>
    <n v="19716.150000000001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0"/>
    <x v="0"/>
    <m/>
    <s v="SALARIED"/>
    <x v="2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6.53845999999999"/>
    <n v="-345.8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1"/>
    <x v="0"/>
    <m/>
    <s v="SALARIED"/>
    <x v="28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324"/>
    <n v="83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381.5"/>
    <n v="15381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3"/>
    <x v="0"/>
    <m/>
    <s v="SALARIED"/>
    <x v="28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2.42"/>
    <n v="112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3"/>
    <x v="0"/>
    <m/>
    <s v="SALARIED"/>
    <x v="28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26.13"/>
    <n v="2726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4"/>
    <x v="0"/>
    <m/>
    <s v="SALARIED"/>
    <x v="28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544.05"/>
    <n v="5.45E-2"/>
    <n v="1446.6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5"/>
    <x v="0"/>
    <m/>
    <s v="SALARIED"/>
    <x v="28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544.05"/>
    <n v="7.0000000000000001E-3"/>
    <n v="185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20200"/>
    <s v="Team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0173"/>
    <s v="Associate Marketing Director R"/>
    <s v="NTHRYW"/>
    <s v="GEN"/>
    <s v="Permanent Full Time"/>
    <s v="Salary - Base"/>
    <s v="Senior Manager, Strategic Marketing"/>
    <s v="F"/>
    <s v="F"/>
    <n v="3.21"/>
    <x v="6"/>
    <x v="0"/>
    <m/>
    <s v="SALARIED"/>
    <x v="28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5004"/>
    <n v="158.11157"/>
    <n v="2031.74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8.380570000000006"/>
    <n v="16449.23"/>
    <n v="22"/>
    <d v="2025-05-01T00:00:00"/>
    <d v="2025-05-30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380570000000006"/>
    <n v="-249.23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100"/>
    <n v="5100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571.86"/>
    <n v="571.86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750.31"/>
    <n v="11750.31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"/>
    <n v="81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3"/>
    <x v="0"/>
    <m/>
    <s v="SALARIED"/>
    <x v="24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85.93"/>
    <n v="285.93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03.55"/>
    <n v="2003.55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13"/>
    <s v="PRT"/>
    <x v="6"/>
    <m/>
    <n v="19792.650000000001"/>
    <n v="4.9500000000000002E-2"/>
    <n v="979.74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14"/>
    <s v="WC"/>
    <x v="6"/>
    <m/>
    <n v="19792.650000000001"/>
    <n v="7.0000000000000001E-3"/>
    <n v="138.55000000000001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10"/>
    <x v="0"/>
    <m/>
    <s v="SALARIED"/>
    <x v="24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4.1666800000000004"/>
    <n v="114.14122999999999"/>
    <n v="475.59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1586"/>
    <s v="Manager Clinical Operations"/>
    <s v="NTHRYW"/>
    <s v="GEN"/>
    <s v="Permanent Full Time"/>
    <s v="Salary - Base"/>
    <s v="Manager, Clinical Trial Project Man"/>
    <s v="F"/>
    <s v="F"/>
    <n v="6.69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8"/>
    <n v="114.14109999999999"/>
    <n v="1462.91"/>
    <n v="0"/>
    <d v="2025-05-3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3.36032"/>
    <n v="18953.849999999999"/>
    <n v="22"/>
    <d v="2025-05-01T00:00:00"/>
    <d v="2025-05-30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3.36032"/>
    <n v="-287.18"/>
    <n v="-0.33329999999999999"/>
    <d v="2025-05-3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30"/>
    <n v="6530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358.84"/>
    <n v="13358.84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3.33"/>
    <n v="93.33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87.2199999999998"/>
    <n v="2287.2199999999998"/>
    <n v="0"/>
    <m/>
    <m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2269.39"/>
    <n v="6.8500000000000005E-2"/>
    <n v="1525.45"/>
    <n v="0"/>
    <d v="2025-05-0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2269.39"/>
    <n v="7.0000000000000001E-3"/>
    <n v="155.88999999999999"/>
    <n v="0"/>
    <d v="2025-05-01T00:00:00"/>
    <d v="2025-05-31T00:00:00"/>
  </r>
  <r>
    <s v="JJCM"/>
    <x v="3"/>
    <s v="AP"/>
    <s v="Johnson &amp; Johnson Pty Ltd"/>
    <s v="Janssen-Cilag"/>
    <s v="RND CLINICAL TRIALS JAN B"/>
    <s v="JRD GLOBAL DEVELOPMENT"/>
    <s v="GLOBAL CLINICAL OPERATION"/>
    <s v="PROD R&amp;D_JJT_TW_PHARM"/>
    <s v="01091001010100000000"/>
    <s v="Sub Business Unit"/>
    <s v="PROD R&amp;D_JJT_TW_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2382"/>
    <s v="Sr. Manager Site Relationship"/>
    <s v="NTHRYW"/>
    <s v="GEN"/>
    <s v="Permanent Full Time"/>
    <s v="Salary - Base"/>
    <s v="Senior Manager, Clinical Trial Proj"/>
    <s v="F"/>
    <s v="F"/>
    <n v="4.32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8"/>
    <n v="131.39596"/>
    <n v="1684.06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4.84818"/>
    <n v="20874.6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4.84818"/>
    <n v="-316.290000000000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1"/>
    <x v="0"/>
    <m/>
    <s v="SALARIED"/>
    <x v="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419"/>
    <n v="7419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361.5"/>
    <n v="14361.5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3"/>
    <x v="0"/>
    <m/>
    <s v="SALARIED"/>
    <x v="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2.79"/>
    <n v="102.79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3"/>
    <x v="0"/>
    <m/>
    <s v="SALARIED"/>
    <x v="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04.7600000000002"/>
    <n v="2504.7600000000002"/>
    <n v="0"/>
    <m/>
    <m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4"/>
    <x v="0"/>
    <m/>
    <s v="SALARIED"/>
    <x v="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388.05"/>
    <n v="5.45E-2"/>
    <n v="1329.1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5"/>
    <x v="0"/>
    <m/>
    <s v="SALARIED"/>
    <x v="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388.05"/>
    <n v="7.0000000000000001E-3"/>
    <n v="170.7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m/>
    <s v="01090205060000000000"/>
    <s v="Business Unit"/>
    <s v="Data Scienc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3184"/>
    <s v="Associate Director, Data Scien"/>
    <s v="NTHRYW"/>
    <s v="GEN"/>
    <s v="Permanent Full Time"/>
    <s v="Salary - Base"/>
    <s v="GS Test"/>
    <s v="F"/>
    <s v="F"/>
    <n v="3.21"/>
    <x v="6"/>
    <x v="0"/>
    <m/>
    <s v="SALARIED"/>
    <x v="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4999"/>
    <n v="145.52306999999999"/>
    <n v="1869.97"/>
    <n v="0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.5333299999999999"/>
    <n v="130.01012"/>
    <n v="329.34"/>
    <n v="0.33329999999999999"/>
    <d v="2025-04-30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2.8"/>
    <n v="130.01012"/>
    <n v="-2964.23"/>
    <n v="-3"/>
    <d v="2025-04-28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98.8"/>
    <n v="130.01012"/>
    <n v="-12845"/>
    <n v="-13"/>
    <d v="2025-04-01T00:00:00"/>
    <d v="2025-04-17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30.01012"/>
    <n v="6916.54"/>
    <n v="7"/>
    <d v="2025-04-01T00:00:00"/>
    <d v="2025-04-09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4-11T00:00:00"/>
    <d v="2025-04-1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22.8"/>
    <n v="130.01012"/>
    <n v="2964.23"/>
    <n v="3"/>
    <d v="2025-04-15T00:00:00"/>
    <d v="2025-04-17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4-28T00:00:00"/>
    <d v="2025-04-28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4-30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0.01012"/>
    <n v="-329.36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5-02T00:00:00"/>
    <d v="2025-05-02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30.01012"/>
    <n v="988.08"/>
    <n v="1"/>
    <d v="2025-05-06T00:00:00"/>
    <d v="2025-05-06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29.19999999999999"/>
    <n v="130.01012"/>
    <n v="16797.310000000001"/>
    <n v="17"/>
    <d v="2025-05-08T00:00:00"/>
    <d v="2025-05-3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30.01012"/>
    <n v="-329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4-10T00:00:00"/>
    <d v="2025-04-10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4-14T00:00:00"/>
    <d v="2025-04-14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4-29T00:00:00"/>
    <d v="2025-04-29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5-01T00:00:00"/>
    <d v="2025-05-0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5-05T00:00:00"/>
    <d v="2025-05-05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0"/>
    <x v="0"/>
    <m/>
    <s v="SALARIED"/>
    <x v="28"/>
    <m/>
    <m/>
    <x v="0"/>
    <x v="0"/>
    <m/>
    <m/>
    <m/>
    <m/>
    <m/>
    <m/>
    <m/>
    <s v="40AUNS"/>
    <s v="BONUS"/>
    <n v="999999999"/>
    <s v="40AUNS"/>
    <m/>
    <m/>
    <m/>
    <m/>
    <s v="WORK"/>
    <x v="53"/>
    <s v="LEAVE"/>
    <x v="8"/>
    <s v="PER"/>
    <n v="7.6"/>
    <n v="130.01012"/>
    <n v="988.08"/>
    <n v="1"/>
    <d v="2025-05-07T00:00:00"/>
    <d v="2025-05-07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1"/>
    <x v="0"/>
    <m/>
    <s v="SALARIED"/>
    <x v="28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030"/>
    <n v="8030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045"/>
    <n v="15045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3"/>
    <x v="0"/>
    <m/>
    <s v="SALARIED"/>
    <x v="28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7.04"/>
    <n v="107.04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3"/>
    <x v="0"/>
    <m/>
    <s v="SALARIED"/>
    <x v="28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653.63"/>
    <n v="2653.63"/>
    <n v="0"/>
    <m/>
    <m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4"/>
    <x v="0"/>
    <m/>
    <s v="SALARIED"/>
    <x v="28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5835.67"/>
    <n v="5.45E-2"/>
    <n v="1408.04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5"/>
    <x v="0"/>
    <m/>
    <s v="SALARIED"/>
    <x v="28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5835.67"/>
    <n v="7.0000000000000001E-3"/>
    <n v="180.85"/>
    <n v="0"/>
    <d v="2025-05-0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10"/>
    <x v="0"/>
    <m/>
    <s v="SALARIED"/>
    <x v="28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600000000001"/>
    <n v="151.53987000000001"/>
    <n v="421.79"/>
    <n v="0"/>
    <d v="2025-05-31T00:00:00"/>
    <d v="2025-05-31T00:00:00"/>
  </r>
  <r>
    <s v="JJCM"/>
    <x v="0"/>
    <s v="AP"/>
    <s v="Johnson &amp; Johnson Pty Ltd"/>
    <s v="Janssen-Cilag"/>
    <s v="JANSSEN ASIA PACIFIC"/>
    <s v="Janssen AP Strategy Organ"/>
    <s v="AP Regional TA - Hematolo"/>
    <s v="Regional Commercial Strat"/>
    <s v="01090203050200000000"/>
    <s v="Sub Business Unit"/>
    <s v="Regional Commercial Str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6516"/>
    <s v="Regional Commercial Director"/>
    <s v="NTHRYW"/>
    <s v="GEN"/>
    <s v="Permanent Full Time"/>
    <s v="Salary - Base"/>
    <s v="Director, Commercial Management (P9"/>
    <s v="F"/>
    <s v="F"/>
    <n v="13.28"/>
    <x v="6"/>
    <x v="0"/>
    <m/>
    <s v="SALARIED"/>
    <x v="28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6665"/>
    <n v="151.53982999999999"/>
    <n v="1949.8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3.582999999999998"/>
    <n v="12303.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3.582999999999998"/>
    <n v="-186.4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8"/>
    <x v="0"/>
    <m/>
    <s v="SALARIED"/>
    <x v="51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207"/>
    <n v="1"/>
    <n v="20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63"/>
    <n v="436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7960.67"/>
    <n v="7960.6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3"/>
    <x v="0"/>
    <m/>
    <s v="SALARIED"/>
    <x v="5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0.58"/>
    <n v="60.5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3"/>
    <x v="0"/>
    <m/>
    <s v="SALARIED"/>
    <x v="5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93.42"/>
    <n v="1393.4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4"/>
    <x v="0"/>
    <m/>
    <s v="SALARIED"/>
    <x v="5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570.67"/>
    <n v="5.45E-2"/>
    <n v="739.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5"/>
    <x v="0"/>
    <m/>
    <s v="SALARIED"/>
    <x v="5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570.67"/>
    <n v="7.0000000000000001E-3"/>
    <n v="94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89304"/>
    <s v="Digital Asset Manager"/>
    <s v="NTHRYW"/>
    <s v="GEN"/>
    <s v="Permanent Full Time"/>
    <s v="Salary - Base"/>
    <s v="GS Test"/>
    <s v="F"/>
    <s v="F"/>
    <n v="2.87"/>
    <x v="6"/>
    <x v="0"/>
    <m/>
    <s v="SALARIED"/>
    <x v="5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2"/>
    <n v="85.768320000000003"/>
    <n v="1099.26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1.03239000000001"/>
    <n v="18564.6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0"/>
    <x v="0"/>
    <m/>
    <s v="SALARIED"/>
    <x v="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1.03239000000001"/>
    <n v="-281.290000000000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1"/>
    <x v="0"/>
    <m/>
    <s v="SALARIED"/>
    <x v="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833"/>
    <n v="5833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099.99"/>
    <n v="1099.99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6"/>
    <s v="FINAN"/>
    <x v="10"/>
    <m/>
    <n v="1"/>
    <n v="603.95000000000005"/>
    <n v="603.95000000000005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10"/>
    <x v="0"/>
    <m/>
    <m/>
    <m/>
    <m/>
    <m/>
    <m/>
    <m/>
    <s v="31AUNS"/>
    <s v="BONUS"/>
    <n v="999999999"/>
    <m/>
    <m/>
    <m/>
    <m/>
    <m/>
    <s v="DEDUCTION"/>
    <x v="37"/>
    <s v="FINAN"/>
    <x v="10"/>
    <m/>
    <n v="1"/>
    <n v="60.4"/>
    <n v="60.4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1908.16"/>
    <n v="11908.16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3"/>
    <x v="0"/>
    <m/>
    <s v="SALARIED"/>
    <x v="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1.42"/>
    <n v="91.42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3"/>
    <x v="0"/>
    <m/>
    <s v="SALARIED"/>
    <x v="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43.13"/>
    <n v="2243.13"/>
    <n v="0"/>
    <m/>
    <m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4"/>
    <x v="0"/>
    <m/>
    <s v="SALARIED"/>
    <x v="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840.05"/>
    <n v="5.45E-2"/>
    <n v="1190.2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5"/>
    <x v="0"/>
    <m/>
    <s v="SALARIED"/>
    <x v="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840.05"/>
    <n v="7.0000000000000001E-3"/>
    <n v="152.8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Data Sciences"/>
    <s v="APAC DATA SCI BIZ TECH JA"/>
    <s v="01090205060100000000"/>
    <s v="Sub Business Unit"/>
    <s v="APAC DATA SCI BIZ TECH J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0109"/>
    <s v="Associate Director, Data Scien"/>
    <s v="NTHRYW"/>
    <s v="GEN"/>
    <s v="Permanent Full Time"/>
    <s v="Salary - Base"/>
    <s v="GS Test"/>
    <s v="F"/>
    <s v="F"/>
    <n v="2.89"/>
    <x v="6"/>
    <x v="0"/>
    <m/>
    <s v="SALARIED"/>
    <x v="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71"/>
    <n v="129.41933"/>
    <n v="1658.73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0"/>
    <x v="0"/>
    <m/>
    <s v="SALARIED"/>
    <x v="53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48.19999999999999"/>
    <n v="146.60930999999999"/>
    <n v="21727.5"/>
    <n v="19.5"/>
    <d v="2025-05-01T00:00:00"/>
    <d v="2025-05-30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11"/>
    <x v="0"/>
    <m/>
    <s v="SALARIED"/>
    <x v="53"/>
    <m/>
    <m/>
    <x v="0"/>
    <x v="0"/>
    <m/>
    <m/>
    <m/>
    <m/>
    <m/>
    <m/>
    <m/>
    <s v="40AUNS"/>
    <s v="BONUS"/>
    <n v="999999999"/>
    <m/>
    <m/>
    <m/>
    <m/>
    <m/>
    <s v="ALLOWANCE"/>
    <x v="27"/>
    <s v="OTHUTX"/>
    <x v="1"/>
    <m/>
    <n v="1"/>
    <n v="1"/>
    <n v="-1671.35"/>
    <n v="0"/>
    <d v="2025-05-31T00:00:00"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1"/>
    <x v="0"/>
    <m/>
    <s v="SALARIED"/>
    <x v="53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500"/>
    <n v="1"/>
    <n v="1500"/>
    <n v="0"/>
    <d v="2025-05-31T00:00:00"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469"/>
    <n v="9469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2087.15"/>
    <n v="12087.15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3"/>
    <x v="0"/>
    <m/>
    <s v="SALARIED"/>
    <x v="53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08.64"/>
    <n v="108.64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3"/>
    <x v="0"/>
    <m/>
    <s v="SALARIED"/>
    <x v="53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478.96"/>
    <n v="2478.96"/>
    <n v="0"/>
    <m/>
    <m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4"/>
    <x v="0"/>
    <m/>
    <s v="SALARIED"/>
    <x v="53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4143.75"/>
    <n v="5.45E-2"/>
    <n v="1315.83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5"/>
    <x v="0"/>
    <m/>
    <s v="SALARIED"/>
    <x v="53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4143.75"/>
    <n v="7.0000000000000001E-3"/>
    <n v="169.01"/>
    <n v="0"/>
    <d v="2025-05-0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10"/>
    <x v="0"/>
    <m/>
    <s v="SALARIED"/>
    <x v="53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4999400000000001"/>
    <n v="170.88810000000001"/>
    <n v="427.21"/>
    <n v="0"/>
    <d v="2025-05-31T00:00:00"/>
    <d v="2025-05-31T00:00:00"/>
  </r>
  <r>
    <s v="JJCM"/>
    <x v="0"/>
    <s v="AP"/>
    <s v="Johnson &amp; Johnson Pty Ltd"/>
    <s v="Legal"/>
    <s v="Legal: Global Legal Organ"/>
    <s v="GENERAL COUNSEL PHARMA GR"/>
    <s v="Legal: Pharm AP"/>
    <m/>
    <s v="01201101010000000000"/>
    <s v="Business Unit"/>
    <s v="Legal: Pharm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455"/>
    <s v="Legal Director, Janssen ANZ"/>
    <s v="NTHRYW"/>
    <s v="GEN"/>
    <s v="Permanent Part Time"/>
    <s v="Salary - Base"/>
    <s v="Director, Law Business Partners (P9"/>
    <s v="F"/>
    <s v="F"/>
    <n v="8.3000000000000007"/>
    <x v="6"/>
    <x v="0"/>
    <m/>
    <s v="SALARIED"/>
    <x v="53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53336"/>
    <n v="170.88775000000001"/>
    <n v="1970.91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2.692310000000006"/>
    <n v="1256.92"/>
    <n v="2"/>
    <d v="2025-05-01T00:00:00"/>
    <d v="2025-05-02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82.692310000000006"/>
    <n v="628.46"/>
    <n v="1"/>
    <d v="2025-05-05T00:00:00"/>
    <d v="2025-05-05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82.692310000000006"/>
    <n v="11940.77"/>
    <n v="19"/>
    <d v="2025-05-06T00:00:00"/>
    <d v="2025-05-30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692310000000006"/>
    <n v="-209.48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"/>
    <n v="1833.33"/>
    <n v="1833.33"/>
    <n v="0"/>
    <d v="2025-05-31T00:00:00"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472"/>
    <n v="4472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978"/>
    <n v="10978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3"/>
    <x v="0"/>
    <m/>
    <s v="SALARIED"/>
    <x v="54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8.08"/>
    <n v="68.08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3"/>
    <x v="0"/>
    <m/>
    <s v="SALARIED"/>
    <x v="54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65.92"/>
    <n v="1565.92"/>
    <n v="0"/>
    <m/>
    <m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4"/>
    <x v="0"/>
    <m/>
    <s v="SALARIED"/>
    <x v="54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7084"/>
    <n v="5.7000000000000002E-2"/>
    <n v="973.7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5"/>
    <x v="0"/>
    <m/>
    <s v="SALARIED"/>
    <x v="54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5250.67"/>
    <n v="7.0000000000000001E-3"/>
    <n v="106.75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10"/>
    <x v="0"/>
    <m/>
    <s v="SALARIED"/>
    <x v="54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67"/>
    <n v="95.757720000000006"/>
    <n v="264.93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512"/>
    <s v="Senior Account Manager"/>
    <s v="EGHTMP"/>
    <s v="GEN"/>
    <s v="Permanent Full Time"/>
    <s v="Salary - Base"/>
    <s v="Senior Analyst, Sales - Cardiovascu"/>
    <s v="F"/>
    <s v="F"/>
    <n v="6.36"/>
    <x v="6"/>
    <x v="0"/>
    <m/>
    <s v="SALARIED"/>
    <x v="54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72"/>
    <n v="95.757729999999995"/>
    <n v="1227.3"/>
    <n v="0"/>
    <d v="2025-05-3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07.74290999999999"/>
    <n v="272.93"/>
    <n v="0.33329999999999999"/>
    <d v="2025-04-30T00:00:00"/>
    <d v="2025-04-30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1.2"/>
    <n v="107.74290999999999"/>
    <n v="-9826.15"/>
    <n v="-12"/>
    <d v="2025-04-01T00:00:00"/>
    <d v="2025-04-16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07.74290999999999"/>
    <n v="7369.62"/>
    <n v="9"/>
    <d v="2025-04-01T00:00:00"/>
    <d v="2025-04-1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6"/>
    <n v="107.74290999999999"/>
    <n v="603.36"/>
    <n v="0.73680000000000001"/>
    <d v="2025-04-14T00:00:00"/>
    <d v="2025-04-14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6"/>
    <n v="107.74290999999999"/>
    <n v="603.36"/>
    <n v="0.73680000000000001"/>
    <d v="2025-04-15T00:00:00"/>
    <d v="2025-04-15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07.74290999999999"/>
    <n v="818.85"/>
    <n v="1"/>
    <d v="2025-04-16T00:00:00"/>
    <d v="2025-04-16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7.74290999999999"/>
    <n v="-272.95"/>
    <n v="-0.33329999999999999"/>
    <d v="2025-04-30T00:00:00"/>
    <d v="2025-04-30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7.74290999999999"/>
    <n v="18014.61"/>
    <n v="22"/>
    <d v="2025-05-01T00:00:00"/>
    <d v="2025-05-30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7.74290999999999"/>
    <n v="-272.94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0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2"/>
    <n v="107.74290999999999"/>
    <n v="215.49"/>
    <n v="0.26319999999999999"/>
    <d v="2025-04-14T00:00:00"/>
    <d v="2025-04-14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7"/>
    <x v="0"/>
    <m/>
    <s v="SALARIED"/>
    <x v="1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"/>
    <n v="107.74290999999999"/>
    <n v="215.49"/>
    <n v="0.26319999999999999"/>
    <d v="2025-04-15T00:00:00"/>
    <d v="2025-04-15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1"/>
    <x v="0"/>
    <m/>
    <s v="SALARIED"/>
    <x v="1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803"/>
    <n v="6803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160.84"/>
    <n v="12160.84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3"/>
    <x v="0"/>
    <m/>
    <s v="SALARIED"/>
    <x v="1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8.71"/>
    <n v="88.71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3"/>
    <x v="0"/>
    <m/>
    <s v="SALARIED"/>
    <x v="1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80.84"/>
    <n v="2180.84"/>
    <n v="0"/>
    <m/>
    <m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4"/>
    <x v="0"/>
    <m/>
    <s v="SALARIED"/>
    <x v="1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233.39"/>
    <n v="5.45E-2"/>
    <n v="1157.22"/>
    <n v="0"/>
    <d v="2025-05-0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5"/>
    <x v="0"/>
    <m/>
    <s v="SALARIED"/>
    <x v="1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233.39"/>
    <n v="7.0000000000000001E-3"/>
    <n v="148.63"/>
    <n v="0"/>
    <d v="2025-05-01T00:00:00"/>
    <d v="2025-05-31T00:00:00"/>
  </r>
  <r>
    <s v="JJCM"/>
    <x v="0"/>
    <s v="AP"/>
    <s v="Johnson &amp; Johnson Pty Ltd"/>
    <s v="Quality/Regulatory Affair"/>
    <s v="QLTY CONS PH"/>
    <s v="JAN_Business Quality CN"/>
    <m/>
    <m/>
    <s v="01181502000000000000"/>
    <s v="Sub Sector"/>
    <s v="JAN_Business Quality C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4"/>
    <s v="Commercial Quality Head ANZ"/>
    <s v="NTHRYW"/>
    <s v="GEN"/>
    <s v="Permanent Full Time"/>
    <s v="Salary - Base"/>
    <s v="Senior Manager, Customer/Commercial"/>
    <s v="F"/>
    <s v="F"/>
    <n v="2.48"/>
    <x v="6"/>
    <x v="0"/>
    <m/>
    <s v="SALARIED"/>
    <x v="1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53253"/>
    <n v="125.58517999999999"/>
    <n v="1573.9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0"/>
    <x v="0"/>
    <m/>
    <s v="SALARIED"/>
    <x v="5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5.020240000000001"/>
    <n v="14215.38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0"/>
    <x v="0"/>
    <m/>
    <s v="SALARIED"/>
    <x v="5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020240000000001"/>
    <n v="-215.38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09"/>
    <n v="390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91"/>
    <n v="10091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3"/>
    <x v="0"/>
    <m/>
    <s v="SALARIED"/>
    <x v="5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"/>
    <n v="70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3"/>
    <x v="0"/>
    <m/>
    <s v="SALARIED"/>
    <x v="5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10"/>
    <n v="1610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4"/>
    <x v="0"/>
    <m/>
    <s v="SALARIED"/>
    <x v="5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680"/>
    <n v="5.45E-2"/>
    <n v="854.56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5"/>
    <x v="0"/>
    <m/>
    <s v="SALARIED"/>
    <x v="5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680"/>
    <n v="7.0000000000000001E-3"/>
    <n v="109.76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1676"/>
    <s v="Senior Business Intelligence &amp;"/>
    <s v="NTHRYW"/>
    <s v="GEN"/>
    <s v="Permanent Full Time"/>
    <s v="Salary - Base"/>
    <s v="Senior Analyst, Business Intelligen"/>
    <s v="F"/>
    <s v="F"/>
    <n v="2.74"/>
    <x v="6"/>
    <x v="0"/>
    <m/>
    <s v="SALARIED"/>
    <x v="5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599999999999"/>
    <n v="99.099599999999995"/>
    <n v="1270.11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15.9919"/>
    <n v="2644.62"/>
    <n v="3"/>
    <d v="2025-05-01T00:00:00"/>
    <d v="2025-05-05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.1"/>
    <n v="115.9919"/>
    <n v="359.57"/>
    <n v="0.40789999999999998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15.9919"/>
    <n v="15867.69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5.9919"/>
    <n v="-293.8399999999999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52"/>
    <s v="LEAVE"/>
    <x v="8"/>
    <s v="OTH"/>
    <n v="4.5"/>
    <n v="115.9919"/>
    <n v="521.96"/>
    <n v="0.59209999999999996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34"/>
    <n v="673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588.17"/>
    <n v="13588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3"/>
    <x v="0"/>
    <m/>
    <s v="SALARIED"/>
    <x v="1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5"/>
    <n v="95.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3"/>
    <x v="0"/>
    <m/>
    <s v="SALARIED"/>
    <x v="1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37.0500000000002"/>
    <n v="2337.05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754.720000000001"/>
    <n v="5.45E-2"/>
    <n v="1240.13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754.720000000001"/>
    <n v="7.0000000000000001E-3"/>
    <n v="159.2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10"/>
    <x v="0"/>
    <m/>
    <s v="SALARIED"/>
    <x v="1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5"/>
    <n v="135.20039"/>
    <n v="376.3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00000"/>
    <s v="Department"/>
    <s v="SUP0545250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2568"/>
    <s v="Senior Medical Advisor"/>
    <s v="NTHRYW"/>
    <s v="GEN"/>
    <s v="Permanent Full Time"/>
    <s v="Salary - Base"/>
    <s v="Senior Principal Scientist, Medical"/>
    <s v="F"/>
    <s v="F"/>
    <n v="15.18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7"/>
    <n v="135.20017000000001"/>
    <n v="1739.5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92.459509999999995"/>
    <n v="1545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92.459509999999995"/>
    <n v="-234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85"/>
    <n v="438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840"/>
    <n v="1084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6.13"/>
    <n v="76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50.88"/>
    <n v="1750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7052.009999999998"/>
    <n v="5.45E-2"/>
    <n v="929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7052.009999999998"/>
    <n v="7.0000000000000001E-3"/>
    <n v="119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3398"/>
    <s v="Lead Local Trial Manager"/>
    <s v="NTHRYW"/>
    <s v="GEN"/>
    <s v="Permanent Full Time"/>
    <s v="Salary - Base"/>
    <s v="Senior Analyst, Clinical Trial Proj"/>
    <s v="F"/>
    <s v="F"/>
    <n v="3.01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"/>
    <n v="107.77084000000001"/>
    <n v="1381.26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21.6"/>
    <n v="78.289469999999994"/>
    <n v="9520"/>
    <n v="16"/>
    <d v="2025-05-01T00:00:00"/>
    <d v="2025-05-22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78.289469999999994"/>
    <n v="2975"/>
    <n v="5"/>
    <d v="2025-05-26T00:00:00"/>
    <d v="2025-05-30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8.289469999999994"/>
    <n v="-198.33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7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7.6"/>
    <n v="78.289469999999994"/>
    <n v="595"/>
    <n v="1"/>
    <d v="2025-05-23T00:00:00"/>
    <d v="2025-05-23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475"/>
    <n v="3475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2000"/>
    <n v="2000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7416.67"/>
    <n v="7416.67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3"/>
    <x v="0"/>
    <m/>
    <s v="SALARIED"/>
    <x v="4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4.459999999999994"/>
    <n v="64.459999999999994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3"/>
    <x v="0"/>
    <m/>
    <s v="SALARIED"/>
    <x v="4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82.54"/>
    <n v="1482.54"/>
    <n v="0"/>
    <m/>
    <m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4"/>
    <x v="0"/>
    <m/>
    <s v="SALARIED"/>
    <x v="4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438.67"/>
    <n v="5.45E-2"/>
    <n v="786.91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5"/>
    <x v="0"/>
    <m/>
    <s v="SALARIED"/>
    <x v="4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438.67"/>
    <n v="7.0000000000000001E-3"/>
    <n v="101.07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RD CNS/IM RD GCO CTC NA U"/>
    <m/>
    <s v="01091001030000000000"/>
    <s v="Business Unit"/>
    <s v="RD CNS/IM RD GCO CTC NA 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4912"/>
    <s v="Lead Site Contract Manager"/>
    <s v="NTHRYK"/>
    <s v="GEN"/>
    <s v="Permanent Full Time"/>
    <s v="Salary - Base"/>
    <s v="Senior Analyst, Clinical Trial Proj"/>
    <s v="F"/>
    <s v="F"/>
    <n v="3.1"/>
    <x v="6"/>
    <x v="0"/>
    <m/>
    <s v="SALARIED"/>
    <x v="4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786849999999999"/>
    <n v="91.254239999999996"/>
    <n v="1075.59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80.617410000000007"/>
    <n v="204.25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15.2"/>
    <n v="80.617410000000007"/>
    <n v="-1225.3800000000001"/>
    <n v="-2"/>
    <d v="2025-04-28T00:00:00"/>
    <d v="2025-04-29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80.617410000000007"/>
    <n v="-1838.08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0.617410000000007"/>
    <n v="1225.3800000000001"/>
    <n v="2"/>
    <d v="2025-04-23T00:00:00"/>
    <d v="2025-04-24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0.617410000000007"/>
    <n v="1225.3800000000001"/>
    <n v="2"/>
    <d v="2025-04-29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617410000000007"/>
    <n v="-204.23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8"/>
    <n v="80.617410000000007"/>
    <n v="3063.46"/>
    <n v="5"/>
    <d v="2025-05-01T00:00:00"/>
    <d v="2025-05-07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0.617410000000007"/>
    <n v="1225.3800000000001"/>
    <n v="2"/>
    <d v="2025-05-12T00:00:00"/>
    <d v="2025-05-13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1.2"/>
    <n v="80.617410000000007"/>
    <n v="7352.31"/>
    <n v="12"/>
    <d v="2025-05-1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617410000000007"/>
    <n v="-204.2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-7.6"/>
    <n v="80.617410000000007"/>
    <n v="-612.70000000000005"/>
    <n v="-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617410000000007"/>
    <n v="612.69000000000005"/>
    <n v="1"/>
    <d v="2025-04-22T00:00:00"/>
    <d v="2025-04-22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617410000000007"/>
    <n v="612.69000000000005"/>
    <n v="1"/>
    <d v="2025-04-28T00:00:00"/>
    <d v="2025-04-28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15.2"/>
    <n v="80.617410000000007"/>
    <n v="1225.3800000000001"/>
    <n v="2"/>
    <d v="2025-05-08T00:00:00"/>
    <d v="2025-05-09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617410000000007"/>
    <n v="612.69000000000005"/>
    <n v="1"/>
    <d v="2025-05-14T00:00:00"/>
    <d v="2025-05-14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1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21.15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99"/>
    <n v="4299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199.94"/>
    <n v="9199.94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38"/>
    <n v="66.38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3"/>
    <x v="0"/>
    <m/>
    <s v="SALARIED"/>
    <x v="12"/>
    <m/>
    <m/>
    <x v="1"/>
    <x v="0"/>
    <m/>
    <m/>
    <m/>
    <m/>
    <m/>
    <m/>
    <n v="5"/>
    <s v="26AUSA"/>
    <s v="BONUS"/>
    <n v="999999999"/>
    <m/>
    <m/>
    <m/>
    <m/>
    <m/>
    <s v="DEDUCTION"/>
    <x v="25"/>
    <s v="SUPER"/>
    <x v="5"/>
    <m/>
    <n v="1"/>
    <n v="294.12"/>
    <n v="294.12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09.19"/>
    <n v="1409.19"/>
    <n v="0"/>
    <m/>
    <m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56.87"/>
    <n v="5.45E-2"/>
    <n v="864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56.87"/>
    <n v="7.0000000000000001E-3"/>
    <n v="1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10"/>
    <x v="0"/>
    <m/>
    <s v="SALARIED"/>
    <x v="12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7000000000002"/>
    <n v="93.967550000000003"/>
    <n v="259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5280"/>
    <s v="Senior Account Manager"/>
    <s v="NTHRYW"/>
    <s v="GEN"/>
    <s v="Permanent Full Time"/>
    <s v="Salary - Base"/>
    <s v="Senior Analyst, Sales - Oncology/He"/>
    <s v="F"/>
    <s v="F"/>
    <n v="7.78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8.4807900000000007"/>
    <n v="93.967659999999995"/>
    <n v="796.92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1.902829999999994"/>
    <n v="15366.15"/>
    <n v="22"/>
    <d v="2025-05-01T00:00:00"/>
    <d v="2025-05-30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0"/>
    <x v="0"/>
    <m/>
    <s v="SALARIED"/>
    <x v="4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1.902829999999994"/>
    <n v="-232.82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1"/>
    <x v="0"/>
    <m/>
    <s v="SALARIED"/>
    <x v="4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71"/>
    <n v="4871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484.5"/>
    <n v="11484.5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3"/>
    <x v="0"/>
    <m/>
    <s v="SALARIED"/>
    <x v="4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5.67"/>
    <n v="75.67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3"/>
    <x v="0"/>
    <m/>
    <s v="SALARIED"/>
    <x v="4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80.88"/>
    <n v="1880.88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4"/>
    <x v="0"/>
    <m/>
    <s v="SALARIED"/>
    <x v="4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312.05"/>
    <n v="5.45E-2"/>
    <n v="998.01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5"/>
    <x v="0"/>
    <m/>
    <s v="SALARIED"/>
    <x v="4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312.05"/>
    <n v="7.0000000000000001E-3"/>
    <n v="128.18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Contract &amp; Centralized Se"/>
    <s v="01091001050202010000"/>
    <s v="Sub Department"/>
    <s v="RD JANSS CZ PH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697406"/>
    <s v="Manager Payment Systems"/>
    <s v="NTHRYW"/>
    <s v="GEN"/>
    <s v="Permanent Full Time"/>
    <s v="Salary - Base"/>
    <s v="Manager, Clinical Trial Project Man"/>
    <s v="F"/>
    <s v="F"/>
    <n v="4.4800000000000004"/>
    <x v="6"/>
    <x v="0"/>
    <m/>
    <s v="SALARIED"/>
    <x v="4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4"/>
    <n v="107.12193000000001"/>
    <n v="1378.3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1417"/>
    <n v="1172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0"/>
    <x v="0"/>
    <m/>
    <s v="SALARIED"/>
    <x v="1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1417"/>
    <n v="-177.6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51"/>
    <n v="295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599"/>
    <n v="859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3"/>
    <x v="0"/>
    <m/>
    <s v="SALARIED"/>
    <x v="1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75"/>
    <n v="57.7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3"/>
    <x v="0"/>
    <m/>
    <s v="SALARIED"/>
    <x v="1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28.25"/>
    <n v="1328.2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4"/>
    <x v="0"/>
    <m/>
    <s v="SALARIED"/>
    <x v="1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936"/>
    <n v="5.45E-2"/>
    <n v="705.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5"/>
    <x v="0"/>
    <m/>
    <s v="SALARIED"/>
    <x v="1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936"/>
    <n v="7.0000000000000001E-3"/>
    <n v="90.5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6"/>
    <s v="Senior Regulatory Affairs Asso"/>
    <s v="NTHRYW"/>
    <s v="GEN"/>
    <s v="Permanent Full Time"/>
    <s v="Salary - Base"/>
    <s v="Experienced Analyst, Regulatory Aff"/>
    <s v="F"/>
    <s v="F"/>
    <n v="2.78"/>
    <x v="6"/>
    <x v="0"/>
    <m/>
    <s v="SALARIED"/>
    <x v="1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3"/>
    <n v="81.301220000000001"/>
    <n v="1040.6500000000001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72.419030000000006"/>
    <n v="1100.77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72.419030000000006"/>
    <n v="550.38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8"/>
    <n v="72.419030000000006"/>
    <n v="2751.92"/>
    <n v="5"/>
    <d v="2025-05-06T00:00:00"/>
    <d v="2025-05-12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60.8"/>
    <n v="72.419030000000006"/>
    <n v="4403.08"/>
    <n v="8"/>
    <d v="2025-05-21T00:00:00"/>
    <d v="2025-05-30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2.419030000000006"/>
    <n v="-183.46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0"/>
    <x v="0"/>
    <m/>
    <s v="SALARIED"/>
    <x v="19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45.6"/>
    <n v="72.419030000000006"/>
    <n v="3302.31"/>
    <n v="6"/>
    <d v="2025-05-13T00:00:00"/>
    <d v="2025-05-20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11"/>
    <x v="0"/>
    <m/>
    <s v="SALARIED"/>
    <x v="19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917.31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458"/>
    <n v="3458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383.02"/>
    <n v="9383.02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3"/>
    <x v="0"/>
    <m/>
    <s v="SALARIED"/>
    <x v="19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9.63"/>
    <n v="59.63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3"/>
    <x v="0"/>
    <m/>
    <s v="SALARIED"/>
    <x v="19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265.8800000000001"/>
    <n v="1265.8800000000001"/>
    <n v="0"/>
    <m/>
    <m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4"/>
    <x v="0"/>
    <m/>
    <s v="SALARIED"/>
    <x v="19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4166.53"/>
    <n v="5.7000000000000002E-2"/>
    <n v="807.49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5"/>
    <x v="0"/>
    <m/>
    <s v="SALARIED"/>
    <x v="19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3250.51"/>
    <n v="7.0000000000000001E-3"/>
    <n v="92.75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0659"/>
    <s v="Senior Account Manager, Gastro"/>
    <s v="EGHTMP"/>
    <s v="GEN"/>
    <s v="Permanent Full Time"/>
    <s v="Salary - Base"/>
    <s v="Senior Analyst, Sales - Immunology"/>
    <s v="F"/>
    <s v="F"/>
    <n v="2.91"/>
    <x v="6"/>
    <x v="0"/>
    <m/>
    <s v="SALARIED"/>
    <x v="19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799950000000001"/>
    <n v="83.861260000000001"/>
    <n v="1073.42"/>
    <n v="0"/>
    <d v="2025-05-3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1.84211000000001"/>
    <n v="18700"/>
    <n v="22"/>
    <d v="2025-05-01T00:00:00"/>
    <d v="2025-05-30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0"/>
    <x v="0"/>
    <m/>
    <s v="SALARIED"/>
    <x v="2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1.84211000000001"/>
    <n v="-283.3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1"/>
    <x v="0"/>
    <m/>
    <s v="SALARIED"/>
    <x v="22"/>
    <m/>
    <m/>
    <x v="0"/>
    <x v="0"/>
    <m/>
    <m/>
    <m/>
    <m/>
    <m/>
    <m/>
    <m/>
    <s v="31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11"/>
    <x v="0"/>
    <m/>
    <s v="SALARIED"/>
    <x v="22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708.33"/>
    <n v="0"/>
    <d v="2025-05-31T00:00:00"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66"/>
    <n v="6366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75.67"/>
    <n v="13175.67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3"/>
    <x v="0"/>
    <m/>
    <s v="SALARIED"/>
    <x v="2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2.08"/>
    <n v="92.08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3"/>
    <x v="0"/>
    <m/>
    <s v="SALARIED"/>
    <x v="2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36.46"/>
    <n v="2036.46"/>
    <n v="0"/>
    <m/>
    <m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4"/>
    <x v="0"/>
    <m/>
    <s v="SALARIED"/>
    <x v="22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670.21"/>
    <n v="6.8500000000000005E-2"/>
    <n v="1484.41"/>
    <n v="0"/>
    <d v="2025-05-0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5"/>
    <x v="0"/>
    <m/>
    <s v="SALARIED"/>
    <x v="22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670.21"/>
    <n v="7.0000000000000001E-3"/>
    <n v="151.69"/>
    <n v="0"/>
    <d v="2025-05-01T00:00:00"/>
    <d v="2025-05-31T00:00:00"/>
  </r>
  <r>
    <s v="JJCM"/>
    <x v="3"/>
    <s v="AP"/>
    <s v="Johnson &amp; Johnson Pty Ltd"/>
    <s v="Janssen-Cilag"/>
    <s v="JANSSEN ASIA PACIFIC"/>
    <s v="R&amp;D MED AFFAIRS JOI CA"/>
    <s v="Medical Affairs JNJ SG"/>
    <m/>
    <s v="01090206020000000000"/>
    <s v="Business Unit"/>
    <s v="Medical Affairs JNJ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1615"/>
    <s v="Associate Medical Director, On"/>
    <s v="SCOSBY"/>
    <s v="GEN"/>
    <s v="Permanent Full Time"/>
    <s v="Salary - Base"/>
    <s v="Senior Principal Scientist, Medical"/>
    <s v="F"/>
    <s v="F"/>
    <n v="2.99"/>
    <x v="6"/>
    <x v="0"/>
    <m/>
    <s v="SALARIED"/>
    <x v="2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"/>
    <n v="129.63614999999999"/>
    <n v="1661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.2333299999999996"/>
    <n v="57.591090000000001"/>
    <n v="243.8"/>
    <n v="0.55700000000000005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5.35"/>
    <n v="57.591090000000001"/>
    <n v="-1459.93"/>
    <n v="-3.3355000000000001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5.316669999999998"/>
    <n v="57.591090000000001"/>
    <n v="-1458.01"/>
    <n v="-3.3311000000000002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15"/>
    <s v="WORK"/>
    <x v="0"/>
    <m/>
    <n v="-16.883330000000001"/>
    <n v="57.591090000000001"/>
    <n v="-972.33"/>
    <n v="-2.2214999999999998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92.9"/>
    <n v="57.591090000000001"/>
    <n v="-5350.21"/>
    <n v="-12.223699999999999"/>
    <d v="2025-04-01T00:00:00"/>
    <d v="2025-04-16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.866669999999999"/>
    <n v="57.591090000000001"/>
    <n v="971.37"/>
    <n v="2.2193000000000001"/>
    <d v="2025-04-01T00:00:00"/>
    <d v="2025-04-02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.899999999999999"/>
    <n v="57.591090000000001"/>
    <n v="973.29"/>
    <n v="2.2237"/>
    <d v="2025-04-04T00:00:00"/>
    <d v="2025-04-07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.2333299999999996"/>
    <n v="57.591090000000001"/>
    <n v="243.8"/>
    <n v="0.55700000000000005"/>
    <d v="2025-04-08T00:00:00"/>
    <d v="2025-04-08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3.75"/>
    <n v="57.591090000000001"/>
    <n v="1943.7"/>
    <n v="4.4408000000000003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15"/>
    <s v="WORK"/>
    <x v="0"/>
    <m/>
    <n v="16.899999999999999"/>
    <n v="57.591090000000001"/>
    <n v="973.29"/>
    <n v="2.2237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25.3"/>
    <n v="57.591090000000001"/>
    <n v="1457.05"/>
    <n v="3.3289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4.2"/>
    <n v="57.591090000000001"/>
    <n v="-241.88"/>
    <n v="-0.55259999999999998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8.9"/>
    <n v="57.591090000000001"/>
    <n v="9727.14"/>
    <n v="22.223700000000001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4.2333299999999996"/>
    <n v="57.591090000000001"/>
    <n v="-243.81"/>
    <n v="-0.55700000000000005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8.4499999999999993"/>
    <n v="57.591090000000001"/>
    <n v="486.64"/>
    <n v="1.1117999999999999"/>
    <d v="2025-04-03T00:00:00"/>
    <d v="2025-04-03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4.2166699999999997"/>
    <n v="57.591090000000001"/>
    <n v="242.84"/>
    <n v="0.55479999999999996"/>
    <d v="2025-04-08T00:00:00"/>
    <d v="2025-04-08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0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16.899999999999999"/>
    <n v="57.591090000000001"/>
    <n v="973.29"/>
    <n v="2.2237"/>
    <d v="2025-04-10T00:00:00"/>
    <d v="2025-04-1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7"/>
    <x v="0"/>
    <m/>
    <s v="SALARIED"/>
    <x v="13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6.899999999999999"/>
    <n v="57.591090000000001"/>
    <n v="973.29"/>
    <n v="2.2237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080"/>
    <n v="208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2"/>
    <x v="0"/>
    <m/>
    <m/>
    <x v="1"/>
    <m/>
    <m/>
    <x v="1"/>
    <x v="0"/>
    <m/>
    <m/>
    <m/>
    <m/>
    <m/>
    <m/>
    <n v="9"/>
    <s v="24AUNS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815.09"/>
    <n v="6815.0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3"/>
    <x v="0"/>
    <m/>
    <s v="SALARIED"/>
    <x v="1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7.42"/>
    <n v="47.4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3"/>
    <x v="0"/>
    <m/>
    <s v="SALARIED"/>
    <x v="13"/>
    <m/>
    <m/>
    <x v="1"/>
    <x v="0"/>
    <m/>
    <m/>
    <m/>
    <m/>
    <m/>
    <m/>
    <n v="5"/>
    <s v="24AUNS"/>
    <s v="BONUS"/>
    <n v="999999999"/>
    <m/>
    <m/>
    <m/>
    <m/>
    <m/>
    <s v="DEDUCTION"/>
    <x v="6"/>
    <s v="SUPER"/>
    <x v="5"/>
    <m/>
    <n v="1"/>
    <n v="278.81"/>
    <n v="278.8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3"/>
    <x v="0"/>
    <m/>
    <s v="SALARIED"/>
    <x v="1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090.58"/>
    <n v="1090.5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4"/>
    <x v="0"/>
    <m/>
    <s v="SALARIED"/>
    <x v="1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900.14"/>
    <n v="5.45E-2"/>
    <n v="594.05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5"/>
    <x v="0"/>
    <m/>
    <s v="SALARIED"/>
    <x v="1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900.14"/>
    <n v="7.0000000000000001E-3"/>
    <n v="76.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10"/>
    <x v="0"/>
    <m/>
    <s v="SALARIED"/>
    <x v="13"/>
    <m/>
    <m/>
    <x v="8"/>
    <x v="0"/>
    <m/>
    <m/>
    <m/>
    <m/>
    <m/>
    <m/>
    <m/>
    <s v="24AUNS"/>
    <s v="BONUS"/>
    <n v="999999999"/>
    <s v="24AUNS"/>
    <m/>
    <m/>
    <m/>
    <m/>
    <s v="OTHER"/>
    <x v="23"/>
    <s v="ACC"/>
    <x v="7"/>
    <s v="LSL"/>
    <n v="2.8167"/>
    <n v="67.128200000000007"/>
    <n v="189.0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35"/>
    <s v="Regulatory Affairs Specialist"/>
    <s v="NTHRYW"/>
    <s v="GEN"/>
    <s v="Permanent Full Time"/>
    <s v="Salary - Base"/>
    <s v="Analyst, Regulatory Affairs (P4 - E"/>
    <s v="F"/>
    <s v="F"/>
    <n v="17.87"/>
    <x v="6"/>
    <x v="0"/>
    <m/>
    <s v="SALARIED"/>
    <x v="1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0.58229"/>
    <n v="67.128200000000007"/>
    <n v="710.37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1.022270000000006"/>
    <n v="13546.92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022270000000006"/>
    <n v="-205.25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8"/>
    <x v="0"/>
    <m/>
    <s v="SALARIED"/>
    <x v="31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399"/>
    <n v="1"/>
    <n v="399"/>
    <n v="0"/>
    <d v="2025-05-31T00:00:00"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53"/>
    <n v="365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392.15"/>
    <n v="392.15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695.52"/>
    <n v="9695.52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709999999999994"/>
    <n v="66.709999999999994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3"/>
    <x v="0"/>
    <m/>
    <s v="SALARIED"/>
    <x v="31"/>
    <m/>
    <m/>
    <x v="1"/>
    <x v="0"/>
    <m/>
    <m/>
    <m/>
    <m/>
    <m/>
    <m/>
    <n v="5"/>
    <s v="26AUNS"/>
    <s v="SALES"/>
    <n v="999999999"/>
    <m/>
    <m/>
    <m/>
    <m/>
    <m/>
    <s v="DEDUCTION"/>
    <x v="25"/>
    <s v="SUPER"/>
    <x v="5"/>
    <m/>
    <n v="1"/>
    <n v="196.07"/>
    <n v="196.0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4.29"/>
    <n v="1534.2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138.74"/>
    <n v="5.45E-2"/>
    <n v="825.06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138.74"/>
    <n v="7.0000000000000001E-3"/>
    <n v="105.97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10"/>
    <x v="0"/>
    <m/>
    <s v="SALARIED"/>
    <x v="3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700000000001"/>
    <n v="94.439480000000003"/>
    <n v="262.86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721"/>
    <s v="Senior Demand and Supply Plann"/>
    <s v="NTHRYW"/>
    <s v="GEN"/>
    <s v="Permanent Full Time"/>
    <s v="Salary - Base"/>
    <s v="Senior Analyst, End-to-End Planning"/>
    <s v="F"/>
    <s v="F"/>
    <n v="5.56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60000000001"/>
    <n v="94.439580000000007"/>
    <n v="1210.40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9.089070000000007"/>
    <n v="16567.68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089070000000007"/>
    <n v="-251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1"/>
    <x v="0"/>
    <m/>
    <s v="SALARIED"/>
    <x v="5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25"/>
    <n v="54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113.84"/>
    <n v="12113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3"/>
    <x v="0"/>
    <m/>
    <s v="SALARIED"/>
    <x v="5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58"/>
    <n v="81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3"/>
    <x v="0"/>
    <m/>
    <s v="SALARIED"/>
    <x v="5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16.97"/>
    <n v="2016.9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4"/>
    <x v="0"/>
    <m/>
    <s v="SALARIED"/>
    <x v="5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637.39"/>
    <n v="5.45E-2"/>
    <n v="1070.2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5"/>
    <x v="0"/>
    <m/>
    <s v="SALARIED"/>
    <x v="5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637.39"/>
    <n v="7.0000000000000001E-3"/>
    <n v="137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10"/>
    <x v="0"/>
    <m/>
    <s v="SALARIED"/>
    <x v="5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299999999999"/>
    <n v="115.49834"/>
    <n v="321.470000000000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2990"/>
    <s v="Medical Advisor"/>
    <s v="NTHRYW"/>
    <s v="GEN"/>
    <s v="Permanent Full Time"/>
    <s v="Salary - Base"/>
    <s v="Principal Scientist, Medical Affair"/>
    <s v="F"/>
    <s v="F"/>
    <n v="6.99"/>
    <x v="6"/>
    <x v="0"/>
    <m/>
    <s v="SALARIED"/>
    <x v="5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3"/>
    <n v="115.49825"/>
    <n v="1480.31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3.2"/>
    <n v="69.129549999999995"/>
    <n v="-3677.69"/>
    <n v="-7"/>
    <d v="2025-03-21T00:00:00"/>
    <d v="2025-03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4.0999999999999996"/>
    <n v="69.129549999999995"/>
    <n v="-283.43"/>
    <n v="-0.53949999999999998"/>
    <d v="2025-03-20T00:00:00"/>
    <d v="2025-03-2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98.8"/>
    <n v="69.129549999999995"/>
    <n v="-6830"/>
    <n v="-13"/>
    <d v="2025-04-01T00:00:00"/>
    <d v="2025-04-17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69.129549999999995"/>
    <n v="11558.46"/>
    <n v="22"/>
    <d v="2025-05-01T00:00:00"/>
    <d v="2025-05-3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69.129549999999995"/>
    <n v="-175.13"/>
    <n v="-0.33329999999999999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4.0999999999999996"/>
    <n v="69.129549999999995"/>
    <n v="283.43"/>
    <n v="0.53949999999999998"/>
    <d v="2025-03-20T00:00:00"/>
    <d v="2025-03-20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53.2"/>
    <n v="69.129549999999995"/>
    <n v="3677.69"/>
    <n v="7"/>
    <d v="2025-03-21T00:00:00"/>
    <d v="2025-03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62"/>
    <s v="LEAVE"/>
    <x v="8"/>
    <s v="OTH"/>
    <n v="98.8"/>
    <n v="69.129549999999995"/>
    <n v="6830"/>
    <n v="13"/>
    <d v="2025-04-01T00:00:00"/>
    <d v="2025-04-17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886"/>
    <n v="2886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97.33"/>
    <n v="8497.33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3"/>
    <x v="0"/>
    <m/>
    <s v="SALARIED"/>
    <x v="1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6.92"/>
    <n v="56.92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3"/>
    <x v="0"/>
    <m/>
    <s v="SALARIED"/>
    <x v="1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09.08"/>
    <n v="1309.08"/>
    <n v="0"/>
    <m/>
    <m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4"/>
    <x v="0"/>
    <m/>
    <s v="SALARIED"/>
    <x v="1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749.33"/>
    <n v="5.45E-2"/>
    <n v="694.84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5"/>
    <x v="0"/>
    <m/>
    <s v="SALARIED"/>
    <x v="1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749.33"/>
    <n v="7.0000000000000001E-3"/>
    <n v="89.25"/>
    <n v="0"/>
    <d v="2025-05-0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10"/>
    <x v="0"/>
    <m/>
    <s v="SALARIED"/>
    <x v="1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9.0999499999999998"/>
    <n v="80.577370000000002"/>
    <n v="733.25"/>
    <n v="0"/>
    <d v="2025-05-31T00:00:00"/>
    <d v="2025-05-31T00:00:00"/>
  </r>
  <r>
    <s v="JJCM"/>
    <x v="0"/>
    <s v="AP"/>
    <s v="Johnson &amp; Johnson Pty Ltd"/>
    <s v="Medical &amp; Scientific Aff"/>
    <s v="Cross Sector SONIC Safety"/>
    <m/>
    <m/>
    <m/>
    <s v="01191500000000000000"/>
    <s v="Offshore Sub Sector"/>
    <s v="Cross Sector SONIC Safet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6653"/>
    <s v="Cross Sector IPV Case Manageme"/>
    <s v="NTHRYW"/>
    <s v="GEN"/>
    <s v="Permanent Full Time"/>
    <s v="Salary - Base"/>
    <s v="GS Test"/>
    <s v="F"/>
    <s v="F"/>
    <n v="10.06"/>
    <x v="6"/>
    <x v="0"/>
    <m/>
    <s v="SALARIED"/>
    <x v="1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30000000001"/>
    <n v="80.577430000000007"/>
    <n v="1036.76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724699999999999"/>
    <n v="15670.77"/>
    <n v="22"/>
    <d v="2025-05-01T00:00:00"/>
    <d v="2025-05-30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0"/>
    <x v="0"/>
    <m/>
    <s v="SALARIED"/>
    <x v="40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724699999999999"/>
    <n v="-237.44"/>
    <n v="-0.33329999999999999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1"/>
    <x v="0"/>
    <m/>
    <s v="SALARIED"/>
    <x v="40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09"/>
    <n v="5009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46.5"/>
    <n v="11646.5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3"/>
    <x v="0"/>
    <m/>
    <s v="SALARIED"/>
    <x v="40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17"/>
    <n v="77.17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3"/>
    <x v="0"/>
    <m/>
    <s v="SALARIED"/>
    <x v="40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5.38"/>
    <n v="1915.38"/>
    <n v="0"/>
    <m/>
    <m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4"/>
    <x v="0"/>
    <m/>
    <s v="SALARIED"/>
    <x v="40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648.05"/>
    <n v="5.45E-2"/>
    <n v="1016.32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5"/>
    <x v="0"/>
    <m/>
    <s v="SALARIED"/>
    <x v="40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648.05"/>
    <n v="7.0000000000000001E-3"/>
    <n v="130.54"/>
    <n v="0"/>
    <d v="2025-05-0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10"/>
    <x v="0"/>
    <m/>
    <s v="SALARIED"/>
    <x v="40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2699999999999"/>
    <n v="109.2456"/>
    <n v="304.06"/>
    <n v="0"/>
    <d v="2025-05-31T00:00:00"/>
    <d v="2025-05-31T00:00:00"/>
  </r>
  <r>
    <s v="JJCM"/>
    <x v="0"/>
    <s v="AP"/>
    <s v="Johnson &amp; Johnson Pty Ltd"/>
    <s v="Government Affairs"/>
    <s v="COMM COMMUNICATIONS"/>
    <s v="COMM COMMUNICATIONS"/>
    <s v="CPA AU PHARM"/>
    <m/>
    <s v="01170801020000000000"/>
    <s v="Business Unit"/>
    <s v="CPA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7769"/>
    <s v="Patient Engagement Manager"/>
    <s v="NTHRYW"/>
    <s v="GEN"/>
    <s v="Permanent Full Time"/>
    <s v="Salary - Base"/>
    <s v="GS Test"/>
    <s v="F"/>
    <s v="F"/>
    <n v="13.94"/>
    <x v="6"/>
    <x v="0"/>
    <m/>
    <s v="SALARIED"/>
    <x v="40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09999999999"/>
    <n v="109.24549"/>
    <n v="1405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73.937250000000006"/>
    <n v="-1685.77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3.937250000000006"/>
    <n v="1236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3.937250000000006"/>
    <n v="-187.3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7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22.8"/>
    <n v="73.937250000000006"/>
    <n v="1685.77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13"/>
    <n v="391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95.33"/>
    <n v="10095.3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0.88"/>
    <n v="60.88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00.13"/>
    <n v="1400.13"/>
    <n v="0"/>
    <m/>
    <m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469.34"/>
    <n v="5.45E-2"/>
    <n v="843.0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469.34"/>
    <n v="7.0000000000000001E-3"/>
    <n v="108.2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NEUROSCIENCE"/>
    <s v="SALES NEUROSCIENCE &amp; VIRO"/>
    <s v="01090201090801000000"/>
    <s v="Department"/>
    <s v="SALES NEUROSCIENCE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300"/>
    <s v="Senior Account Manager"/>
    <s v="NTHRYW"/>
    <s v="GEN"/>
    <s v="Permanent Part Time"/>
    <s v="Salary - Base"/>
    <s v="Senior Analyst, Sales - Immunology"/>
    <s v="F"/>
    <s v="F"/>
    <n v="3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9.6106700000000007"/>
    <n v="86.181290000000004"/>
    <n v="828.2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0"/>
    <x v="0"/>
    <m/>
    <s v="SALARIED"/>
    <x v="5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29.19999999999999"/>
    <n v="55.111339999999998"/>
    <n v="7120.39"/>
    <n v="17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0"/>
    <x v="0"/>
    <m/>
    <s v="SALARIED"/>
    <x v="5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2.5333299999999999"/>
    <n v="55.111339999999998"/>
    <n v="139.61000000000001"/>
    <n v="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1560"/>
    <n v="156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700"/>
    <n v="570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14"/>
    <x v="0"/>
    <m/>
    <s v="SALARIED"/>
    <x v="5"/>
    <m/>
    <m/>
    <x v="11"/>
    <x v="0"/>
    <m/>
    <m/>
    <m/>
    <m/>
    <m/>
    <m/>
    <n v="1"/>
    <s v="23AUNS"/>
    <s v="BONUS"/>
    <n v="999999999"/>
    <m/>
    <m/>
    <m/>
    <m/>
    <m/>
    <s v="DEDUCTION"/>
    <x v="41"/>
    <s v="SUPER"/>
    <x v="5"/>
    <m/>
    <n v="1"/>
    <n v="72.599999999999994"/>
    <n v="72.59999999999999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14"/>
    <x v="0"/>
    <m/>
    <s v="SALARIED"/>
    <x v="5"/>
    <m/>
    <m/>
    <x v="11"/>
    <x v="0"/>
    <m/>
    <m/>
    <m/>
    <m/>
    <m/>
    <m/>
    <n v="1"/>
    <s v="23AUNS"/>
    <s v="BONUS"/>
    <n v="999999999"/>
    <m/>
    <m/>
    <m/>
    <m/>
    <m/>
    <s v="DEDUCTION"/>
    <x v="42"/>
    <s v="SUPER"/>
    <x v="5"/>
    <m/>
    <n v="1"/>
    <n v="834.9"/>
    <n v="834.9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3"/>
    <x v="0"/>
    <m/>
    <s v="SALARIED"/>
    <x v="5"/>
    <m/>
    <m/>
    <x v="12"/>
    <x v="0"/>
    <m/>
    <m/>
    <m/>
    <m/>
    <m/>
    <m/>
    <n v="2"/>
    <s v="23AUNS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4"/>
    <x v="0"/>
    <m/>
    <s v="SALARIED"/>
    <x v="5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7260"/>
    <n v="5.45E-2"/>
    <n v="395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5"/>
    <x v="0"/>
    <m/>
    <s v="SALARIED"/>
    <x v="5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7260"/>
    <n v="7.0000000000000001E-3"/>
    <n v="50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10"/>
    <x v="0"/>
    <m/>
    <s v="SALARIED"/>
    <x v="5"/>
    <m/>
    <m/>
    <x v="8"/>
    <x v="0"/>
    <m/>
    <m/>
    <m/>
    <m/>
    <m/>
    <m/>
    <m/>
    <s v="23AUNS"/>
    <s v="BONUS"/>
    <n v="999999999"/>
    <s v="23AUNS"/>
    <m/>
    <m/>
    <m/>
    <m/>
    <s v="OTHER"/>
    <x v="23"/>
    <s v="ACC"/>
    <x v="7"/>
    <s v="LSL"/>
    <n v="2.2167599999999998"/>
    <n v="64.237889999999993"/>
    <n v="142.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MKTG IMMUNOLOGY MARKETING"/>
    <s v="01090201030204010000"/>
    <s v="Sub Department"/>
    <s v="MKTG ADMIN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08699"/>
    <s v="Marketing Assistant"/>
    <s v="NTHRYW"/>
    <s v="GEN"/>
    <s v="Permanent Part Time"/>
    <s v="Salary - Base"/>
    <s v="Analyst, Administration &amp; Secretari"/>
    <s v="F"/>
    <s v="F"/>
    <n v="20.69"/>
    <x v="6"/>
    <x v="0"/>
    <m/>
    <s v="SALARIED"/>
    <x v="5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0.28336"/>
    <n v="64.237750000000005"/>
    <n v="660.58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7.155869999999993"/>
    <n v="11228.46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7.155869999999993"/>
    <n v="-170.1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1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850.64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92"/>
    <n v="22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50.23"/>
    <n v="650.2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265.46"/>
    <n v="7265.4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5.29"/>
    <n v="55.2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25.12"/>
    <n v="325.1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73.8800000000001"/>
    <n v="1173.880000000000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1761.98"/>
    <n v="6.8500000000000005E-2"/>
    <n v="805.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1761.98"/>
    <n v="7.0000000000000001E-3"/>
    <n v="82.3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29"/>
    <s v="Sr Site Manager"/>
    <s v="SCOSBY"/>
    <s v="GEN"/>
    <s v="Permanent Full Time"/>
    <s v="Salary - Base"/>
    <s v="Senior Principal Scientist, Clinica"/>
    <s v="F"/>
    <s v="F"/>
    <n v="4.79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720000000001"/>
    <n v="77.840350000000001"/>
    <n v="1001.5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8.977729999999994"/>
    <n v="11533.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8.977729999999994"/>
    <n v="-174.7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79"/>
    <n v="24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8"/>
    <s v="RECOV"/>
    <x v="10"/>
    <m/>
    <n v="1"/>
    <n v="555.94000000000005"/>
    <n v="555.940000000000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9"/>
    <x v="0"/>
    <m/>
    <m/>
    <m/>
    <m/>
    <m/>
    <m/>
    <m/>
    <s v="25AUNS"/>
    <s v="BONUS"/>
    <n v="999999999"/>
    <m/>
    <m/>
    <m/>
    <m/>
    <m/>
    <s v="DEDUCTION"/>
    <x v="36"/>
    <s v="FINAN"/>
    <x v="10"/>
    <m/>
    <n v="1"/>
    <n v="573.94000000000005"/>
    <n v="573.940000000000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10"/>
    <x v="0"/>
    <m/>
    <m/>
    <m/>
    <m/>
    <m/>
    <m/>
    <m/>
    <s v="25AUNS"/>
    <s v="BONUS"/>
    <n v="999999999"/>
    <m/>
    <m/>
    <m/>
    <m/>
    <m/>
    <s v="DEDUCTION"/>
    <x v="37"/>
    <s v="FINAN"/>
    <x v="10"/>
    <m/>
    <n v="1"/>
    <n v="57.39"/>
    <n v="57.3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67.87"/>
    <n v="667.8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24.19"/>
    <n v="7024.1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6.79"/>
    <n v="56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33.94"/>
    <n v="333.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06.21"/>
    <n v="1306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055.27"/>
    <n v="5.45E-2"/>
    <n v="711.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055.27"/>
    <n v="7.0000000000000001E-3"/>
    <n v="91.3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99999999998"/>
    <n v="80.400490000000005"/>
    <n v="222.4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0831"/>
    <s v="Sr Site Manager"/>
    <s v="NTHRYW"/>
    <s v="GEN"/>
    <s v="Permanent Full Time"/>
    <s v="Salary - Base"/>
    <s v="Senior Principal Scientist, Clinica"/>
    <s v="F"/>
    <s v="F"/>
    <n v="7.2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2"/>
    <n v="80.400440000000003"/>
    <n v="1030.4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360320000000002"/>
    <n v="1477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0"/>
    <x v="0"/>
    <m/>
    <s v="SALARIED"/>
    <x v="5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360320000000002"/>
    <n v="-223.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1"/>
    <x v="0"/>
    <m/>
    <s v="SALARIED"/>
    <x v="56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79"/>
    <n v="48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504.33"/>
    <n v="11504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3"/>
    <x v="0"/>
    <m/>
    <s v="SALARIED"/>
    <x v="5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5"/>
    <n v="72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3"/>
    <x v="0"/>
    <m/>
    <s v="SALARIED"/>
    <x v="5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73.25"/>
    <n v="1673.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4"/>
    <x v="0"/>
    <m/>
    <s v="SALARIED"/>
    <x v="5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129.330000000002"/>
    <n v="5.45E-2"/>
    <n v="988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5"/>
    <x v="0"/>
    <m/>
    <s v="SALARIED"/>
    <x v="5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129.330000000002"/>
    <n v="7.0000000000000001E-3"/>
    <n v="126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1790"/>
    <s v="Medical Advisor - Pulmonary Hy"/>
    <s v="NTHRYW"/>
    <s v="GEN"/>
    <s v="Permanent Full Time"/>
    <s v="Salary - Base"/>
    <s v="Principal Scientist, Medical Affair"/>
    <s v="F"/>
    <s v="F"/>
    <n v="2.68"/>
    <x v="6"/>
    <x v="0"/>
    <m/>
    <s v="SALARIED"/>
    <x v="5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3"/>
    <n v="102.99275"/>
    <n v="1320.02"/>
    <n v="0"/>
    <d v="2025-05-3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0"/>
    <x v="0"/>
    <m/>
    <s v="SALARIED"/>
    <x v="17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96.00201999999999"/>
    <n v="32771.54"/>
    <n v="22"/>
    <d v="2025-05-01T00:00:00"/>
    <d v="2025-05-30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0"/>
    <x v="0"/>
    <m/>
    <s v="SALARIED"/>
    <x v="17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6.00201999999999"/>
    <n v="-496.54"/>
    <n v="-0.33329999999999999"/>
    <d v="2025-05-3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1"/>
    <x v="0"/>
    <m/>
    <s v="SALARIED"/>
    <x v="17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3134"/>
    <n v="13134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0807.669999999998"/>
    <n v="20807.669999999998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3"/>
    <x v="0"/>
    <m/>
    <s v="SALARIED"/>
    <x v="17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61.38"/>
    <n v="161.38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3"/>
    <x v="0"/>
    <m/>
    <s v="SALARIED"/>
    <x v="17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903.29"/>
    <n v="3903.29"/>
    <n v="0"/>
    <m/>
    <m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4"/>
    <x v="0"/>
    <m/>
    <s v="SALARIED"/>
    <x v="17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006.339999999997"/>
    <n v="5.45E-2"/>
    <n v="2071.35"/>
    <n v="0"/>
    <d v="2025-05-0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5"/>
    <x v="0"/>
    <m/>
    <s v="SALARIED"/>
    <x v="17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006.339999999997"/>
    <n v="7.0000000000000001E-3"/>
    <n v="266.04000000000002"/>
    <n v="0"/>
    <d v="2025-05-01T00:00:00"/>
    <d v="2025-05-31T00:00:00"/>
  </r>
  <r>
    <s v="JJCM"/>
    <x v="0"/>
    <s v="AP"/>
    <s v="Johnson &amp; Johnson Pty Ltd"/>
    <s v="Finance"/>
    <s v="FIN Jan-Cil Singapore"/>
    <m/>
    <m/>
    <m/>
    <s v="01131600000000000000"/>
    <s v="Offshore Sub Sector"/>
    <s v="FIN Jan-Cil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2175"/>
    <s v="Senior Director, Finance Janss"/>
    <s v="NTHRYW"/>
    <s v="GEN"/>
    <s v="Permanent Full Time"/>
    <s v="Salary - Base"/>
    <s v="Senior Director, Finance Business P"/>
    <s v="F"/>
    <s v="F"/>
    <n v="2.79"/>
    <x v="6"/>
    <x v="0"/>
    <m/>
    <s v="SALARIED"/>
    <x v="17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16689999999999"/>
    <n v="228.45992000000001"/>
    <n v="2928.1"/>
    <n v="0"/>
    <d v="2025-05-3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0"/>
    <x v="0"/>
    <m/>
    <s v="SALARIED"/>
    <x v="5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4.615380000000002"/>
    <n v="14147.69"/>
    <n v="22"/>
    <d v="2025-05-01T00:00:00"/>
    <d v="2025-05-30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0"/>
    <x v="0"/>
    <m/>
    <s v="SALARIED"/>
    <x v="5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4.615380000000002"/>
    <n v="-214.36"/>
    <n v="-0.33329999999999999"/>
    <d v="2025-05-3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1"/>
    <x v="0"/>
    <m/>
    <s v="SALARIED"/>
    <x v="5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359"/>
    <n v="4359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796.5"/>
    <n v="10796.5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3"/>
    <x v="0"/>
    <m/>
    <s v="SALARIED"/>
    <x v="5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9.67"/>
    <n v="69.67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3"/>
    <x v="0"/>
    <m/>
    <s v="SALARIED"/>
    <x v="5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42.88"/>
    <n v="1742.88"/>
    <n v="0"/>
    <m/>
    <m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4"/>
    <x v="0"/>
    <m/>
    <s v="SALARIED"/>
    <x v="5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6968.05"/>
    <n v="5.45E-2"/>
    <n v="924.76"/>
    <n v="0"/>
    <d v="2025-05-0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5"/>
    <x v="0"/>
    <m/>
    <s v="SALARIED"/>
    <x v="5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6968.05"/>
    <n v="7.0000000000000001E-3"/>
    <n v="118.78"/>
    <n v="0"/>
    <d v="2025-05-0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10"/>
    <x v="0"/>
    <m/>
    <s v="SALARIED"/>
    <x v="5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999999999999"/>
    <n v="98.627579999999995"/>
    <n v="274.52"/>
    <n v="0"/>
    <d v="2025-05-31T00:00:00"/>
    <d v="2025-05-31T00:00:00"/>
  </r>
  <r>
    <s v="JJCM"/>
    <x v="0"/>
    <s v="AP"/>
    <s v="Johnson &amp; Johnson Pty Ltd"/>
    <s v="Supply Chain"/>
    <s v="QUALITY COMPLIANCE WW MD&amp;"/>
    <s v="Product Quality Vigilance"/>
    <m/>
    <m/>
    <s v="01150602000000000000"/>
    <s v="Sub Sector"/>
    <s v="Product Quality Vigil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3989"/>
    <s v="PQV Manager, Non-Combo Product"/>
    <s v="NTHRYK"/>
    <s v="GEN"/>
    <s v="Permanent Full Time"/>
    <s v="Salary - Base"/>
    <s v="GS Test"/>
    <s v="F"/>
    <s v="F"/>
    <n v="12.26"/>
    <x v="6"/>
    <x v="0"/>
    <m/>
    <s v="SALARIED"/>
    <x v="5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569999999999"/>
    <n v="98.627690000000001"/>
    <n v="1269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56.73077"/>
    <n v="2586.92"/>
    <n v="6"/>
    <d v="2025-05-01T00:00:00"/>
    <d v="2025-05-08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56.73077"/>
    <n v="6467.31"/>
    <n v="15"/>
    <d v="2025-05-12T00:00:00"/>
    <d v="2025-05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6.73077"/>
    <n v="-143.71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56.73077"/>
    <n v="431.15"/>
    <n v="1"/>
    <d v="2025-05-09T00:00:00"/>
    <d v="2025-05-09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872"/>
    <n v="1872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29"/>
    <s v="FINAN"/>
    <x v="9"/>
    <m/>
    <n v="1"/>
    <n v="50"/>
    <n v="50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1098.58"/>
    <n v="1098.58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321.09"/>
    <n v="6321.0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6.71"/>
    <n v="46.71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3"/>
    <x v="0"/>
    <m/>
    <s v="SALARIED"/>
    <x v="10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74.64999999999998"/>
    <n v="274.64999999999998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74.29"/>
    <n v="1074.29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737.32"/>
    <n v="5.45E-2"/>
    <n v="585.17999999999995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737.32"/>
    <n v="7.0000000000000001E-3"/>
    <n v="75.16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10"/>
    <x v="0"/>
    <m/>
    <s v="SALARIED"/>
    <x v="10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7099999999998"/>
    <n v="66.125470000000007"/>
    <n v="182.95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4380"/>
    <s v="Commercial Quality Professiona"/>
    <s v="NTHRYK"/>
    <s v="GEN"/>
    <s v="Permanent Full Time"/>
    <s v="Salary - Base"/>
    <s v="GS Test"/>
    <s v="F"/>
    <s v="F"/>
    <n v="17.22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86849999999999"/>
    <n v="66.125389999999996"/>
    <n v="779.41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30.4"/>
    <n v="125.75911000000001"/>
    <n v="-3823.08"/>
    <n v="-4"/>
    <d v="2025-04-14T00:00:00"/>
    <d v="2025-04-17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25.75911000000001"/>
    <n v="2867.31"/>
    <n v="3"/>
    <d v="2025-04-14T00:00:00"/>
    <d v="2025-04-16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5.75911000000001"/>
    <n v="21026.92"/>
    <n v="22"/>
    <d v="2025-05-01T00:00:00"/>
    <d v="2025-05-30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0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5.75911000000001"/>
    <n v="-318.58999999999997"/>
    <n v="-0.33329999999999999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7"/>
    <x v="0"/>
    <m/>
    <s v="SALARIED"/>
    <x v="58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25.75911000000001"/>
    <n v="955.77"/>
    <n v="1"/>
    <d v="2025-04-17T00:00:00"/>
    <d v="2025-04-17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1"/>
    <x v="0"/>
    <m/>
    <s v="SALARIED"/>
    <x v="58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96"/>
    <n v="6496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2083.9899999999998"/>
    <n v="2083.9899999999998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n v="910"/>
    <m/>
    <x v="1"/>
    <m/>
    <m/>
    <x v="7"/>
    <x v="0"/>
    <n v="910"/>
    <s v="SALARIED"/>
    <s v="C0883"/>
    <m/>
    <m/>
    <m/>
    <m/>
    <s v="31AUNS"/>
    <s v="BONUS"/>
    <n v="999999999"/>
    <m/>
    <m/>
    <m/>
    <m/>
    <m/>
    <s v="DEDUCTION"/>
    <x v="49"/>
    <s v="RECOV"/>
    <x v="10"/>
    <m/>
    <n v="1"/>
    <n v="26.35"/>
    <n v="26.35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1"/>
    <x v="0"/>
    <m/>
    <m/>
    <m/>
    <m/>
    <m/>
    <m/>
    <n v="8"/>
    <s v="31AUNS"/>
    <s v="BONUS"/>
    <n v="999999999"/>
    <m/>
    <m/>
    <m/>
    <m/>
    <m/>
    <s v="DEDUCTION"/>
    <x v="67"/>
    <s v="SUPER"/>
    <x v="3"/>
    <m/>
    <n v="1"/>
    <n v="600"/>
    <n v="600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724.16"/>
    <n v="12724.16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3"/>
    <x v="0"/>
    <m/>
    <s v="SALARIED"/>
    <x v="58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3.54"/>
    <n v="103.54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3"/>
    <x v="0"/>
    <m/>
    <s v="SALARIED"/>
    <x v="58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352.94"/>
    <n v="352.94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3"/>
    <x v="0"/>
    <m/>
    <s v="SALARIED"/>
    <x v="58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22.0100000000002"/>
    <n v="2522.0100000000002"/>
    <n v="0"/>
    <m/>
    <m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4"/>
    <x v="0"/>
    <m/>
    <s v="SALARIED"/>
    <x v="58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908.99"/>
    <n v="5.45E-2"/>
    <n v="1357.54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5"/>
    <x v="0"/>
    <m/>
    <s v="SALARIED"/>
    <x v="58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908.99"/>
    <n v="7.0000000000000001E-3"/>
    <n v="174.36"/>
    <n v="0"/>
    <d v="2025-05-0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10"/>
    <x v="0"/>
    <m/>
    <s v="SALARIED"/>
    <x v="58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000000000001"/>
    <n v="146.58499"/>
    <n v="407.99"/>
    <n v="0"/>
    <d v="2025-05-31T00:00:00"/>
    <d v="2025-05-31T00:00:00"/>
  </r>
  <r>
    <s v="JJCM"/>
    <x v="0"/>
    <s v="AP"/>
    <s v="Johnson &amp; Johnson Pty Ltd"/>
    <s v="Janssen-Cilag"/>
    <s v="RND CLINICAL TRIALS JAN B"/>
    <s v="JRD GLOBAL DEVELOPMENT"/>
    <s v="VP Regional Head EMEA GCO"/>
    <s v="GCO LATAM AND EDCP"/>
    <s v="01091001050101000000"/>
    <s v="Department"/>
    <s v="GCO ED&amp;CP AP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075"/>
    <s v="Sr. Manager Site Strategy Lead"/>
    <s v="NTHRYW"/>
    <s v="GEN"/>
    <s v="Permanent Full Time"/>
    <s v="Salary - Base"/>
    <s v="Senior Manager, Clinical Trial Proj"/>
    <s v="F"/>
    <s v="F"/>
    <n v="15.99"/>
    <x v="6"/>
    <x v="0"/>
    <m/>
    <s v="SALARIED"/>
    <x v="58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86960000000001"/>
    <n v="146.58487"/>
    <n v="1727.79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0"/>
    <x v="0"/>
    <m/>
    <s v="SALARIED"/>
    <x v="1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8.734819999999999"/>
    <n v="16508.46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0"/>
    <x v="0"/>
    <m/>
    <s v="SALARIED"/>
    <x v="1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734819999999999"/>
    <n v="-250.1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1"/>
    <x v="0"/>
    <m/>
    <s v="SALARIED"/>
    <x v="1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13"/>
    <x v="0"/>
    <m/>
    <s v="SALARIED"/>
    <x v="14"/>
    <m/>
    <m/>
    <x v="0"/>
    <x v="0"/>
    <m/>
    <m/>
    <m/>
    <m/>
    <m/>
    <m/>
    <m/>
    <s v="30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85"/>
    <n v="5685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10"/>
    <x v="0"/>
    <m/>
    <m/>
    <m/>
    <m/>
    <m/>
    <m/>
    <m/>
    <s v="30AUNS"/>
    <s v="BONUS"/>
    <n v="999999999"/>
    <m/>
    <m/>
    <m/>
    <m/>
    <m/>
    <s v="DEDUCTION"/>
    <x v="37"/>
    <s v="FINAN"/>
    <x v="10"/>
    <m/>
    <n v="1"/>
    <n v="98.48"/>
    <n v="98.48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6"/>
    <s v="FINAN"/>
    <x v="10"/>
    <m/>
    <n v="1"/>
    <n v="984.85"/>
    <n v="984.85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664.76"/>
    <n v="664.76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327.41"/>
    <n v="11327.41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3"/>
    <x v="0"/>
    <m/>
    <s v="SALARIED"/>
    <x v="1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290000000000006"/>
    <n v="81.290000000000006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3"/>
    <x v="0"/>
    <m/>
    <s v="SALARIED"/>
    <x v="1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57.46"/>
    <n v="2157.46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4"/>
    <x v="0"/>
    <m/>
    <s v="SALARIED"/>
    <x v="14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20999.25"/>
    <n v="6.8500000000000005E-2"/>
    <n v="1438.4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5"/>
    <x v="0"/>
    <m/>
    <s v="SALARIED"/>
    <x v="14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20999.25"/>
    <n v="7.0000000000000001E-3"/>
    <n v="146.9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10"/>
    <x v="0"/>
    <m/>
    <s v="SALARIED"/>
    <x v="14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900000000001"/>
    <n v="114.44361000000001"/>
    <n v="316.6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5145"/>
    <s v="Medical Advisor - Multiple Mye"/>
    <s v="NTHRYW"/>
    <s v="GEN"/>
    <s v="Permanent Full Time"/>
    <s v="Salary - Base"/>
    <s v="Principal Scientist, Medical Affair"/>
    <s v="F"/>
    <s v="F"/>
    <n v="6.22"/>
    <x v="6"/>
    <x v="0"/>
    <m/>
    <s v="SALARIED"/>
    <x v="1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3"/>
    <n v="114.4435"/>
    <n v="1466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7.823890000000006"/>
    <n v="1635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823890000000006"/>
    <n v="-247.8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1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326"/>
    <n v="532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004.5"/>
    <n v="12004.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3"/>
    <x v="0"/>
    <m/>
    <s v="SALARIED"/>
    <x v="3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.540000000000006"/>
    <n v="80.5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3"/>
    <x v="0"/>
    <m/>
    <s v="SALARIED"/>
    <x v="3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93.01"/>
    <n v="1993.0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4"/>
    <x v="0"/>
    <m/>
    <s v="SALARIED"/>
    <x v="3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404.05"/>
    <n v="5.45E-2"/>
    <n v="1057.5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5"/>
    <x v="0"/>
    <m/>
    <s v="SALARIED"/>
    <x v="3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404.05"/>
    <n v="7.0000000000000001E-3"/>
    <n v="135.83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10"/>
    <x v="0"/>
    <m/>
    <s v="SALARIED"/>
    <x v="3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9666700000000001"/>
    <n v="114.02347"/>
    <n v="338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18219"/>
    <s v="Pricing Manager Health Economi"/>
    <s v="NTHRYW"/>
    <s v="GEN"/>
    <s v="Permanent Full Time"/>
    <s v="Salary - Base"/>
    <s v="Manager, Pricing (PL7)"/>
    <s v="F"/>
    <s v="F"/>
    <n v="9.51"/>
    <x v="6"/>
    <x v="0"/>
    <m/>
    <s v="SALARIED"/>
    <x v="3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3"/>
    <n v="114.02352999999999"/>
    <n v="1467.11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1.477729999999994"/>
    <n v="3715.38"/>
    <n v="6"/>
    <d v="2025-05-23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477729999999994"/>
    <n v="-206.4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0"/>
    <x v="0"/>
    <m/>
    <s v="SALARIED"/>
    <x v="47"/>
    <m/>
    <m/>
    <x v="0"/>
    <x v="0"/>
    <m/>
    <m/>
    <m/>
    <m/>
    <m/>
    <m/>
    <m/>
    <s v="26AUNS"/>
    <s v="SALES"/>
    <n v="999999999"/>
    <s v="26AUNS"/>
    <m/>
    <m/>
    <m/>
    <m/>
    <s v="WORK"/>
    <x v="68"/>
    <s v="LEAVE"/>
    <x v="8"/>
    <s v="OTH"/>
    <n v="121.6"/>
    <n v="81.477729999999994"/>
    <n v="9907.69"/>
    <n v="16"/>
    <d v="2025-05-01T00:00:00"/>
    <d v="2025-05-2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5026"/>
    <n v="5026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390.67"/>
    <n v="8390.6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3"/>
    <x v="0"/>
    <m/>
    <s v="SALARIED"/>
    <x v="4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7.08"/>
    <n v="67.0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3"/>
    <x v="0"/>
    <m/>
    <s v="SALARIED"/>
    <x v="4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42.92"/>
    <n v="1542.92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4"/>
    <x v="0"/>
    <m/>
    <s v="SALARIED"/>
    <x v="4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026.67"/>
    <n v="5.45E-2"/>
    <n v="818.95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5"/>
    <x v="0"/>
    <m/>
    <s v="SALARIED"/>
    <x v="4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026.67"/>
    <n v="7.0000000000000001E-3"/>
    <n v="105.19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0698"/>
    <s v="Lead Site Contract Manager"/>
    <s v="NTHRYW"/>
    <s v="GEN"/>
    <s v="Permanent Full Time"/>
    <s v="Salary - Base"/>
    <s v="Senior Analyst, Clinical Trial Proj"/>
    <s v="F"/>
    <s v="F"/>
    <n v="1.67"/>
    <x v="6"/>
    <x v="0"/>
    <m/>
    <s v="SALARIED"/>
    <x v="4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49959999999999"/>
    <n v="95.548929999999999"/>
    <n v="1227.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6.88258999999999"/>
    <n v="1787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6.88258999999999"/>
    <n v="-270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1"/>
    <x v="0"/>
    <m/>
    <s v="SALARIED"/>
    <x v="5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028"/>
    <n v="602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794.17"/>
    <n v="12794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3"/>
    <x v="0"/>
    <m/>
    <s v="SALARIED"/>
    <x v="5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8"/>
    <n v="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3"/>
    <x v="0"/>
    <m/>
    <s v="SALARIED"/>
    <x v="5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64.5500000000002"/>
    <n v="2164.55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4"/>
    <x v="0"/>
    <m/>
    <s v="SALARIED"/>
    <x v="5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1074.720000000001"/>
    <n v="5.45E-2"/>
    <n v="1148.5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5"/>
    <x v="0"/>
    <m/>
    <s v="SALARIED"/>
    <x v="5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1074.720000000001"/>
    <n v="7.0000000000000001E-3"/>
    <n v="147.52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22127"/>
    <s v="Medical Capability Development"/>
    <s v="NTHRYW"/>
    <s v="GEN"/>
    <s v="Permanent Full Time"/>
    <s v="Salary - Base"/>
    <s v="GS Test"/>
    <s v="F"/>
    <s v="F"/>
    <n v="2.72"/>
    <x v="6"/>
    <x v="0"/>
    <m/>
    <s v="SALARIED"/>
    <x v="5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00050000000001"/>
    <n v="124.58232"/>
    <n v="1594.66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90.485830000000007"/>
    <n v="2063.08"/>
    <n v="3"/>
    <d v="2025-04-22T00:00:00"/>
    <d v="2025-04-24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90.485830000000007"/>
    <n v="2063.08"/>
    <n v="3"/>
    <d v="2025-05-01T00:00:00"/>
    <d v="2025-05-05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8.8"/>
    <n v="90.485830000000007"/>
    <n v="8940"/>
    <n v="13"/>
    <d v="2025-05-07T00:00:00"/>
    <d v="2025-05-23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0.4"/>
    <n v="90.485830000000007"/>
    <n v="2750.77"/>
    <n v="4"/>
    <d v="2025-05-27T00:00:00"/>
    <d v="2025-05-30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90.485830000000007"/>
    <n v="-229.23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-22.8"/>
    <n v="90.485830000000007"/>
    <n v="-2063.08"/>
    <n v="-3"/>
    <d v="2025-04-22T00:00:00"/>
    <d v="2025-04-24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7.6"/>
    <n v="90.485830000000007"/>
    <n v="687.69"/>
    <n v="1"/>
    <d v="2025-05-06T00:00:00"/>
    <d v="2025-05-06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90.485830000000007"/>
    <n v="687.69"/>
    <n v="1"/>
    <d v="2025-05-26T00:00:00"/>
    <d v="2025-05-26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1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146.1500000000001"/>
    <n v="0"/>
    <d v="2025-05-31T00:00:00"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13"/>
    <n v="3813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940.85"/>
    <n v="9940.85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74.5"/>
    <n v="74.5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81.69"/>
    <n v="1581.69"/>
    <n v="0"/>
    <m/>
    <m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57"/>
    <s v="PRT"/>
    <x v="6"/>
    <m/>
    <n v="15410.04"/>
    <n v="5.8000000000000003E-2"/>
    <n v="893.78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58"/>
    <s v="WC"/>
    <x v="6"/>
    <m/>
    <n v="15410.04"/>
    <n v="7.0000000000000001E-3"/>
    <n v="107.87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10"/>
    <x v="0"/>
    <m/>
    <s v="SALARIED"/>
    <x v="4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8833099999999998"/>
    <n v="105.52455"/>
    <n v="304.26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196"/>
    <s v="Senior Account Manager"/>
    <s v="OSBPRK"/>
    <s v="GEN"/>
    <s v="Permanent Full Time"/>
    <s v="Salary - Base"/>
    <s v="Senior Analyst, Sales - Immunology"/>
    <s v="F"/>
    <s v="F"/>
    <n v="6.42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4.982860000000001"/>
    <n v="105.52457"/>
    <n v="1581.0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16.34614999999999"/>
    <n v="17684.61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34614999999999"/>
    <n v="-294.7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11"/>
    <x v="0"/>
    <n v="910"/>
    <s v="SALARIED"/>
    <x v="24"/>
    <m/>
    <m/>
    <x v="0"/>
    <x v="0"/>
    <n v="910"/>
    <m/>
    <m/>
    <m/>
    <m/>
    <m/>
    <m/>
    <s v="31AUNS"/>
    <s v="BONUS"/>
    <n v="999999999"/>
    <s v="31AUNS"/>
    <m/>
    <m/>
    <m/>
    <m/>
    <s v="WORK"/>
    <x v="44"/>
    <s v="LEAVE"/>
    <x v="8"/>
    <s v="PURLV"/>
    <n v="15.2"/>
    <n v="116.34614999999999"/>
    <n v="1768.46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8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128"/>
    <n v="712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032.5"/>
    <n v="14032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79"/>
    <n v="95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43.7600000000002"/>
    <n v="2343.760000000000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820.05"/>
    <n v="5.45E-2"/>
    <n v="1243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820.05"/>
    <n v="7.0000000000000001E-3"/>
    <n v="159.7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33532"/>
    <s v="Sr. Manager Clinical Operation"/>
    <s v="NTHRYW"/>
    <s v="GEN"/>
    <s v="Permanent Full Time"/>
    <s v="Salary - Base"/>
    <s v="Senior Manager, Clinical Trial Proj"/>
    <s v="F"/>
    <s v="F"/>
    <n v="2.72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2"/>
    <n v="135.61306999999999"/>
    <n v="1735.85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5.708500000000001"/>
    <n v="12658.46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5.708500000000001"/>
    <n v="-191.79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25"/>
    <n v="3025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33.04"/>
    <n v="733.04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08.6299999999992"/>
    <n v="8708.629999999999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3"/>
    <x v="0"/>
    <m/>
    <s v="SALARIED"/>
    <x v="3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2.33"/>
    <n v="62.33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3"/>
    <x v="0"/>
    <m/>
    <s v="SALARIED"/>
    <x v="32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66.52"/>
    <n v="366.5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3"/>
    <x v="0"/>
    <m/>
    <s v="SALARIED"/>
    <x v="3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33.67"/>
    <n v="1433.67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4"/>
    <x v="0"/>
    <m/>
    <s v="SALARIED"/>
    <x v="3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329.19"/>
    <n v="5.45E-2"/>
    <n v="780.94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5"/>
    <x v="0"/>
    <m/>
    <s v="SALARIED"/>
    <x v="3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329.19"/>
    <n v="7.0000000000000001E-3"/>
    <n v="100.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10"/>
    <x v="0"/>
    <m/>
    <s v="SALARIED"/>
    <x v="3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7000000000002"/>
    <n v="88.245919999999998"/>
    <n v="244.15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399"/>
    <s v="Senior Commercial Finance Anal"/>
    <s v="NTHRYW"/>
    <s v="GEN"/>
    <s v="Permanent Full Time"/>
    <s v="Salary - Base"/>
    <s v="Senior Analyst, Financial Planning"/>
    <s v="F"/>
    <s v="F"/>
    <n v="8.5500000000000007"/>
    <x v="6"/>
    <x v="0"/>
    <m/>
    <s v="SALARIED"/>
    <x v="3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58"/>
    <n v="88.245850000000004"/>
    <n v="1131.01"/>
    <n v="0"/>
    <d v="2025-05-3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0"/>
    <x v="0"/>
    <m/>
    <s v="SALARIED"/>
    <x v="6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9.736840000000001"/>
    <n v="11660"/>
    <n v="22"/>
    <d v="2025-05-01T00:00:00"/>
    <d v="2025-05-30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0"/>
    <x v="0"/>
    <m/>
    <s v="SALARIED"/>
    <x v="6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736840000000001"/>
    <n v="-176.67"/>
    <n v="-0.33329999999999999"/>
    <d v="2025-05-3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29"/>
    <n v="2929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554.33"/>
    <n v="8554.33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3"/>
    <x v="0"/>
    <m/>
    <s v="SALARIED"/>
    <x v="6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42"/>
    <n v="57.42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3"/>
    <x v="0"/>
    <m/>
    <s v="SALARIED"/>
    <x v="6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20.58"/>
    <n v="1320.58"/>
    <n v="0"/>
    <m/>
    <m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4"/>
    <x v="0"/>
    <m/>
    <s v="SALARIED"/>
    <x v="60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2861.33"/>
    <n v="6.8500000000000005E-2"/>
    <n v="881"/>
    <n v="0"/>
    <d v="2025-05-0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5"/>
    <x v="0"/>
    <m/>
    <s v="SALARIED"/>
    <x v="60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2861.33"/>
    <n v="7.0000000000000001E-3"/>
    <n v="90.03"/>
    <n v="0"/>
    <d v="2025-05-01T00:00:00"/>
    <d v="2025-05-31T00:00:00"/>
  </r>
  <r>
    <s v="JJCM"/>
    <x v="3"/>
    <s v="AP"/>
    <s v="Johnson &amp; Johnson Pty Ltd"/>
    <s v="Janssen-Cilag"/>
    <s v="JC OFFSHORE MANAGERS ESS"/>
    <s v="Q AND C NJ"/>
    <s v="PHARM QC PROD R&amp;D"/>
    <m/>
    <s v="01090108010000000000"/>
    <s v="Business Unit"/>
    <s v="PHARM QC PROD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0630"/>
    <s v="Specialist QA Clinical Auditor"/>
    <s v="NTHRYK"/>
    <s v="GEN"/>
    <s v="Permanent Full Time"/>
    <s v="Salary - Base"/>
    <s v="Experienced Analyst, Quality Assura"/>
    <s v="F"/>
    <s v="F"/>
    <n v="4.1399999999999997"/>
    <x v="6"/>
    <x v="0"/>
    <m/>
    <s v="SALARIED"/>
    <x v="6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69"/>
    <n v="80.831980000000001"/>
    <n v="1040.0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19.58502"/>
    <n v="18176.919999999998"/>
    <n v="20"/>
    <d v="2025-05-01T00:00:00"/>
    <d v="2025-05-28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9.58502"/>
    <n v="-302.9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7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9.58502"/>
    <n v="1817.69"/>
    <n v="2"/>
    <d v="2025-05-29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13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8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09.5"/>
    <n v="1"/>
    <n v="109.5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57"/>
    <n v="645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897.1"/>
    <n v="1897.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n v="920"/>
    <m/>
    <x v="1"/>
    <m/>
    <m/>
    <x v="7"/>
    <x v="0"/>
    <n v="920"/>
    <s v="SALARIED"/>
    <s v="C0906"/>
    <m/>
    <m/>
    <m/>
    <m/>
    <s v="31AUNS"/>
    <s v="BONUS"/>
    <n v="999999999"/>
    <m/>
    <m/>
    <m/>
    <m/>
    <m/>
    <s v="DEDUCTION"/>
    <x v="49"/>
    <s v="RECOV"/>
    <x v="10"/>
    <m/>
    <n v="1"/>
    <n v="31.04"/>
    <n v="31.0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78.2"/>
    <n v="13278.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3"/>
    <x v="0"/>
    <m/>
    <s v="SALARIED"/>
    <x v="1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8.46"/>
    <n v="98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3"/>
    <x v="0"/>
    <m/>
    <s v="SALARIED"/>
    <x v="1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78.69"/>
    <n v="2478.6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130.99"/>
    <n v="5.45E-2"/>
    <n v="1315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130.99"/>
    <n v="7.0000000000000001E-3"/>
    <n v="168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10"/>
    <x v="0"/>
    <m/>
    <s v="SALARIED"/>
    <x v="1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39.38808"/>
    <n v="387.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1233"/>
    <s v="Associate Medical Affairs Dire"/>
    <s v="NTHRYW"/>
    <s v="GEN"/>
    <s v="Permanent Full Time"/>
    <s v="Salary - Base"/>
    <s v="Senior Manager, Multi-Family Medica"/>
    <s v="F"/>
    <s v="F"/>
    <n v="8.1199999999999992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657209999999999"/>
    <n v="139.38826"/>
    <n v="1485.4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9.929150000000007"/>
    <n v="1503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9.929150000000007"/>
    <n v="-227.8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225"/>
    <n v="42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583.33"/>
    <n v="10583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4.040000000000006"/>
    <n v="74.04000000000000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702.96"/>
    <n v="1702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585.330000000002"/>
    <n v="5.45E-2"/>
    <n v="903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585.330000000002"/>
    <n v="7.0000000000000001E-3"/>
    <n v="116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999999999999"/>
    <n v="104.82144"/>
    <n v="291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1"/>
    <s v="Lead Local Trial Manager"/>
    <s v="NTHRYW"/>
    <s v="GEN"/>
    <s v="Permanent Full Time"/>
    <s v="Salary - Base"/>
    <s v="Senior Analyst, Clinical Trial Proj"/>
    <s v="F"/>
    <s v="F"/>
    <n v="9.68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5005"/>
    <n v="104.82138"/>
    <n v="1346.9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56.73077"/>
    <n v="9485.37999999999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56.73077"/>
    <n v="-143.7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830"/>
    <n v="283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511.67"/>
    <n v="6511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6.71"/>
    <n v="46.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074.29"/>
    <n v="1074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462.67"/>
    <n v="5.45E-2"/>
    <n v="570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462.67"/>
    <n v="7.0000000000000001E-3"/>
    <n v="73.239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2242"/>
    <s v="Assoc Site Manager"/>
    <s v="NTHRYW"/>
    <s v="GEN"/>
    <s v="Permanent Full Time"/>
    <s v="Salary - Base"/>
    <s v="Analyst, Clinical Trial Support (P4"/>
    <s v="F"/>
    <s v="F"/>
    <n v="0.88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560000000001"/>
    <n v="66.125389999999996"/>
    <n v="847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9.807689999999994"/>
    <n v="-202.1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68"/>
    <s v="LEAVE"/>
    <x v="8"/>
    <s v="OTH"/>
    <n v="167.2"/>
    <n v="79.807689999999994"/>
    <n v="1334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847"/>
    <n v="284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866.3"/>
    <n v="1866.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28.3700000000008"/>
    <n v="8428.37000000000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5.709999999999994"/>
    <n v="65.70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11.29"/>
    <n v="1511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718.67"/>
    <n v="5.45E-2"/>
    <n v="802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718.67"/>
    <n v="7.0000000000000001E-3"/>
    <n v="103.0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599999999998"/>
    <n v="93.024010000000004"/>
    <n v="258.910000000000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185"/>
    <s v="Lead Site Manager"/>
    <s v="NTHRYW"/>
    <s v="GEN"/>
    <s v="Permanent Full Time"/>
    <s v="Salary - Base"/>
    <s v="Senior Analyst, Clinical Trial Supp"/>
    <s v="F"/>
    <s v="F"/>
    <n v="5.79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10000000001"/>
    <n v="93.023820000000001"/>
    <n v="1192.25"/>
    <n v="0"/>
    <d v="2025-05-3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2.22672"/>
    <n v="17092.310000000001"/>
    <n v="22"/>
    <d v="2025-05-01T00:00:00"/>
    <d v="2025-05-30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0"/>
    <x v="0"/>
    <m/>
    <s v="SALARIED"/>
    <x v="2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22672"/>
    <n v="-258.98"/>
    <n v="-0.33329999999999999"/>
    <d v="2025-05-3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1"/>
    <x v="0"/>
    <m/>
    <s v="SALARIED"/>
    <x v="2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002"/>
    <n v="6002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792.85"/>
    <n v="792.85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60.65"/>
    <n v="11260.65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3"/>
    <x v="0"/>
    <m/>
    <s v="SALARIED"/>
    <x v="2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17"/>
    <n v="84.17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3"/>
    <x v="0"/>
    <m/>
    <s v="SALARIED"/>
    <x v="25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397.27"/>
    <n v="397.27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3"/>
    <x v="0"/>
    <m/>
    <s v="SALARIED"/>
    <x v="2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76.38"/>
    <n v="2076.38"/>
    <n v="0"/>
    <m/>
    <m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4"/>
    <x v="0"/>
    <m/>
    <s v="SALARIED"/>
    <x v="2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613.32"/>
    <n v="5.45E-2"/>
    <n v="1123.43"/>
    <n v="0"/>
    <d v="2025-05-0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5"/>
    <x v="0"/>
    <m/>
    <s v="SALARIED"/>
    <x v="2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613.32"/>
    <n v="7.0000000000000001E-3"/>
    <n v="144.29"/>
    <n v="0"/>
    <d v="2025-05-0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10"/>
    <x v="0"/>
    <m/>
    <s v="SALARIED"/>
    <x v="2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399999999999"/>
    <n v="119.15541"/>
    <n v="331.65"/>
    <n v="0"/>
    <d v="2025-05-31T00:00:00"/>
    <d v="2025-05-31T00:00:00"/>
  </r>
  <r>
    <s v="JJCM"/>
    <x v="0"/>
    <s v="AP"/>
    <s v="Johnson &amp; Johnson Pty Ltd"/>
    <s v="Janssen-Cilag"/>
    <s v="Clinical Trial Management"/>
    <s v="CTM FUNCTIONAL MANAGER, C"/>
    <m/>
    <m/>
    <s v="01091105000000000000"/>
    <s v="Sub Sector"/>
    <s v="CTM FUNCTIONAL MANAGER, 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3264"/>
    <s v="Manager, Trial Delivery Manage"/>
    <s v="NTHRYK"/>
    <s v="GEN"/>
    <s v="Permanent Full Time"/>
    <s v="Salary - Base"/>
    <s v="Manager, Clinical Trial Project Man"/>
    <s v="F"/>
    <s v="F"/>
    <n v="9.24"/>
    <x v="6"/>
    <x v="0"/>
    <m/>
    <s v="SALARIED"/>
    <x v="2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"/>
    <n v="119.15546000000001"/>
    <n v="1525.19"/>
    <n v="0"/>
    <d v="2025-05-3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0"/>
    <x v="0"/>
    <m/>
    <s v="SALARIED"/>
    <x v="6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0.374490000000002"/>
    <n v="10094.61"/>
    <n v="22"/>
    <d v="2025-05-01T00:00:00"/>
    <d v="2025-05-30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0"/>
    <x v="0"/>
    <m/>
    <s v="SALARIED"/>
    <x v="6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374490000000002"/>
    <n v="-152.94"/>
    <n v="-0.33329999999999999"/>
    <d v="2025-05-3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418"/>
    <n v="2418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523.67"/>
    <n v="7523.67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3"/>
    <x v="0"/>
    <m/>
    <s v="SALARIED"/>
    <x v="6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71"/>
    <n v="49.71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3"/>
    <x v="0"/>
    <m/>
    <s v="SALARIED"/>
    <x v="6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3.29"/>
    <n v="1143.29"/>
    <n v="0"/>
    <m/>
    <m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4"/>
    <x v="0"/>
    <m/>
    <s v="SALARIED"/>
    <x v="6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134.67"/>
    <n v="5.45E-2"/>
    <n v="606.84"/>
    <n v="0"/>
    <d v="2025-05-0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5"/>
    <x v="0"/>
    <m/>
    <s v="SALARIED"/>
    <x v="6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134.67"/>
    <n v="7.0000000000000001E-3"/>
    <n v="77.94"/>
    <n v="0"/>
    <d v="2025-05-01T00:00:00"/>
    <d v="2025-05-31T00:00:00"/>
  </r>
  <r>
    <s v="JJCM"/>
    <x v="0"/>
    <s v="AP"/>
    <s v="Johnson &amp; Johnson Pty Ltd"/>
    <s v="Human Resources"/>
    <s v="HR Global Services TA"/>
    <s v="GS TA, and Regional OneHR"/>
    <s v="Global Supply Chain"/>
    <s v="TA India Healthcare"/>
    <s v="01120302030100000000"/>
    <s v="Sub Business Unit"/>
    <s v="TA India Healthca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591"/>
    <s v="Talent Acquisition Partner, Su"/>
    <s v="SCOSBY"/>
    <s v="GEN"/>
    <s v="Permanent Full Time"/>
    <s v="Salary - Base"/>
    <s v="GS Test"/>
    <s v="F"/>
    <s v="F"/>
    <n v="2.39"/>
    <x v="6"/>
    <x v="0"/>
    <m/>
    <s v="SALARIED"/>
    <x v="6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89999999999"/>
    <n v="69.980080000000001"/>
    <n v="896.9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5.6"/>
    <n v="83.856279999999998"/>
    <n v="3823.85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.6"/>
    <n v="83.856279999999998"/>
    <n v="301.88"/>
    <n v="0.47370000000000001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14"/>
    <n v="83.856279999999998"/>
    <n v="9559.6200000000008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856279999999998"/>
    <n v="-212.4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4"/>
    <n v="83.856279999999998"/>
    <n v="335.43"/>
    <n v="0.52629999999999999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8"/>
    <x v="0"/>
    <m/>
    <s v="SALARIED"/>
    <x v="35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85.94"/>
    <n v="1"/>
    <n v="85.94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532"/>
    <n v="353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811.93"/>
    <n v="811.9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69"/>
    <s v="CHARIT"/>
    <x v="10"/>
    <m/>
    <n v="1"/>
    <n v="50"/>
    <n v="5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500.34"/>
    <n v="9500.3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3"/>
    <x v="0"/>
    <m/>
    <s v="SALARIED"/>
    <x v="3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040000000000006"/>
    <n v="69.0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3"/>
    <x v="0"/>
    <m/>
    <s v="SALARIED"/>
    <x v="35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05.97"/>
    <n v="405.9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3"/>
    <x v="0"/>
    <m/>
    <s v="SALARIED"/>
    <x v="3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87.96"/>
    <n v="1587.9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4"/>
    <x v="0"/>
    <m/>
    <s v="SALARIED"/>
    <x v="3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71.3"/>
    <n v="5.45E-2"/>
    <n v="864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5"/>
    <x v="0"/>
    <m/>
    <s v="SALARIED"/>
    <x v="3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71.3"/>
    <n v="7.0000000000000001E-3"/>
    <n v="111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10"/>
    <x v="0"/>
    <m/>
    <s v="SALARIED"/>
    <x v="35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499999999998"/>
    <n v="97.742750000000001"/>
    <n v="270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200"/>
    <s v="Team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4610"/>
    <s v="Health Economics Project Manag"/>
    <s v="NTHRYW"/>
    <s v="GEN"/>
    <s v="Permanent Full Time"/>
    <s v="Salary - Base"/>
    <s v="Senior Analyst, Pricing (P6)"/>
    <s v="F"/>
    <s v="F"/>
    <n v="6.97"/>
    <x v="6"/>
    <x v="0"/>
    <m/>
    <s v="SALARIED"/>
    <x v="3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89999999999"/>
    <n v="97.742869999999996"/>
    <n v="1252.74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0"/>
    <x v="0"/>
    <m/>
    <s v="SALARIED"/>
    <x v="1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97.36842"/>
    <n v="16280"/>
    <n v="22"/>
    <d v="2025-05-01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0"/>
    <x v="0"/>
    <m/>
    <s v="SALARIED"/>
    <x v="1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97.36842"/>
    <n v="-246.67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1"/>
    <x v="0"/>
    <m/>
    <s v="SALARIED"/>
    <x v="1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126"/>
    <n v="5126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352.94"/>
    <n v="352.94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1776.56"/>
    <n v="11776.56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3"/>
    <x v="0"/>
    <m/>
    <s v="SALARIED"/>
    <x v="1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0.17"/>
    <n v="80.17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3"/>
    <x v="0"/>
    <m/>
    <s v="SALARIED"/>
    <x v="11"/>
    <m/>
    <m/>
    <x v="1"/>
    <x v="0"/>
    <m/>
    <m/>
    <m/>
    <m/>
    <m/>
    <m/>
    <n v="5"/>
    <s v="31AUNS"/>
    <s v="BONUS"/>
    <n v="999999999"/>
    <m/>
    <m/>
    <m/>
    <m/>
    <m/>
    <s v="DEDUCTION"/>
    <x v="25"/>
    <s v="SUPER"/>
    <x v="5"/>
    <m/>
    <n v="1"/>
    <n v="176.47"/>
    <n v="176.47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3"/>
    <x v="0"/>
    <m/>
    <s v="SALARIED"/>
    <x v="1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1984.38"/>
    <n v="1984.38"/>
    <n v="0"/>
    <m/>
    <m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4"/>
    <x v="0"/>
    <m/>
    <s v="SALARIED"/>
    <x v="1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19496.52"/>
    <n v="5.45E-2"/>
    <n v="1062.56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5"/>
    <x v="0"/>
    <m/>
    <s v="SALARIED"/>
    <x v="1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19496.52"/>
    <n v="7.0000000000000001E-3"/>
    <n v="136.47999999999999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10"/>
    <x v="0"/>
    <m/>
    <s v="SALARIED"/>
    <x v="1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599999999998"/>
    <n v="113.49281000000001"/>
    <n v="315.88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ANZ LOCAL DRUG SAFETY"/>
    <s v="MED AFF JANS US PHARM"/>
    <s v="01190702010100000000"/>
    <s v="Sub Business Unit"/>
    <s v="MED AFF JANS US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6681"/>
    <s v="Country Safety Head, ANZ"/>
    <s v="NTHRYW"/>
    <s v="GEN"/>
    <s v="Permanent Full Time"/>
    <s v="Salary - Base"/>
    <s v="GS Test"/>
    <s v="F"/>
    <s v="F"/>
    <n v="8.09"/>
    <x v="6"/>
    <x v="0"/>
    <m/>
    <s v="SALARIED"/>
    <x v="1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89999999999"/>
    <n v="113.49263999999999"/>
    <n v="1454.6"/>
    <n v="0"/>
    <d v="2025-05-3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2.14575000000001"/>
    <n v="-2556.92"/>
    <n v="-3"/>
    <d v="2025-04-22T00:00:00"/>
    <d v="2025-04-24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2.14575000000001"/>
    <n v="1704.62"/>
    <n v="2"/>
    <d v="2025-05-01T00:00:00"/>
    <d v="2025-05-02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15"/>
    <s v="WORK"/>
    <x v="0"/>
    <m/>
    <n v="7.6"/>
    <n v="112.14575000000001"/>
    <n v="852.31"/>
    <n v="1"/>
    <d v="2025-05-05T00:00:00"/>
    <d v="2025-05-05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44.4"/>
    <n v="112.14575000000001"/>
    <n v="16193.85"/>
    <n v="19"/>
    <d v="2025-05-06T00:00:00"/>
    <d v="2025-05-30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0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2.14575000000001"/>
    <n v="-284.11"/>
    <n v="-0.33329999999999999"/>
    <d v="2025-05-3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7"/>
    <x v="0"/>
    <m/>
    <s v="SALARIED"/>
    <x v="36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12.14575000000001"/>
    <n v="2556.92"/>
    <n v="3"/>
    <d v="2025-04-22T00:00:00"/>
    <d v="2025-04-24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1"/>
    <x v="0"/>
    <m/>
    <s v="SALARIED"/>
    <x v="3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35"/>
    <n v="6435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53.84"/>
    <n v="13253.84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3"/>
    <x v="0"/>
    <m/>
    <s v="SALARIED"/>
    <x v="36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2.33"/>
    <n v="92.33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3"/>
    <x v="0"/>
    <m/>
    <s v="SALARIED"/>
    <x v="36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64.2199999999998"/>
    <n v="2264.2199999999998"/>
    <n v="0"/>
    <m/>
    <m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4"/>
    <x v="0"/>
    <m/>
    <s v="SALARIED"/>
    <x v="36"/>
    <m/>
    <m/>
    <x v="3"/>
    <x v="0"/>
    <m/>
    <m/>
    <m/>
    <m/>
    <m/>
    <m/>
    <m/>
    <s v="31AUNS"/>
    <s v="BONUS"/>
    <n v="999999999"/>
    <m/>
    <m/>
    <m/>
    <m/>
    <m/>
    <s v="OTHER"/>
    <x v="30"/>
    <s v="PRT"/>
    <x v="6"/>
    <m/>
    <n v="22045.39"/>
    <n v="5.7000000000000002E-2"/>
    <n v="1256.5899999999999"/>
    <n v="0"/>
    <d v="2025-05-0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5"/>
    <x v="0"/>
    <m/>
    <s v="SALARIED"/>
    <x v="36"/>
    <m/>
    <m/>
    <x v="4"/>
    <x v="0"/>
    <m/>
    <m/>
    <m/>
    <m/>
    <m/>
    <m/>
    <m/>
    <s v="31AUNS"/>
    <s v="BONUS"/>
    <n v="999999999"/>
    <m/>
    <m/>
    <m/>
    <m/>
    <m/>
    <s v="OTHER"/>
    <x v="31"/>
    <s v="WC"/>
    <x v="6"/>
    <m/>
    <n v="20823.22"/>
    <n v="7.0000000000000001E-3"/>
    <n v="145.76"/>
    <n v="0"/>
    <d v="2025-05-01T00:00:00"/>
    <d v="2025-05-31T00:00:00"/>
  </r>
  <r>
    <s v="JJCM"/>
    <x v="2"/>
    <s v="AP"/>
    <s v="Johnson &amp; Johnson Pty Ltd"/>
    <s v="Legal"/>
    <s v="Legal: Pharm R&amp;D"/>
    <m/>
    <m/>
    <m/>
    <s v="01200900000000000000"/>
    <s v="Offshore Sub Sector"/>
    <s v="Legal: Pharm R&amp;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48882"/>
    <s v="Senior Counsel"/>
    <s v="EGHTMP"/>
    <s v="GEN"/>
    <s v="Permanent Full Time"/>
    <s v="Salary - Base"/>
    <s v="GS Test"/>
    <s v="F"/>
    <s v="F"/>
    <n v="2.69"/>
    <x v="6"/>
    <x v="0"/>
    <m/>
    <s v="SALARIED"/>
    <x v="3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7557600000000004"/>
    <n v="129.86481000000001"/>
    <n v="1266.93"/>
    <n v="0"/>
    <d v="2025-05-3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0"/>
    <x v="0"/>
    <m/>
    <s v="SALARIED"/>
    <x v="62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191.95344"/>
    <n v="32094.62"/>
    <n v="22"/>
    <d v="2025-05-01T00:00:00"/>
    <d v="2025-05-30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0"/>
    <x v="0"/>
    <m/>
    <s v="SALARIED"/>
    <x v="62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191.95344"/>
    <n v="-486.29"/>
    <n v="-0.33329999999999999"/>
    <d v="2025-05-3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9"/>
    <x v="0"/>
    <m/>
    <s v="SALARIED"/>
    <x v="62"/>
    <m/>
    <m/>
    <x v="0"/>
    <x v="0"/>
    <m/>
    <m/>
    <m/>
    <m/>
    <m/>
    <m/>
    <m/>
    <s v="50AUNS"/>
    <s v="BONUS"/>
    <n v="999999999"/>
    <m/>
    <m/>
    <m/>
    <m/>
    <m/>
    <s v="ALLOWANCE"/>
    <x v="50"/>
    <s v="GM"/>
    <x v="1"/>
    <m/>
    <n v="1"/>
    <n v="1"/>
    <n v="3786.09"/>
    <n v="0"/>
    <d v="2025-05-31T00:00:00"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9"/>
    <x v="0"/>
    <m/>
    <s v="SALARIED"/>
    <x v="62"/>
    <m/>
    <m/>
    <x v="0"/>
    <x v="0"/>
    <m/>
    <m/>
    <m/>
    <m/>
    <m/>
    <m/>
    <m/>
    <s v="50AUNS"/>
    <s v="BONUS"/>
    <n v="999999999"/>
    <m/>
    <m/>
    <m/>
    <m/>
    <m/>
    <s v="ALLOWANCE"/>
    <x v="16"/>
    <s v="GM"/>
    <x v="1"/>
    <m/>
    <n v="1"/>
    <n v="1"/>
    <n v="8139.09"/>
    <n v="0"/>
    <d v="2025-05-31T00:00:00"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9"/>
    <x v="0"/>
    <m/>
    <s v="SALARIED"/>
    <x v="62"/>
    <m/>
    <m/>
    <x v="0"/>
    <x v="0"/>
    <m/>
    <m/>
    <m/>
    <m/>
    <m/>
    <m/>
    <m/>
    <s v="50AUNS"/>
    <s v="BONUS"/>
    <n v="999999999"/>
    <m/>
    <m/>
    <m/>
    <m/>
    <m/>
    <s v="ALLOWANCE"/>
    <x v="51"/>
    <s v="GM"/>
    <x v="1"/>
    <m/>
    <n v="1"/>
    <n v="1"/>
    <n v="1580.42"/>
    <n v="0"/>
    <d v="2025-05-31T00:00:00"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7"/>
    <x v="0"/>
    <m/>
    <s v="SALARIED"/>
    <s v="C0797"/>
    <m/>
    <m/>
    <m/>
    <m/>
    <s v="50AUNS"/>
    <s v="BONUS"/>
    <n v="999999999"/>
    <m/>
    <m/>
    <m/>
    <m/>
    <m/>
    <s v="DEDUCTION"/>
    <x v="21"/>
    <s v="GM"/>
    <x v="9"/>
    <m/>
    <n v="1"/>
    <n v="1106.29"/>
    <n v="1106.29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7"/>
    <x v="0"/>
    <m/>
    <s v="SALARIED"/>
    <s v="C0797"/>
    <m/>
    <m/>
    <m/>
    <m/>
    <s v="50AUNS"/>
    <s v="BONUS"/>
    <n v="999999999"/>
    <m/>
    <m/>
    <m/>
    <m/>
    <m/>
    <s v="DEDUCTION"/>
    <x v="20"/>
    <s v="GM"/>
    <x v="9"/>
    <m/>
    <n v="1"/>
    <n v="11401.92"/>
    <n v="11401.92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32605.72"/>
    <n v="32605.72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3"/>
    <x v="0"/>
    <m/>
    <s v="SALARIED"/>
    <x v="62"/>
    <m/>
    <m/>
    <x v="1"/>
    <x v="0"/>
    <m/>
    <m/>
    <m/>
    <m/>
    <m/>
    <m/>
    <n v="4"/>
    <s v="50AUNS"/>
    <s v="BONUS"/>
    <n v="999999999"/>
    <m/>
    <m/>
    <m/>
    <m/>
    <m/>
    <s v="DEDUCTION"/>
    <x v="5"/>
    <s v="SUPER"/>
    <x v="5"/>
    <m/>
    <n v="1"/>
    <n v="158.04"/>
    <n v="158.04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3"/>
    <x v="0"/>
    <m/>
    <s v="SALARIED"/>
    <x v="62"/>
    <m/>
    <m/>
    <x v="1"/>
    <x v="0"/>
    <m/>
    <m/>
    <m/>
    <m/>
    <m/>
    <n v="0"/>
    <n v="3"/>
    <s v="50AUNS"/>
    <s v="BONUS"/>
    <n v="999999999"/>
    <m/>
    <m/>
    <m/>
    <m/>
    <m/>
    <s v="DEDUCTION"/>
    <x v="7"/>
    <s v="SUPER"/>
    <x v="5"/>
    <m/>
    <n v="1"/>
    <n v="3634.96"/>
    <n v="3634.96"/>
    <n v="0"/>
    <m/>
    <m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4"/>
    <x v="0"/>
    <m/>
    <s v="SALARIED"/>
    <x v="62"/>
    <m/>
    <m/>
    <x v="3"/>
    <x v="0"/>
    <m/>
    <m/>
    <m/>
    <m/>
    <m/>
    <m/>
    <m/>
    <s v="50AUNS"/>
    <s v="BONUS"/>
    <n v="999999999"/>
    <m/>
    <m/>
    <m/>
    <m/>
    <m/>
    <s v="OTHER"/>
    <x v="8"/>
    <s v="PRT"/>
    <x v="6"/>
    <m/>
    <n v="35401.33"/>
    <n v="5.45E-2"/>
    <n v="1929.37"/>
    <n v="0"/>
    <d v="2025-05-0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5"/>
    <x v="0"/>
    <m/>
    <s v="SALARIED"/>
    <x v="62"/>
    <m/>
    <m/>
    <x v="4"/>
    <x v="0"/>
    <m/>
    <m/>
    <m/>
    <m/>
    <m/>
    <m/>
    <m/>
    <s v="50AUNS"/>
    <s v="BONUS"/>
    <n v="999999999"/>
    <m/>
    <m/>
    <m/>
    <m/>
    <m/>
    <s v="OTHER"/>
    <x v="9"/>
    <s v="WC"/>
    <x v="6"/>
    <m/>
    <n v="35401.33"/>
    <n v="7.0000000000000001E-3"/>
    <n v="247.81"/>
    <n v="0"/>
    <d v="2025-05-0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10"/>
    <x v="0"/>
    <m/>
    <s v="SALARIED"/>
    <x v="62"/>
    <m/>
    <m/>
    <x v="8"/>
    <x v="0"/>
    <m/>
    <m/>
    <m/>
    <m/>
    <m/>
    <m/>
    <m/>
    <s v="50AUNS"/>
    <s v="BONUS"/>
    <n v="999999999"/>
    <s v="50AUNS"/>
    <m/>
    <m/>
    <m/>
    <m/>
    <s v="OTHER"/>
    <x v="23"/>
    <s v="ACC"/>
    <x v="7"/>
    <s v="LSL"/>
    <n v="2.7833100000000002"/>
    <n v="223.74080000000001"/>
    <n v="622.74"/>
    <n v="0"/>
    <d v="2025-05-31T00:00:00"/>
    <d v="2025-05-31T00:00:00"/>
  </r>
  <r>
    <s v="JJCM"/>
    <x v="0"/>
    <s v="AP"/>
    <s v="Johnson &amp; Johnson Pty Ltd"/>
    <s v="Government Affairs"/>
    <s v="COMM COMMUNICATIONS"/>
    <m/>
    <m/>
    <m/>
    <s v="01170800000000000000"/>
    <s v="Offshore Sub Sector"/>
    <s v="COMM COMMUNIC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5547"/>
    <s v="Vice President, Pharmaceutical"/>
    <s v="NTHRYW"/>
    <s v="GEN"/>
    <s v="Permanent Full Time"/>
    <s v="Salary - Base"/>
    <s v="Vice President 1, Internal Communic"/>
    <s v="F"/>
    <s v="F"/>
    <n v="15.42"/>
    <x v="6"/>
    <x v="0"/>
    <m/>
    <s v="SALARIED"/>
    <x v="62"/>
    <m/>
    <m/>
    <x v="5"/>
    <x v="0"/>
    <m/>
    <m/>
    <m/>
    <m/>
    <m/>
    <m/>
    <m/>
    <s v="50AUNS"/>
    <s v="BONUS"/>
    <n v="999999999"/>
    <s v="50AUNS"/>
    <m/>
    <m/>
    <m/>
    <m/>
    <s v="OTHER"/>
    <x v="10"/>
    <s v="ACC"/>
    <x v="7"/>
    <s v="ANN"/>
    <n v="12.866669999999999"/>
    <n v="223.74087"/>
    <n v="2878.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410929999999993"/>
    <n v="1478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410929999999993"/>
    <n v="-22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1"/>
    <x v="0"/>
    <m/>
    <s v="SALARIED"/>
    <x v="5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20"/>
    <n v="452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1712.06"/>
    <n v="1712.0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548.44"/>
    <n v="9548.44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3"/>
    <x v="0"/>
    <m/>
    <s v="SALARIED"/>
    <x v="5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90000000000006"/>
    <n v="72.79000000000000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3"/>
    <x v="0"/>
    <m/>
    <s v="SALARIED"/>
    <x v="51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28.02"/>
    <n v="428.0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3"/>
    <x v="0"/>
    <m/>
    <s v="SALARIED"/>
    <x v="5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4.76"/>
    <n v="1814.7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4"/>
    <x v="0"/>
    <m/>
    <s v="SALARIED"/>
    <x v="5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096.07"/>
    <n v="5.45E-2"/>
    <n v="986.2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5"/>
    <x v="0"/>
    <m/>
    <s v="SALARIED"/>
    <x v="5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096.07"/>
    <n v="7.0000000000000001E-3"/>
    <n v="126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8285"/>
    <s v="Organisational Capability Deve"/>
    <s v="NTHRYW"/>
    <s v="GEN"/>
    <s v="Permanent Full Time"/>
    <s v="Salary - Base"/>
    <s v="Manager, Project/Program Management"/>
    <s v="F"/>
    <s v="F"/>
    <n v="3.16"/>
    <x v="6"/>
    <x v="0"/>
    <m/>
    <s v="SALARIED"/>
    <x v="5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03.0518"/>
    <n v="1320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0.35424999999999"/>
    <n v="1677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0"/>
    <x v="0"/>
    <m/>
    <s v="SALARIED"/>
    <x v="5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0.35424999999999"/>
    <n v="-254.2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1"/>
    <x v="0"/>
    <m/>
    <s v="SALARIED"/>
    <x v="5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521"/>
    <n v="552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226.17"/>
    <n v="12226.1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3"/>
    <x v="0"/>
    <m/>
    <s v="SALARIED"/>
    <x v="5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2.63"/>
    <n v="82.6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3"/>
    <x v="0"/>
    <m/>
    <s v="SALARIED"/>
    <x v="5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40.92"/>
    <n v="2040.9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4"/>
    <x v="0"/>
    <m/>
    <s v="SALARIED"/>
    <x v="5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870.72"/>
    <n v="5.45E-2"/>
    <n v="1082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5"/>
    <x v="0"/>
    <m/>
    <s v="SALARIED"/>
    <x v="5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870.72"/>
    <n v="7.0000000000000001E-3"/>
    <n v="139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1010000"/>
    <s v="Sub Department"/>
    <s v="MKT MGMT JANS CILAG AU P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59796"/>
    <s v="Digital Product Lead"/>
    <s v="NTHRYW"/>
    <s v="GEN"/>
    <s v="Permanent Full Time"/>
    <s v="Salary - Base"/>
    <s v="Manager, Data Science Portfolio Man"/>
    <s v="F"/>
    <s v="F"/>
    <n v="2.2999999999999998"/>
    <x v="6"/>
    <x v="0"/>
    <m/>
    <s v="SALARIED"/>
    <x v="5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16.97293999999999"/>
    <n v="1499.2"/>
    <n v="0"/>
    <d v="2025-05-3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0"/>
    <x v="0"/>
    <m/>
    <s v="SALARIED"/>
    <x v="2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59918999999999"/>
    <n v="19495.38"/>
    <n v="22"/>
    <d v="2025-05-01T00:00:00"/>
    <d v="2025-05-30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0"/>
    <x v="0"/>
    <m/>
    <s v="SALARIED"/>
    <x v="2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59918999999999"/>
    <n v="-295.38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1"/>
    <x v="0"/>
    <m/>
    <s v="SALARIED"/>
    <x v="29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77"/>
    <n v="6777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645.17"/>
    <n v="13645.17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3"/>
    <x v="0"/>
    <m/>
    <s v="SALARIED"/>
    <x v="29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6"/>
    <n v="96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3"/>
    <x v="0"/>
    <m/>
    <s v="SALARIED"/>
    <x v="29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48.5500000000002"/>
    <n v="2348.5500000000002"/>
    <n v="0"/>
    <m/>
    <m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4"/>
    <x v="0"/>
    <m/>
    <s v="SALARIED"/>
    <x v="29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866.720000000001"/>
    <n v="5.45E-2"/>
    <n v="1246.24"/>
    <n v="0"/>
    <d v="2025-05-0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5"/>
    <x v="0"/>
    <m/>
    <s v="SALARIED"/>
    <x v="29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866.720000000001"/>
    <n v="7.0000000000000001E-3"/>
    <n v="160.07"/>
    <n v="0"/>
    <d v="2025-05-0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10"/>
    <x v="0"/>
    <m/>
    <s v="SALARIED"/>
    <x v="29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5"/>
    <n v="135.90817000000001"/>
    <n v="378.28"/>
    <n v="0"/>
    <d v="2025-05-31T00:00:00"/>
    <d v="2025-05-31T00:00:00"/>
  </r>
  <r>
    <s v="JJCM"/>
    <x v="0"/>
    <s v="AP"/>
    <s v="Johnson &amp; Johnson Pty Ltd"/>
    <s v="Supply Chain"/>
    <s v="CLS ASPAC"/>
    <s v="OPER CLS MED ANZ"/>
    <m/>
    <m/>
    <s v="01150201000000000000"/>
    <s v="Sub Sector"/>
    <s v="OPER CLS MED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0660"/>
    <s v="Deliver Operation Lead ANZ, Ja"/>
    <s v="NTHRYW"/>
    <s v="GEN"/>
    <s v="Permanent Full Time"/>
    <s v="Salary - Base"/>
    <s v="GS Test"/>
    <s v="F"/>
    <s v="F"/>
    <n v="5.78"/>
    <x v="6"/>
    <x v="0"/>
    <m/>
    <s v="SALARIED"/>
    <x v="29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50000000001"/>
    <n v="135.90806000000001"/>
    <n v="1739.63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0"/>
    <x v="0"/>
    <m/>
    <s v="SALARIED"/>
    <x v="4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14"/>
    <n v="77.327939999999998"/>
    <n v="8815.39"/>
    <n v="15"/>
    <d v="2025-05-12T00:00:00"/>
    <d v="2025-05-30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0"/>
    <x v="0"/>
    <m/>
    <s v="SALARIED"/>
    <x v="4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77.327939999999998"/>
    <n v="-195.91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0"/>
    <x v="0"/>
    <m/>
    <s v="SALARIED"/>
    <x v="49"/>
    <m/>
    <m/>
    <x v="0"/>
    <x v="0"/>
    <m/>
    <m/>
    <m/>
    <m/>
    <m/>
    <m/>
    <m/>
    <s v="30AUNS"/>
    <s v="BONUS"/>
    <n v="999999999"/>
    <s v="30AUNS"/>
    <m/>
    <m/>
    <m/>
    <m/>
    <s v="WORK"/>
    <x v="68"/>
    <s v="LEAVE"/>
    <x v="8"/>
    <s v="OTH"/>
    <n v="53.2"/>
    <n v="77.327939999999998"/>
    <n v="4113.8500000000004"/>
    <n v="7"/>
    <d v="2025-05-01T00:00:00"/>
    <d v="2025-05-09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1"/>
    <x v="0"/>
    <m/>
    <s v="SALARIED"/>
    <x v="4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186"/>
    <n v="4186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748.72"/>
    <n v="748.72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020.7800000000007"/>
    <n v="9020.7800000000007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3"/>
    <x v="0"/>
    <m/>
    <s v="SALARIED"/>
    <x v="4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3.67"/>
    <n v="63.67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3"/>
    <x v="0"/>
    <m/>
    <s v="SALARIED"/>
    <x v="49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374.36"/>
    <n v="374.36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3"/>
    <x v="0"/>
    <m/>
    <s v="SALARIED"/>
    <x v="4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04.88"/>
    <n v="1604.88"/>
    <n v="0"/>
    <m/>
    <m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4"/>
    <x v="0"/>
    <m/>
    <s v="SALARIED"/>
    <x v="4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5998.41"/>
    <n v="5.45E-2"/>
    <n v="871.9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5"/>
    <x v="0"/>
    <m/>
    <s v="SALARIED"/>
    <x v="4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5998.41"/>
    <n v="7.0000000000000001E-3"/>
    <n v="111.99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ance Janssen Australia"/>
    <m/>
    <s v="01130501080000000000"/>
    <s v="Business Unit"/>
    <s v="Finance Janssen Austra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1978"/>
    <s v="Business Development &amp; 6 Sigma"/>
    <s v="NTHRYW"/>
    <s v="GEN"/>
    <s v="Permanent Full Time"/>
    <s v="Salary - Base"/>
    <s v="Manager, Finance Business Partners"/>
    <s v="F"/>
    <s v="F"/>
    <n v="2.33"/>
    <x v="6"/>
    <x v="0"/>
    <m/>
    <s v="SALARIED"/>
    <x v="4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90.133470000000003"/>
    <n v="1155.21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0.040490000000005"/>
    <n v="11710.77"/>
    <n v="22"/>
    <d v="2025-05-01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0"/>
    <x v="0"/>
    <m/>
    <s v="SALARIED"/>
    <x v="1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0.040490000000005"/>
    <n v="-177.44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8"/>
    <x v="0"/>
    <m/>
    <s v="SALARIED"/>
    <x v="11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180"/>
    <n v="1"/>
    <n v="180"/>
    <n v="0"/>
    <d v="2025-05-31T00:00:00"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16"/>
    <n v="3016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697.33"/>
    <n v="8697.33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3"/>
    <x v="0"/>
    <m/>
    <s v="SALARIED"/>
    <x v="1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7.67"/>
    <n v="57.67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3"/>
    <x v="0"/>
    <m/>
    <s v="SALARIED"/>
    <x v="1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26.33"/>
    <n v="1326.33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4"/>
    <x v="0"/>
    <m/>
    <s v="SALARIED"/>
    <x v="1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917.33"/>
    <n v="5.45E-2"/>
    <n v="703.99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5"/>
    <x v="0"/>
    <m/>
    <s v="SALARIED"/>
    <x v="1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917.33"/>
    <n v="7.0000000000000001E-3"/>
    <n v="90.42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2804"/>
    <s v="Associate Manager, Pharmacovig"/>
    <s v="NTHRYW"/>
    <s v="GEN"/>
    <s v="Permanent Full Time"/>
    <s v="Salary - Base"/>
    <s v="Senior Supervisor, Pharmacovigilanc"/>
    <s v="F"/>
    <s v="F"/>
    <n v="2.08"/>
    <x v="6"/>
    <x v="0"/>
    <m/>
    <s v="SALARIED"/>
    <x v="1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"/>
    <n v="81.639179999999996"/>
    <n v="1046.3399999999999"/>
    <n v="0"/>
    <d v="2025-05-3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0"/>
    <x v="0"/>
    <m/>
    <s v="SALARIED"/>
    <x v="63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229.45344"/>
    <n v="38364.620000000003"/>
    <n v="22"/>
    <d v="2025-05-01T00:00:00"/>
    <d v="2025-05-30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0"/>
    <x v="0"/>
    <m/>
    <s v="SALARIED"/>
    <x v="63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229.45344"/>
    <n v="-581.29"/>
    <n v="-0.33329999999999999"/>
    <d v="2025-05-3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9"/>
    <x v="0"/>
    <m/>
    <s v="SALARIED"/>
    <x v="63"/>
    <m/>
    <m/>
    <x v="0"/>
    <x v="0"/>
    <m/>
    <m/>
    <m/>
    <m/>
    <m/>
    <m/>
    <m/>
    <s v="50AUNS"/>
    <s v="BONUS"/>
    <n v="999999999"/>
    <m/>
    <m/>
    <m/>
    <m/>
    <m/>
    <s v="ALLOWANCE"/>
    <x v="16"/>
    <s v="GM"/>
    <x v="1"/>
    <m/>
    <n v="1"/>
    <n v="1"/>
    <n v="10876.04"/>
    <n v="0"/>
    <d v="2025-05-31T00:00:00"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7"/>
    <x v="0"/>
    <m/>
    <s v="SALARIED"/>
    <s v="C0796"/>
    <m/>
    <m/>
    <m/>
    <m/>
    <s v="50AUNS"/>
    <s v="BONUS"/>
    <n v="999999999"/>
    <m/>
    <m/>
    <m/>
    <m/>
    <m/>
    <s v="DEDUCTION"/>
    <x v="20"/>
    <s v="GM"/>
    <x v="9"/>
    <m/>
    <n v="1"/>
    <n v="14180.67"/>
    <n v="14180.67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7"/>
    <x v="0"/>
    <m/>
    <s v="SALARIED"/>
    <s v="C0796"/>
    <m/>
    <m/>
    <m/>
    <m/>
    <s v="50AUNS"/>
    <s v="BONUS"/>
    <n v="999999999"/>
    <m/>
    <m/>
    <m/>
    <m/>
    <m/>
    <s v="DEDUCTION"/>
    <x v="21"/>
    <s v="GM"/>
    <x v="9"/>
    <m/>
    <n v="1"/>
    <n v="1322.42"/>
    <n v="1322.42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1"/>
    <x v="0"/>
    <m/>
    <m/>
    <m/>
    <m/>
    <m/>
    <m/>
    <n v="8"/>
    <s v="50AUNS"/>
    <s v="BONUS"/>
    <n v="999999999"/>
    <m/>
    <m/>
    <m/>
    <m/>
    <m/>
    <s v="DEDUCTION"/>
    <x v="70"/>
    <s v="SUPER"/>
    <x v="3"/>
    <m/>
    <n v="1"/>
    <n v="920.81"/>
    <n v="920.81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32235.47"/>
    <n v="32235.47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3"/>
    <x v="0"/>
    <m/>
    <s v="SALARIED"/>
    <x v="63"/>
    <m/>
    <m/>
    <x v="1"/>
    <x v="0"/>
    <m/>
    <m/>
    <m/>
    <m/>
    <m/>
    <m/>
    <n v="5"/>
    <s v="50AUNS"/>
    <s v="BONUS"/>
    <n v="999999999"/>
    <m/>
    <m/>
    <m/>
    <m/>
    <m/>
    <s v="DEDUCTION"/>
    <x v="40"/>
    <s v="SUPER"/>
    <x v="5"/>
    <m/>
    <n v="1"/>
    <n v="541.65"/>
    <n v="541.65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14"/>
    <x v="0"/>
    <m/>
    <s v="SALARIED"/>
    <x v="63"/>
    <m/>
    <m/>
    <x v="11"/>
    <x v="0"/>
    <m/>
    <m/>
    <m/>
    <m/>
    <m/>
    <m/>
    <n v="1"/>
    <s v="50AUNS"/>
    <s v="BONUS"/>
    <n v="999999999"/>
    <m/>
    <m/>
    <m/>
    <m/>
    <m/>
    <s v="DEDUCTION"/>
    <x v="41"/>
    <s v="SUPER"/>
    <x v="5"/>
    <m/>
    <n v="1"/>
    <n v="351.31"/>
    <n v="351.31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14"/>
    <x v="0"/>
    <m/>
    <s v="SALARIED"/>
    <x v="63"/>
    <m/>
    <m/>
    <x v="11"/>
    <x v="0"/>
    <m/>
    <m/>
    <m/>
    <m/>
    <m/>
    <m/>
    <n v="1"/>
    <s v="50AUNS"/>
    <s v="BONUS"/>
    <n v="999999999"/>
    <m/>
    <m/>
    <m/>
    <m/>
    <m/>
    <s v="DEDUCTION"/>
    <x v="42"/>
    <s v="SUPER"/>
    <x v="5"/>
    <m/>
    <n v="1"/>
    <n v="4040.03"/>
    <n v="4040.03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3"/>
    <x v="0"/>
    <m/>
    <s v="SALARIED"/>
    <x v="63"/>
    <m/>
    <m/>
    <x v="12"/>
    <x v="0"/>
    <m/>
    <m/>
    <m/>
    <m/>
    <m/>
    <m/>
    <n v="2"/>
    <s v="50AUNS"/>
    <s v="BONUS"/>
    <n v="999999999"/>
    <m/>
    <m/>
    <m/>
    <m/>
    <m/>
    <s v="DEDUCTION"/>
    <x v="43"/>
    <s v="SUPER"/>
    <x v="5"/>
    <m/>
    <n v="1"/>
    <n v="305.05"/>
    <n v="305.05"/>
    <n v="0"/>
    <m/>
    <m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5"/>
    <x v="0"/>
    <m/>
    <s v="SALARIED"/>
    <x v="63"/>
    <m/>
    <m/>
    <x v="4"/>
    <x v="0"/>
    <m/>
    <m/>
    <m/>
    <m/>
    <m/>
    <m/>
    <m/>
    <s v="50AUNS"/>
    <s v="BONUS"/>
    <n v="999999999"/>
    <m/>
    <m/>
    <m/>
    <m/>
    <m/>
    <s v="OTHER"/>
    <x v="71"/>
    <s v="WC"/>
    <x v="6"/>
    <m/>
    <n v="37783.33"/>
    <n v="0"/>
    <n v="0"/>
    <n v="0"/>
    <d v="2025-05-0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5"/>
    <x v="0"/>
    <m/>
    <s v="SALARIED"/>
    <x v="63"/>
    <m/>
    <m/>
    <x v="4"/>
    <x v="0"/>
    <m/>
    <m/>
    <m/>
    <m/>
    <m/>
    <m/>
    <m/>
    <s v="50AUNS"/>
    <s v="BONUS"/>
    <n v="999999999"/>
    <m/>
    <m/>
    <m/>
    <m/>
    <m/>
    <s v="OTHER"/>
    <x v="72"/>
    <s v="WC"/>
    <x v="6"/>
    <m/>
    <n v="38630.03"/>
    <n v="0"/>
    <n v="0"/>
    <n v="0"/>
    <d v="2025-05-0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10"/>
    <x v="0"/>
    <m/>
    <s v="SALARIED"/>
    <x v="63"/>
    <m/>
    <m/>
    <x v="8"/>
    <x v="0"/>
    <m/>
    <m/>
    <m/>
    <m/>
    <m/>
    <m/>
    <m/>
    <s v="50AUNS"/>
    <s v="BONUS"/>
    <n v="999999999"/>
    <s v="50AUNS"/>
    <m/>
    <m/>
    <m/>
    <m/>
    <s v="OTHER"/>
    <x v="23"/>
    <s v="ACC"/>
    <x v="7"/>
    <s v="LSL"/>
    <n v="2.78335"/>
    <n v="267.45109000000002"/>
    <n v="744.41"/>
    <n v="0"/>
    <d v="2025-05-31T00:00:00"/>
    <d v="2025-05-31T00:00:00"/>
  </r>
  <r>
    <s v="JJCM"/>
    <x v="5"/>
    <s v="AP"/>
    <s v="Johnson &amp; Johnson Pty Ltd"/>
    <s v="Janssen-Cilag"/>
    <s v="JC OFFSHORE MANAGERS ESS"/>
    <s v="Workday Vitals Org"/>
    <m/>
    <m/>
    <s v="01090109000000000000"/>
    <s v="Sub Sector"/>
    <s v="Workday Vitals Or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381"/>
    <s v="Managing Director Switzerland"/>
    <s v="NTHRYW"/>
    <s v="GEN"/>
    <s v="Permanent Full Time"/>
    <s v="Salary - Base"/>
    <s v="Vice President 1, Commercial Manage"/>
    <s v="F"/>
    <s v="F"/>
    <n v="22.95"/>
    <x v="6"/>
    <x v="0"/>
    <m/>
    <s v="SALARIED"/>
    <x v="63"/>
    <m/>
    <m/>
    <x v="5"/>
    <x v="0"/>
    <m/>
    <m/>
    <m/>
    <m/>
    <m/>
    <m/>
    <m/>
    <s v="50AUNS"/>
    <s v="BONUS"/>
    <n v="999999999"/>
    <s v="50AUNS"/>
    <m/>
    <m/>
    <m/>
    <m/>
    <s v="OTHER"/>
    <x v="10"/>
    <s v="ACC"/>
    <x v="7"/>
    <s v="ANN"/>
    <n v="12.86666"/>
    <n v="267.45092"/>
    <n v="3441.2"/>
    <n v="0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0666700000000002"/>
    <n v="110.4251"/>
    <n v="559.48"/>
    <n v="0.66669999999999996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76"/>
    <n v="110.4251"/>
    <n v="-8392.31"/>
    <n v="-10"/>
    <d v="2025-04-01T00:00:00"/>
    <d v="2025-04-16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10.4251"/>
    <n v="5874.62"/>
    <n v="7"/>
    <d v="2025-04-01T00:00:00"/>
    <d v="2025-04-1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4.5999999999999996"/>
    <n v="110.4251"/>
    <n v="507.96"/>
    <n v="0.60529999999999995"/>
    <d v="2025-04-16T00:00:00"/>
    <d v="2025-04-16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5.0666700000000002"/>
    <n v="110.4251"/>
    <n v="-559.49"/>
    <n v="-0.66669999999999996"/>
    <d v="2025-04-30T00:00:00"/>
    <d v="2025-04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29.19999999999999"/>
    <n v="110.4251"/>
    <n v="14266.92"/>
    <n v="17"/>
    <d v="2025-05-02T00:00:00"/>
    <d v="2025-05-30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10.4251"/>
    <n v="279.75"/>
    <n v="0.33329999999999999"/>
    <d v="2025-05-3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7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0.4251"/>
    <n v="1678.46"/>
    <n v="2"/>
    <d v="2025-04-14T00:00:00"/>
    <d v="2025-04-15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0"/>
    <x v="0"/>
    <m/>
    <s v="SALARIED"/>
    <x v="5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3"/>
    <n v="110.4251"/>
    <n v="331.28"/>
    <n v="0.3947"/>
    <d v="2025-04-16T00:00:00"/>
    <d v="2025-04-16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1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559.49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1"/>
    <x v="0"/>
    <m/>
    <s v="SALARIED"/>
    <x v="5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977.73"/>
    <n v="1"/>
    <n v="977.73"/>
    <n v="0"/>
    <d v="2025-05-31T00:00:00"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4286"/>
    <n v="4286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0678.91"/>
    <n v="10678.91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3"/>
    <x v="0"/>
    <m/>
    <s v="SALARIED"/>
    <x v="5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72.73"/>
    <n v="72.73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3"/>
    <x v="0"/>
    <m/>
    <s v="SALARIED"/>
    <x v="5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1720.96"/>
    <n v="1720.96"/>
    <n v="0"/>
    <m/>
    <m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4"/>
    <x v="0"/>
    <m/>
    <s v="SALARIED"/>
    <x v="5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16758.599999999999"/>
    <n v="5.45E-2"/>
    <n v="913.34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5"/>
    <x v="0"/>
    <m/>
    <s v="SALARIED"/>
    <x v="5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16758.599999999999"/>
    <n v="7.0000000000000001E-3"/>
    <n v="117.31"/>
    <n v="0"/>
    <d v="2025-05-01T00:00:00"/>
    <d v="2025-05-31T00:00:00"/>
  </r>
  <r>
    <s v="JJCM"/>
    <x v="0"/>
    <s v="AP"/>
    <s v="Johnson &amp; Johnson Pty Ltd"/>
    <s v="Legal"/>
    <s v="Legal: Pharm AP"/>
    <s v="LEGAL PHARMA AU"/>
    <m/>
    <m/>
    <s v="01200701000000000000"/>
    <s v="Sub Sector"/>
    <s v="LEGAL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5718"/>
    <s v="Senior Legal Counsel"/>
    <s v="NTHRYW"/>
    <s v="GEN"/>
    <s v="Permanent Part Time"/>
    <s v="Salary - Base"/>
    <s v="Senior Manager, Law Business Partne"/>
    <s v="F"/>
    <s v="F"/>
    <n v="2.0499999999999998"/>
    <x v="6"/>
    <x v="0"/>
    <m/>
    <s v="SALARIED"/>
    <x v="5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7.7571899999999996"/>
    <n v="128.71154999999999"/>
    <n v="998.44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05.01012"/>
    <n v="-2394.23"/>
    <n v="-3"/>
    <d v="2025-04-28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05.01012"/>
    <n v="-10375"/>
    <n v="-13"/>
    <d v="2025-04-01T00:00:00"/>
    <d v="2025-04-17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45.6"/>
    <n v="105.01012"/>
    <n v="4788.46"/>
    <n v="6"/>
    <d v="2025-04-01T00:00:00"/>
    <d v="2025-04-08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05.01012"/>
    <n v="3192.31"/>
    <n v="4"/>
    <d v="2025-04-14T00:00:00"/>
    <d v="2025-04-17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05.01012"/>
    <n v="1596.15"/>
    <n v="2"/>
    <d v="2025-04-29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5.01012"/>
    <n v="17557.689999999999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5.01012"/>
    <n v="-266.02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0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22.8"/>
    <n v="105.01012"/>
    <n v="2394.23"/>
    <n v="3"/>
    <d v="2025-04-09T00:00:00"/>
    <d v="2025-04-1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7"/>
    <x v="0"/>
    <m/>
    <s v="SALARIED"/>
    <x v="64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05.01012"/>
    <n v="798.08"/>
    <n v="1"/>
    <d v="2025-04-28T00:00:00"/>
    <d v="2025-04-28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1"/>
    <x v="0"/>
    <m/>
    <s v="SALARIED"/>
    <x v="6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404"/>
    <n v="5404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016.75"/>
    <n v="1016.75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093.09"/>
    <n v="12093.0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3"/>
    <x v="0"/>
    <m/>
    <s v="SALARIED"/>
    <x v="6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6.46"/>
    <n v="86.46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3"/>
    <x v="0"/>
    <m/>
    <s v="SALARIED"/>
    <x v="64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08.38"/>
    <n v="508.3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3"/>
    <x v="0"/>
    <m/>
    <s v="SALARIED"/>
    <x v="6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29.09"/>
    <n v="2129.0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4"/>
    <x v="0"/>
    <m/>
    <s v="SALARIED"/>
    <x v="6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237.77"/>
    <n v="5.45E-2"/>
    <n v="1157.46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5"/>
    <x v="0"/>
    <m/>
    <s v="SALARIED"/>
    <x v="6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237.77"/>
    <n v="7.0000000000000001E-3"/>
    <n v="148.66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10"/>
    <x v="0"/>
    <m/>
    <s v="SALARIED"/>
    <x v="6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7"/>
    <n v="122.39985"/>
    <n v="338.64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0000000"/>
    <s v="Sub Business Unit"/>
    <s v="Janssen Japan Supply Chai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69115"/>
    <s v="Sr Prgm Mngr APAC and Deliver"/>
    <s v="NTHRYK"/>
    <s v="GEN"/>
    <s v="Permanent Full Time"/>
    <s v="Salary - Base"/>
    <s v="Senior Manager, Project/Program Man"/>
    <s v="F"/>
    <s v="F"/>
    <n v="17.579999999999998"/>
    <x v="6"/>
    <x v="0"/>
    <m/>
    <s v="SALARIED"/>
    <x v="6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86949999999999"/>
    <n v="122.39977"/>
    <n v="1442.72"/>
    <n v="0"/>
    <d v="2025-05-3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0"/>
    <x v="0"/>
    <m/>
    <s v="SALARIED"/>
    <x v="6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6.589070000000007"/>
    <n v="14477.69"/>
    <n v="22"/>
    <d v="2025-05-01T00:00:00"/>
    <d v="2025-05-30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0"/>
    <x v="0"/>
    <m/>
    <s v="SALARIED"/>
    <x v="6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6.589070000000007"/>
    <n v="-219.36"/>
    <n v="-0.33329999999999999"/>
    <d v="2025-05-3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1"/>
    <x v="0"/>
    <m/>
    <s v="SALARIED"/>
    <x v="6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485"/>
    <n v="4485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995.5"/>
    <n v="10995.5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3"/>
    <x v="0"/>
    <m/>
    <s v="SALARIED"/>
    <x v="6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1.290000000000006"/>
    <n v="71.290000000000006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3"/>
    <x v="0"/>
    <m/>
    <s v="SALARIED"/>
    <x v="6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80.26"/>
    <n v="1780.26"/>
    <n v="0"/>
    <m/>
    <m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4"/>
    <x v="0"/>
    <m/>
    <s v="SALARIED"/>
    <x v="61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332.05"/>
    <n v="5.45E-2"/>
    <n v="944.6"/>
    <n v="0"/>
    <d v="2025-05-0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5"/>
    <x v="0"/>
    <m/>
    <s v="SALARIED"/>
    <x v="61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332.05"/>
    <n v="7.0000000000000001E-3"/>
    <n v="121.32"/>
    <n v="0"/>
    <d v="2025-05-0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10"/>
    <x v="0"/>
    <m/>
    <s v="SALARIED"/>
    <x v="61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2699999999999"/>
    <n v="100.92805"/>
    <n v="280.91000000000003"/>
    <n v="0"/>
    <d v="2025-05-31T00:00:00"/>
    <d v="2025-05-31T00:00:00"/>
  </r>
  <r>
    <s v="JJCM"/>
    <x v="0"/>
    <s v="AP"/>
    <s v="Johnson &amp; Johnson Pty Ltd"/>
    <s v="Human Resources"/>
    <s v="HR GLOBAL SERVICES"/>
    <s v="HR Talent Acquisition AP"/>
    <m/>
    <m/>
    <s v="01120504000000000000"/>
    <s v="Sub Sector"/>
    <s v="HR Talent Acquisition A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4361"/>
    <s v="TA Leader of MedTech ANZ"/>
    <s v="NTHRYK"/>
    <s v="GEN"/>
    <s v="Permanent Full Time"/>
    <s v="Salary - Base"/>
    <s v="Manager, Project/Program Management"/>
    <s v="F"/>
    <s v="F"/>
    <n v="8.64"/>
    <x v="6"/>
    <x v="0"/>
    <m/>
    <s v="SALARIED"/>
    <x v="6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89999999999"/>
    <n v="100.92821000000001"/>
    <n v="1291.8800000000001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5.779349999999994"/>
    <n v="2607.69"/>
    <n v="4"/>
    <d v="2025-05-01T00:00:00"/>
    <d v="2025-05-06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8"/>
    <n v="85.779349999999994"/>
    <n v="3259.62"/>
    <n v="5"/>
    <d v="2025-05-08T00:00:00"/>
    <d v="2025-05-14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4.5999999999999996"/>
    <n v="85.779349999999994"/>
    <n v="394.59"/>
    <n v="0.60529999999999995"/>
    <d v="2025-05-15T00:00:00"/>
    <d v="2025-05-15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83.6"/>
    <n v="85.779349999999994"/>
    <n v="7171.15"/>
    <n v="11"/>
    <d v="2025-05-16T00:00:00"/>
    <d v="2025-05-30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779349999999994"/>
    <n v="-217.31"/>
    <n v="-0.33329999999999999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5.779349999999994"/>
    <n v="651.91999999999996"/>
    <n v="1"/>
    <d v="2025-05-07T00:00:00"/>
    <d v="2025-05-0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3"/>
    <n v="85.779349999999994"/>
    <n v="257.33999999999997"/>
    <n v="0.3947"/>
    <d v="2025-05-15T00:00:00"/>
    <d v="2025-05-15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56"/>
    <n v="3956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64"/>
    <s v="FINAN"/>
    <x v="10"/>
    <m/>
    <n v="1"/>
    <n v="88.47"/>
    <n v="88.4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80.530000000001"/>
    <n v="10080.530000000001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3"/>
    <x v="0"/>
    <m/>
    <s v="SALARIED"/>
    <x v="3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.63"/>
    <n v="70.63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3"/>
    <x v="0"/>
    <m/>
    <s v="SALARIED"/>
    <x v="3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24.38"/>
    <n v="1624.38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4"/>
    <x v="0"/>
    <m/>
    <s v="SALARIED"/>
    <x v="3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20.01"/>
    <n v="5.45E-2"/>
    <n v="862.19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5"/>
    <x v="0"/>
    <m/>
    <s v="SALARIED"/>
    <x v="3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20.01"/>
    <n v="7.0000000000000001E-3"/>
    <n v="110.74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5682"/>
    <s v="Senior Biostatistician"/>
    <s v="NTHRYW"/>
    <s v="GEN"/>
    <s v="Permanent Full Time"/>
    <s v="Salary - Base"/>
    <s v="GS Test"/>
    <s v="F"/>
    <s v="F"/>
    <n v="2.1"/>
    <x v="6"/>
    <x v="0"/>
    <m/>
    <s v="SALARIED"/>
    <x v="3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"/>
    <n v="99.984380000000002"/>
    <n v="1279.8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5.0666700000000002"/>
    <n v="176.21457000000001"/>
    <n v="-892.81"/>
    <n v="-0.66669999999999996"/>
    <d v="2025-03-31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159.6"/>
    <n v="176.21457000000001"/>
    <n v="-28123.85"/>
    <n v="-21"/>
    <d v="2025-03-03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36.80000000000001"/>
    <n v="176.21457000000001"/>
    <n v="24106.15"/>
    <n v="18"/>
    <d v="2025-03-03T00:00:00"/>
    <d v="2025-03-26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7.6"/>
    <n v="176.21457000000001"/>
    <n v="1339.23"/>
    <n v="1"/>
    <d v="2025-03-31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5.0666700000000002"/>
    <n v="176.21457000000001"/>
    <n v="892.82"/>
    <n v="0.66669999999999996"/>
    <d v="2025-03-31T00:00:00"/>
    <d v="2025-03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76.21457000000001"/>
    <n v="29463.08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0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76.21457000000001"/>
    <n v="-446.41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7"/>
    <x v="0"/>
    <m/>
    <s v="SALARIED"/>
    <x v="64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15.2"/>
    <n v="176.21457000000001"/>
    <n v="2678.46"/>
    <n v="2"/>
    <d v="2025-03-27T00:00:00"/>
    <d v="2025-03-28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9"/>
    <x v="0"/>
    <m/>
    <s v="SALARIED"/>
    <x v="64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1"/>
    <n v="1"/>
    <n v="864.84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9"/>
    <x v="0"/>
    <m/>
    <s v="SALARIED"/>
    <x v="64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3329.05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9"/>
    <x v="0"/>
    <m/>
    <s v="SALARIED"/>
    <x v="64"/>
    <m/>
    <m/>
    <x v="0"/>
    <x v="0"/>
    <m/>
    <m/>
    <m/>
    <m/>
    <m/>
    <m/>
    <m/>
    <s v="41AUNS"/>
    <s v="BONUS"/>
    <n v="999999999"/>
    <m/>
    <m/>
    <m/>
    <m/>
    <m/>
    <s v="ALLOWANCE"/>
    <x v="50"/>
    <s v="GM"/>
    <x v="1"/>
    <m/>
    <n v="1"/>
    <n v="1"/>
    <n v="1540.75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7"/>
    <x v="0"/>
    <m/>
    <s v="SALARIED"/>
    <s v="C0708"/>
    <m/>
    <m/>
    <m/>
    <m/>
    <s v="41AUNS"/>
    <s v="BONUS"/>
    <n v="999999999"/>
    <m/>
    <m/>
    <m/>
    <m/>
    <m/>
    <s v="DEDUCTION"/>
    <x v="21"/>
    <s v="GM"/>
    <x v="9"/>
    <m/>
    <n v="1"/>
    <n v="1015.58"/>
    <n v="1015.58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7"/>
    <x v="0"/>
    <m/>
    <s v="SALARIED"/>
    <s v="C0708"/>
    <m/>
    <m/>
    <m/>
    <m/>
    <s v="41AUNS"/>
    <s v="BONUS"/>
    <n v="999999999"/>
    <m/>
    <m/>
    <m/>
    <m/>
    <m/>
    <s v="DEDUCTION"/>
    <x v="20"/>
    <s v="GM"/>
    <x v="9"/>
    <m/>
    <n v="1"/>
    <n v="10235.67"/>
    <n v="10235.67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3500.06"/>
    <n v="23500.06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3"/>
    <x v="0"/>
    <m/>
    <s v="SALARIED"/>
    <x v="64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45.08000000000001"/>
    <n v="145.08000000000001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3"/>
    <x v="0"/>
    <m/>
    <s v="SALARIED"/>
    <x v="64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336.92"/>
    <n v="3336.92"/>
    <n v="0"/>
    <m/>
    <m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4"/>
    <x v="0"/>
    <m/>
    <s v="SALARIED"/>
    <x v="64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2498.67"/>
    <n v="5.45E-2"/>
    <n v="1771.18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5"/>
    <x v="0"/>
    <m/>
    <s v="SALARIED"/>
    <x v="64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2498.67"/>
    <n v="7.0000000000000001E-3"/>
    <n v="227.49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10"/>
    <x v="0"/>
    <m/>
    <s v="SALARIED"/>
    <x v="64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600000000001"/>
    <n v="205.39563000000001"/>
    <n v="571.69000000000005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m/>
    <s v="01153702010000000000"/>
    <s v="Business Unit"/>
    <s v="Global Deliver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6671"/>
    <s v="Senior Director , Head of Jans"/>
    <s v="NTHRYW"/>
    <s v="GEN"/>
    <s v="Permanent Full Time"/>
    <s v="Salary - Base"/>
    <s v="Senior Director, Warehouse &amp; Distri"/>
    <s v="F"/>
    <s v="F"/>
    <n v="13.42"/>
    <x v="6"/>
    <x v="0"/>
    <m/>
    <s v="SALARIED"/>
    <x v="64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0.707140000000001"/>
    <n v="205.39565999999999"/>
    <n v="2199.19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4.514169999999993"/>
    <n v="1413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0"/>
    <x v="0"/>
    <m/>
    <s v="SALARIED"/>
    <x v="2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514169999999993"/>
    <n v="-214.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74"/>
    <n v="3874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042.67"/>
    <n v="10042.67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3"/>
    <x v="0"/>
    <m/>
    <s v="SALARIED"/>
    <x v="2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58"/>
    <n v="69.58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3"/>
    <x v="0"/>
    <m/>
    <s v="SALARIED"/>
    <x v="2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0.42"/>
    <n v="1600.4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4"/>
    <x v="0"/>
    <m/>
    <s v="SALARIED"/>
    <x v="2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586.67"/>
    <n v="5.45E-2"/>
    <n v="849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5"/>
    <x v="0"/>
    <m/>
    <s v="SALARIED"/>
    <x v="2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586.67"/>
    <n v="7.0000000000000001E-3"/>
    <n v="109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2000000"/>
    <s v="Department"/>
    <s v="MKTG MGMT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78532"/>
    <s v="Patient Solutions Manager"/>
    <s v="EGHTMP"/>
    <s v="GEN"/>
    <s v="Permanent Full Time"/>
    <s v="Salary - Base"/>
    <s v="Senior Scientist, Medical Science L"/>
    <s v="F"/>
    <s v="F"/>
    <n v="0.32"/>
    <x v="6"/>
    <x v="0"/>
    <m/>
    <s v="SALARIED"/>
    <x v="2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1"/>
    <n v="98.509680000000003"/>
    <n v="1262.5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8.69433000000001"/>
    <n v="2151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0"/>
    <x v="0"/>
    <m/>
    <s v="SALARIED"/>
    <x v="1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8.69433000000001"/>
    <n v="-326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3"/>
    <x v="0"/>
    <m/>
    <s v="SALARIED"/>
    <x v="14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696"/>
    <n v="769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9"/>
    <s v="SUPER"/>
    <x v="3"/>
    <m/>
    <n v="1"/>
    <n v="678.65"/>
    <n v="678.6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679.19"/>
    <n v="14679.1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3"/>
    <x v="0"/>
    <m/>
    <s v="SALARIED"/>
    <x v="14"/>
    <m/>
    <m/>
    <x v="1"/>
    <x v="0"/>
    <m/>
    <m/>
    <m/>
    <m/>
    <m/>
    <m/>
    <n v="5"/>
    <s v="31AUNS"/>
    <s v="BONUS"/>
    <n v="999999999"/>
    <m/>
    <m/>
    <m/>
    <m/>
    <m/>
    <s v="DEDUCTION"/>
    <x v="40"/>
    <s v="SUPER"/>
    <x v="5"/>
    <m/>
    <n v="1"/>
    <n v="339.32"/>
    <n v="339.3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4"/>
    <x v="0"/>
    <m/>
    <s v="SALARIED"/>
    <x v="14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175.84"/>
    <n v="175.8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4"/>
    <x v="0"/>
    <m/>
    <s v="SALARIED"/>
    <x v="14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2022.21"/>
    <n v="2022.2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3"/>
    <x v="0"/>
    <m/>
    <s v="SALARIED"/>
    <x v="14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628.98"/>
    <n v="628.9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4"/>
    <x v="0"/>
    <m/>
    <s v="SALARIED"/>
    <x v="1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022.14"/>
    <n v="5.45E-2"/>
    <n v="1309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5"/>
    <x v="0"/>
    <m/>
    <s v="SALARIED"/>
    <x v="1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022.14"/>
    <n v="7.0000000000000001E-3"/>
    <n v="168.1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10"/>
    <x v="0"/>
    <m/>
    <s v="SALARIED"/>
    <x v="1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50.00592"/>
    <n v="417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0657"/>
    <s v="Associate Medical Director"/>
    <s v="NTHRYW"/>
    <s v="GEN"/>
    <s v="Permanent Full Time"/>
    <s v="Salary - Base"/>
    <s v="Senior Manager, Multi-Family Medica"/>
    <s v="F"/>
    <s v="F"/>
    <n v="22.97"/>
    <x v="6"/>
    <x v="0"/>
    <m/>
    <s v="SALARIED"/>
    <x v="1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1"/>
    <n v="150.0061"/>
    <n v="1930.07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0"/>
    <x v="0"/>
    <m/>
    <s v="SALARIED"/>
    <x v="2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91.2"/>
    <n v="88.410929999999993"/>
    <n v="8063.08"/>
    <n v="12"/>
    <d v="2025-05-01T00:00:00"/>
    <d v="2025-05-16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0"/>
    <x v="0"/>
    <m/>
    <s v="SALARIED"/>
    <x v="2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410929999999993"/>
    <n v="-223.98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0"/>
    <x v="0"/>
    <m/>
    <s v="SALARIED"/>
    <x v="29"/>
    <m/>
    <m/>
    <x v="0"/>
    <x v="0"/>
    <m/>
    <m/>
    <m/>
    <m/>
    <m/>
    <m/>
    <m/>
    <s v="30AUNS"/>
    <s v="BONUS"/>
    <n v="999999999"/>
    <s v="30AUNS"/>
    <m/>
    <m/>
    <m/>
    <m/>
    <s v="WORK"/>
    <x v="59"/>
    <s v="LEAVE"/>
    <x v="8"/>
    <s v="PARENT"/>
    <n v="76"/>
    <n v="88.410929999999993"/>
    <n v="6719.23"/>
    <n v="10"/>
    <d v="2025-05-19T00:00:00"/>
    <d v="2025-05-30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1"/>
    <x v="0"/>
    <m/>
    <s v="SALARIED"/>
    <x v="2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02"/>
    <n v="4602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78.5"/>
    <n v="11178.5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3"/>
    <x v="0"/>
    <m/>
    <s v="SALARIED"/>
    <x v="2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90000000000006"/>
    <n v="72.790000000000006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3"/>
    <x v="0"/>
    <m/>
    <s v="SALARIED"/>
    <x v="2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4.76"/>
    <n v="1814.76"/>
    <n v="0"/>
    <m/>
    <m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4"/>
    <x v="0"/>
    <m/>
    <s v="SALARIED"/>
    <x v="2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68.05"/>
    <n v="5.45E-2"/>
    <n v="962.91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5"/>
    <x v="0"/>
    <m/>
    <s v="SALARIED"/>
    <x v="2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68.05"/>
    <n v="7.0000000000000001E-3"/>
    <n v="123.68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S DELIVER MED AU"/>
    <s v="OPS DELIVER JJM SET CREAT"/>
    <s v="01150201080400000000"/>
    <s v="Sub Business Unit"/>
    <s v="OPS DELIVER JJM SET CREA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1450"/>
    <s v="ANZ W&amp;D Transportation Head"/>
    <s v="NTHRYW"/>
    <s v="GEN"/>
    <s v="Permanent Full Time"/>
    <s v="Salary - Base"/>
    <s v="Manager, Project/Program Management"/>
    <s v="F"/>
    <s v="F"/>
    <n v="1.89"/>
    <x v="6"/>
    <x v="0"/>
    <m/>
    <s v="SALARIED"/>
    <x v="2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03.0518"/>
    <n v="1320.78"/>
    <n v="0"/>
    <d v="2025-05-3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0"/>
    <x v="0"/>
    <m/>
    <s v="SALARIED"/>
    <x v="65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167.2"/>
    <n v="224.13968"/>
    <n v="37476.15"/>
    <n v="22"/>
    <d v="2025-05-01T00:00:00"/>
    <d v="2025-05-30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0"/>
    <x v="0"/>
    <m/>
    <s v="SALARIED"/>
    <x v="65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2.5333299999999999"/>
    <n v="224.13968"/>
    <n v="-567.82000000000005"/>
    <n v="-0.33329999999999999"/>
    <d v="2025-05-3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16"/>
    <s v="GM"/>
    <x v="1"/>
    <m/>
    <n v="1"/>
    <n v="1"/>
    <n v="8392.24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17"/>
    <s v="GM"/>
    <x v="1"/>
    <m/>
    <n v="1"/>
    <n v="1"/>
    <n v="1088.5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50"/>
    <s v="GM"/>
    <x v="1"/>
    <m/>
    <n v="1"/>
    <n v="1"/>
    <n v="3786.09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9"/>
    <x v="0"/>
    <m/>
    <s v="SALARIED"/>
    <x v="65"/>
    <m/>
    <m/>
    <x v="0"/>
    <x v="0"/>
    <m/>
    <m/>
    <m/>
    <m/>
    <m/>
    <m/>
    <m/>
    <s v="51AUNS"/>
    <s v="BONUS"/>
    <n v="999999999"/>
    <m/>
    <m/>
    <m/>
    <m/>
    <m/>
    <s v="ALLOWANCE"/>
    <x v="51"/>
    <s v="GM"/>
    <x v="1"/>
    <m/>
    <n v="1"/>
    <n v="1"/>
    <n v="1672.08"/>
    <n v="0"/>
    <d v="2025-05-31T00:00:00"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0"/>
    <x v="0"/>
    <m/>
    <m/>
    <m/>
    <m/>
    <m/>
    <m/>
    <m/>
    <s v="5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7"/>
    <x v="0"/>
    <m/>
    <s v="SALARIED"/>
    <s v="C0787"/>
    <m/>
    <m/>
    <m/>
    <m/>
    <s v="51AUNS"/>
    <s v="BONUS"/>
    <n v="999999999"/>
    <m/>
    <m/>
    <m/>
    <m/>
    <m/>
    <s v="DEDUCTION"/>
    <x v="21"/>
    <s v="GM"/>
    <x v="9"/>
    <m/>
    <n v="1"/>
    <n v="1291.79"/>
    <n v="1291.79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7"/>
    <x v="0"/>
    <m/>
    <s v="SALARIED"/>
    <s v="C0787"/>
    <m/>
    <m/>
    <m/>
    <m/>
    <s v="51AUNS"/>
    <s v="BONUS"/>
    <n v="999999999"/>
    <m/>
    <m/>
    <m/>
    <m/>
    <m/>
    <s v="DEDUCTION"/>
    <x v="20"/>
    <s v="GM"/>
    <x v="9"/>
    <m/>
    <n v="1"/>
    <n v="13786.92"/>
    <n v="13786.92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2"/>
    <x v="0"/>
    <m/>
    <m/>
    <x v="1"/>
    <m/>
    <m/>
    <x v="2"/>
    <x v="0"/>
    <m/>
    <m/>
    <m/>
    <m/>
    <m/>
    <m/>
    <m/>
    <s v="51AUNS"/>
    <s v="BONUS"/>
    <n v="999999999"/>
    <m/>
    <m/>
    <m/>
    <m/>
    <m/>
    <s v="DEDUCTION"/>
    <x v="4"/>
    <m/>
    <x v="4"/>
    <m/>
    <n v="1"/>
    <n v="36768.53"/>
    <n v="36768.53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3"/>
    <x v="0"/>
    <m/>
    <s v="SALARIED"/>
    <x v="65"/>
    <m/>
    <m/>
    <x v="1"/>
    <x v="0"/>
    <m/>
    <m/>
    <m/>
    <m/>
    <m/>
    <m/>
    <n v="4"/>
    <s v="51AUNS"/>
    <s v="BONUS"/>
    <n v="999999999"/>
    <m/>
    <m/>
    <m/>
    <m/>
    <m/>
    <s v="DEDUCTION"/>
    <x v="5"/>
    <s v="SUPER"/>
    <x v="5"/>
    <m/>
    <n v="1"/>
    <n v="184.54"/>
    <n v="184.54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3"/>
    <x v="0"/>
    <m/>
    <s v="SALARIED"/>
    <x v="65"/>
    <m/>
    <m/>
    <x v="1"/>
    <x v="0"/>
    <m/>
    <m/>
    <m/>
    <m/>
    <m/>
    <n v="0"/>
    <n v="3"/>
    <s v="51AUNS"/>
    <s v="BONUS"/>
    <n v="999999999"/>
    <m/>
    <m/>
    <m/>
    <m/>
    <m/>
    <s v="DEDUCTION"/>
    <x v="7"/>
    <s v="SUPER"/>
    <x v="5"/>
    <m/>
    <n v="1"/>
    <n v="4244.46"/>
    <n v="4244.46"/>
    <n v="0"/>
    <m/>
    <m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5"/>
    <x v="0"/>
    <m/>
    <s v="SALARIED"/>
    <x v="65"/>
    <m/>
    <m/>
    <x v="4"/>
    <x v="0"/>
    <m/>
    <m/>
    <m/>
    <m/>
    <m/>
    <m/>
    <m/>
    <s v="51AUNS"/>
    <s v="BONUS"/>
    <n v="999999999"/>
    <m/>
    <m/>
    <m/>
    <m/>
    <m/>
    <s v="OTHER"/>
    <x v="71"/>
    <s v="WC"/>
    <x v="6"/>
    <m/>
    <n v="36908.33"/>
    <n v="0"/>
    <n v="0"/>
    <n v="0"/>
    <d v="2025-05-0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5"/>
    <x v="0"/>
    <m/>
    <s v="SALARIED"/>
    <x v="65"/>
    <m/>
    <m/>
    <x v="4"/>
    <x v="0"/>
    <m/>
    <m/>
    <m/>
    <m/>
    <m/>
    <m/>
    <m/>
    <s v="51AUNS"/>
    <s v="BONUS"/>
    <n v="999999999"/>
    <m/>
    <m/>
    <m/>
    <m/>
    <m/>
    <s v="OTHER"/>
    <x v="72"/>
    <s v="WC"/>
    <x v="6"/>
    <m/>
    <n v="41337.33"/>
    <n v="0"/>
    <n v="0"/>
    <n v="0"/>
    <d v="2025-05-0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10"/>
    <x v="0"/>
    <m/>
    <s v="SALARIED"/>
    <x v="65"/>
    <m/>
    <m/>
    <x v="8"/>
    <x v="0"/>
    <m/>
    <m/>
    <m/>
    <m/>
    <m/>
    <m/>
    <m/>
    <s v="51AUNS"/>
    <s v="BONUS"/>
    <n v="999999999"/>
    <s v="51AUNS"/>
    <m/>
    <m/>
    <m/>
    <m/>
    <s v="OTHER"/>
    <x v="23"/>
    <s v="ACC"/>
    <x v="7"/>
    <s v="LSL"/>
    <n v="2.78335"/>
    <n v="261.25711999999999"/>
    <n v="727.17"/>
    <n v="0"/>
    <d v="2025-05-31T00:00:00"/>
    <d v="2025-05-31T00:00:00"/>
  </r>
  <r>
    <s v="JJCM"/>
    <x v="5"/>
    <s v="AP"/>
    <s v="Johnson &amp; Johnson Pty Ltd"/>
    <s v="Janssen-Cilag"/>
    <s v="JANSSEN ASIA PACIFIC"/>
    <m/>
    <m/>
    <m/>
    <s v="01090200000000000000"/>
    <s v="Offshore Sub Sector"/>
    <s v="JANSSEN ASIA PACIF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2320"/>
    <s v="VP, Head of AP Strategy Organi"/>
    <s v="NTHRYW"/>
    <s v="GEN"/>
    <s v="Permanent Full Time"/>
    <s v="Salary - Base"/>
    <s v="GS Test"/>
    <s v="F"/>
    <s v="F"/>
    <n v="16.41"/>
    <x v="6"/>
    <x v="0"/>
    <m/>
    <s v="SALARIED"/>
    <x v="65"/>
    <m/>
    <m/>
    <x v="5"/>
    <x v="0"/>
    <m/>
    <m/>
    <m/>
    <m/>
    <m/>
    <m/>
    <m/>
    <s v="51AUNS"/>
    <s v="BONUS"/>
    <n v="999999999"/>
    <s v="51AUNS"/>
    <m/>
    <m/>
    <m/>
    <m/>
    <s v="OTHER"/>
    <x v="10"/>
    <s v="ACC"/>
    <x v="7"/>
    <s v="ANN"/>
    <n v="12.866669999999999"/>
    <n v="261.25718999999998"/>
    <n v="3361.5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74.291499999999999"/>
    <n v="188.19"/>
    <n v="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.2"/>
    <n v="74.291499999999999"/>
    <n v="-1129.23"/>
    <n v="-2"/>
    <d v="2025-04-29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4.291499999999999"/>
    <n v="564.62"/>
    <n v="1"/>
    <d v="2025-04-29T00:00:00"/>
    <d v="2025-04-29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291499999999999"/>
    <n v="-188.2"/>
    <n v="-0.33329999999999999"/>
    <d v="2025-04-30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4.291499999999999"/>
    <n v="12421.54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291499999999999"/>
    <n v="-188.21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0"/>
    <x v="0"/>
    <m/>
    <s v="SALARIED"/>
    <x v="17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74.291499999999999"/>
    <n v="564.62"/>
    <n v="1"/>
    <d v="2025-04-30T00:00:00"/>
    <d v="2025-04-30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938"/>
    <n v="2938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19.32"/>
    <n v="719.32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576.01"/>
    <n v="8576.01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3"/>
    <x v="0"/>
    <m/>
    <s v="SALARIED"/>
    <x v="1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1.17"/>
    <n v="61.17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3"/>
    <x v="0"/>
    <m/>
    <s v="SALARIED"/>
    <x v="17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59.66"/>
    <n v="359.66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3"/>
    <x v="0"/>
    <m/>
    <s v="SALARIED"/>
    <x v="1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06.83"/>
    <n v="1406.83"/>
    <n v="0"/>
    <m/>
    <m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4"/>
    <x v="0"/>
    <m/>
    <s v="SALARIED"/>
    <x v="1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060.99"/>
    <n v="5.45E-2"/>
    <n v="766.32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5"/>
    <x v="0"/>
    <m/>
    <s v="SALARIED"/>
    <x v="1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060.99"/>
    <n v="7.0000000000000001E-3"/>
    <n v="98.4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FIN FINANCIAL CONTROL JAC"/>
    <s v="BU FINANCE CONTROL JC"/>
    <s v="01130501020300000000"/>
    <s v="Sub Business Unit"/>
    <s v="BU FINANCE CONTROL J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4527"/>
    <s v="Senior Business Analyst"/>
    <s v="NTHRYW"/>
    <s v="GEN"/>
    <s v="Permanent Full Time"/>
    <s v="Salary - Base"/>
    <s v="Senior Analyst, Business Intelligen"/>
    <s v="F"/>
    <s v="F"/>
    <n v="3.73"/>
    <x v="6"/>
    <x v="0"/>
    <m/>
    <s v="SALARIED"/>
    <x v="1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8"/>
    <n v="86.594179999999994"/>
    <n v="1109.8499999999999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9.19999999999999"/>
    <n v="94.129549999999995"/>
    <n v="12161.54"/>
    <n v="17"/>
    <d v="2025-05-01T00:00:00"/>
    <d v="2025-05-29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94.129549999999995"/>
    <n v="238.46"/>
    <n v="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466.67"/>
    <n v="1"/>
    <n v="1466.67"/>
    <n v="0"/>
    <d v="2025-05-31T00:00:00"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57"/>
    <n v="3857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009.67"/>
    <n v="10009.67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"/>
    <n v="62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26"/>
    <n v="1426"/>
    <n v="0"/>
    <m/>
    <m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57"/>
    <s v="PRT"/>
    <x v="6"/>
    <m/>
    <n v="15354.67"/>
    <n v="5.8000000000000003E-2"/>
    <n v="890.57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58"/>
    <s v="WC"/>
    <x v="6"/>
    <m/>
    <n v="15354.67"/>
    <n v="7.0000000000000001E-3"/>
    <n v="107.48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44"/>
    <s v="Executive Account Manager"/>
    <s v="OSBPRK"/>
    <s v="GEN"/>
    <s v="Permanent Part Time"/>
    <s v="Salary - Base"/>
    <s v="Senior Supervisor, Sales - Cardiova"/>
    <s v="F"/>
    <s v="F"/>
    <n v="1.82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9.8999900000000007"/>
    <n v="109.77385"/>
    <n v="1086.76"/>
    <n v="0"/>
    <d v="2025-05-3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7.6"/>
    <n v="1.0000000000000001E-5"/>
    <n v="-615.38"/>
    <n v="-1"/>
    <d v="2025-03-31T00:00:00"/>
    <d v="2025-03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0.15"/>
    <n v="1.0000000000000001E-5"/>
    <n v="-12.15"/>
    <n v="-1.9699999999999999E-2"/>
    <d v="2025-03-31T00:00:00"/>
    <d v="2025-03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5.0666700000000002"/>
    <n v="80.97166"/>
    <n v="410.26"/>
    <n v="0.66669999999999996"/>
    <d v="2025-04-30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45.6"/>
    <n v="80.97166"/>
    <n v="-3692.31"/>
    <n v="-6"/>
    <d v="2025-04-22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-7.6"/>
    <n v="80.97166"/>
    <n v="-615.38"/>
    <n v="-1"/>
    <d v="2025-04-21T00:00:00"/>
    <d v="2025-04-2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83.6"/>
    <n v="80.97166"/>
    <n v="-6769.23"/>
    <n v="-11"/>
    <d v="2025-04-01T00:00:00"/>
    <d v="2025-04-17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80.97166"/>
    <n v="1846.15"/>
    <n v="3"/>
    <d v="2025-04-28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0.85"/>
    <n v="80.97166"/>
    <n v="-68.83"/>
    <n v="-0.1118"/>
    <d v="2025-04-30T00:00:00"/>
    <d v="2025-04-30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9.19999999999999"/>
    <n v="80.97166"/>
    <n v="10461.540000000001"/>
    <n v="17"/>
    <d v="2025-05-01T00:00:00"/>
    <d v="2025-05-29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80.97166"/>
    <n v="205.13"/>
    <n v="0.33329999999999999"/>
    <d v="2025-05-3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-86.274709999999999"/>
    <n v="1"/>
    <n v="-86.27"/>
    <n v="0"/>
    <d v="2025-03-31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-1466.67"/>
    <n v="1"/>
    <n v="-1466.67"/>
    <n v="0"/>
    <d v="2025-04-30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244.44499999999999"/>
    <n v="1"/>
    <n v="244.45"/>
    <n v="0"/>
    <d v="2025-04-30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466.67"/>
    <n v="1"/>
    <n v="1466.67"/>
    <n v="0"/>
    <d v="2025-05-31T00:00:00"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307.98"/>
    <n v="1307.98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3.33"/>
    <n v="53.33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3"/>
    <x v="0"/>
    <m/>
    <s v="SALARIED"/>
    <x v="18"/>
    <m/>
    <m/>
    <x v="1"/>
    <x v="0"/>
    <m/>
    <m/>
    <m/>
    <m/>
    <m/>
    <n v="-1094.44"/>
    <n v="3"/>
    <s v="26AUSA"/>
    <s v="BONUS"/>
    <n v="999999999"/>
    <m/>
    <m/>
    <m/>
    <m/>
    <m/>
    <s v="DEDUCTION"/>
    <x v="7"/>
    <s v="SUPER"/>
    <x v="5"/>
    <m/>
    <n v="1"/>
    <n v="132.22999999999999"/>
    <n v="132.22999999999999"/>
    <n v="0"/>
    <m/>
    <m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13"/>
    <s v="PRT"/>
    <x v="6"/>
    <m/>
    <n v="1493.54"/>
    <n v="4.9500000000000002E-2"/>
    <n v="73.930000000000007"/>
    <n v="0"/>
    <d v="2025-05-0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14"/>
    <s v="WC"/>
    <x v="6"/>
    <m/>
    <n v="1493.54"/>
    <n v="7.0000000000000001E-3"/>
    <n v="10.45"/>
    <n v="0"/>
    <d v="2025-05-01T00:00:00"/>
    <d v="2025-05-31T00:00:00"/>
  </r>
  <r>
    <s v="JJCM"/>
    <x v="1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5251"/>
    <s v="Senior Account Manager"/>
    <s v="NORWD"/>
    <s v="GEN"/>
    <s v="Permanent Part Time"/>
    <s v="Salary - Base"/>
    <s v="Senior Analyst, Sales - Immunology"/>
    <s v="F"/>
    <s v="F"/>
    <n v="0.09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0.5333"/>
    <n v="93.943370000000002"/>
    <n v="50.1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59.210529999999999"/>
    <n v="6750"/>
    <n v="15"/>
    <d v="2025-05-01T00:00:00"/>
    <d v="2025-05-2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.6"/>
    <n v="59.210529999999999"/>
    <n v="213.16"/>
    <n v="0.47370000000000001"/>
    <d v="2025-05-22T00:00:00"/>
    <d v="2025-05-22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59.210529999999999"/>
    <n v="2700"/>
    <n v="6"/>
    <d v="2025-05-23T00:00:00"/>
    <d v="2025-05-30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9.210529999999999"/>
    <n v="-150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4"/>
    <n v="59.210529999999999"/>
    <n v="236.84"/>
    <n v="0.52629999999999999"/>
    <d v="2025-05-22T00:00:00"/>
    <d v="2025-05-22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838"/>
    <n v="2838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912"/>
    <n v="6912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8.75"/>
    <n v="48.75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21.25"/>
    <n v="1121.25"/>
    <n v="0"/>
    <m/>
    <m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920"/>
    <n v="5.45E-2"/>
    <n v="595.1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920"/>
    <n v="7.0000000000000001E-3"/>
    <n v="76.4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m/>
    <m/>
    <s v="01181501000000000000"/>
    <s v="Sub Sector"/>
    <s v="SUP0485614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53"/>
    <s v="Janssen CQ Professional (Quali"/>
    <s v="NTHRYW"/>
    <s v="GEN"/>
    <s v="Permanent Part Time"/>
    <s v="Salary - Base"/>
    <s v="Supervisor, Quality Control"/>
    <s v="F"/>
    <s v="F"/>
    <n v="2.2000000000000002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24836"/>
    <n v="69.015770000000003"/>
    <n v="845.33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0.27328"/>
    <n v="2290.38"/>
    <n v="5"/>
    <d v="2025-05-01T00:00:00"/>
    <d v="2025-05-07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60.27328"/>
    <n v="5496.92"/>
    <n v="12"/>
    <d v="2025-05-12T00:00:00"/>
    <d v="2025-05-27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0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7328"/>
    <n v="-152.68"/>
    <n v="-0.33329999999999999"/>
    <d v="2025-05-3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60.27328"/>
    <n v="916.15"/>
    <n v="2"/>
    <d v="2025-05-08T00:00:00"/>
    <d v="2025-05-09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7"/>
    <x v="0"/>
    <m/>
    <s v="SALARIED"/>
    <x v="10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22.8"/>
    <n v="60.27328"/>
    <n v="1374.23"/>
    <n v="3"/>
    <d v="2025-05-28T00:00:00"/>
    <d v="2025-05-30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11"/>
    <x v="0"/>
    <m/>
    <s v="SALARIED"/>
    <x v="10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763.46"/>
    <n v="0"/>
    <d v="2025-05-31T00:00:00"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67"/>
    <n v="2167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994.54"/>
    <n v="6994.54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3"/>
    <x v="0"/>
    <m/>
    <s v="SALARIED"/>
    <x v="10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63"/>
    <n v="49.63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3"/>
    <x v="0"/>
    <m/>
    <s v="SALARIED"/>
    <x v="10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53.58"/>
    <n v="1053.58"/>
    <n v="0"/>
    <m/>
    <m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4"/>
    <x v="0"/>
    <m/>
    <s v="SALARIED"/>
    <x v="10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264.75"/>
    <n v="5.45E-2"/>
    <n v="559.42999999999995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5"/>
    <x v="0"/>
    <m/>
    <s v="SALARIED"/>
    <x v="10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264.75"/>
    <n v="7.0000000000000001E-3"/>
    <n v="71.849999999999994"/>
    <n v="0"/>
    <d v="2025-05-0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10"/>
    <x v="0"/>
    <m/>
    <s v="SALARIED"/>
    <x v="10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99999999998"/>
    <n v="70.254639999999995"/>
    <n v="194.37"/>
    <n v="0"/>
    <d v="2025-05-31T00:00:00"/>
    <d v="2025-05-31T00:00:00"/>
  </r>
  <r>
    <s v="JJCM"/>
    <x v="0"/>
    <s v="AP"/>
    <s v="Johnson &amp; Johnson Pty Ltd"/>
    <s v="Quality/Regulatory Affair"/>
    <s v="QLTY CONS PH"/>
    <s v="SUP0485614"/>
    <s v="CQ QS Janssen ANZ"/>
    <m/>
    <s v="01181501010000000000"/>
    <s v="Business Unit"/>
    <s v="CQ QS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7275"/>
    <s v="Commercial Quality Professiona"/>
    <s v="NTHRYW"/>
    <s v="GEN"/>
    <s v="Permanent Full Time"/>
    <s v="Salary - Base"/>
    <s v="GS Test"/>
    <s v="F"/>
    <s v="F"/>
    <n v="6"/>
    <x v="6"/>
    <x v="0"/>
    <m/>
    <s v="SALARIED"/>
    <x v="10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4178800000000003"/>
    <n v="70.254570000000001"/>
    <n v="521.14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0"/>
    <x v="0"/>
    <m/>
    <s v="SALARIED"/>
    <x v="6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4.55466"/>
    <n v="17481.54"/>
    <n v="22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0"/>
    <x v="0"/>
    <m/>
    <s v="SALARIED"/>
    <x v="6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4.55466"/>
    <n v="-264.87"/>
    <n v="-0.33329999999999999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1"/>
    <x v="0"/>
    <m/>
    <s v="SALARIED"/>
    <x v="6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850"/>
    <n v="5850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588.84"/>
    <n v="12588.84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3"/>
    <x v="0"/>
    <m/>
    <s v="SALARIED"/>
    <x v="6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6.08"/>
    <n v="86.08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3"/>
    <x v="0"/>
    <m/>
    <s v="SALARIED"/>
    <x v="6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20.4699999999998"/>
    <n v="2120.4699999999998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4"/>
    <x v="0"/>
    <m/>
    <s v="SALARIED"/>
    <x v="6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645.39"/>
    <n v="5.45E-2"/>
    <n v="1125.17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5"/>
    <x v="0"/>
    <m/>
    <s v="SALARIED"/>
    <x v="6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645.39"/>
    <n v="7.0000000000000001E-3"/>
    <n v="144.52000000000001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10"/>
    <x v="0"/>
    <m/>
    <s v="SALARIED"/>
    <x v="6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999999999999"/>
    <n v="121.86893999999999"/>
    <n v="339.21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88395"/>
    <s v="Manager, Trial Delivery Leader"/>
    <s v="NTHRYW"/>
    <s v="GEN"/>
    <s v="Permanent Full Time"/>
    <s v="Salary - Base"/>
    <s v="Manager, Clinical Trial Project Man"/>
    <s v="F"/>
    <s v="F"/>
    <n v="8.85"/>
    <x v="6"/>
    <x v="0"/>
    <m/>
    <s v="SALARIED"/>
    <x v="6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8"/>
    <n v="121.86893999999999"/>
    <n v="1559.92"/>
    <n v="0"/>
    <d v="2025-05-3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0"/>
    <x v="0"/>
    <m/>
    <s v="SALARIED"/>
    <x v="6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6.487849999999995"/>
    <n v="14460.77"/>
    <n v="22"/>
    <d v="2025-05-01T00:00:00"/>
    <d v="2025-05-30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0"/>
    <x v="0"/>
    <m/>
    <s v="SALARIED"/>
    <x v="6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6.487849999999995"/>
    <n v="-219.1"/>
    <n v="-0.33329999999999999"/>
    <d v="2025-05-3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004"/>
    <n v="4004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237.67"/>
    <n v="10237.67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3"/>
    <x v="0"/>
    <m/>
    <s v="SALARIED"/>
    <x v="6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1.209999999999994"/>
    <n v="71.209999999999994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3"/>
    <x v="0"/>
    <m/>
    <s v="SALARIED"/>
    <x v="6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37.79"/>
    <n v="1637.79"/>
    <n v="0"/>
    <m/>
    <m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4"/>
    <x v="0"/>
    <m/>
    <s v="SALARIED"/>
    <x v="6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950.67"/>
    <n v="5.45E-2"/>
    <n v="869.31"/>
    <n v="0"/>
    <d v="2025-05-0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5"/>
    <x v="0"/>
    <m/>
    <s v="SALARIED"/>
    <x v="6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950.67"/>
    <n v="7.0000000000000001E-3"/>
    <n v="111.65"/>
    <n v="0"/>
    <d v="2025-05-0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10"/>
    <x v="0"/>
    <m/>
    <s v="SALARIED"/>
    <x v="6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5"/>
    <n v="100.81018"/>
    <n v="280.58999999999997"/>
    <n v="0"/>
    <d v="2025-05-31T00:00:00"/>
    <d v="2025-05-31T00:00:00"/>
  </r>
  <r>
    <s v="JJCM"/>
    <x v="0"/>
    <s v="AP"/>
    <s v="Johnson &amp; Johnson Pty Ltd"/>
    <s v="Johnson &amp; Johnson Pacific"/>
    <s v="JJP OFFSHORE MANAGERS ESS"/>
    <s v="FIN CORP INT AUDIT GBL"/>
    <m/>
    <m/>
    <s v="01080209000000000000"/>
    <s v="Sub Sector"/>
    <s v="FIN CORP INT AUDIT GB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437"/>
    <s v="LEAD AUDITOR, GLOBAL AUDIT &amp; A"/>
    <s v="NTHRYW"/>
    <s v="GEN"/>
    <s v="Permanent Full Time"/>
    <s v="Salary - Base"/>
    <s v="Senior Supervisor, Health Economics"/>
    <s v="F"/>
    <s v="F"/>
    <n v="12.04"/>
    <x v="6"/>
    <x v="0"/>
    <m/>
    <s v="SALARIED"/>
    <x v="6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799989999999999"/>
    <n v="100.81023999999999"/>
    <n v="1290.36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5.0666700000000002"/>
    <n v="114.22065000000001"/>
    <n v="-578.71"/>
    <n v="-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14.22065000000001"/>
    <n v="-18229.62"/>
    <n v="-21"/>
    <d v="2025-03-03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14.22065000000001"/>
    <n v="6076.54"/>
    <n v="7"/>
    <d v="2025-03-03T00:00:00"/>
    <d v="2025-03-1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4.5999999999999996"/>
    <n v="114.22065000000001"/>
    <n v="525.41"/>
    <n v="0.60529999999999995"/>
    <d v="2025-03-12T00:00:00"/>
    <d v="2025-03-12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98.8"/>
    <n v="114.22065000000001"/>
    <n v="11285"/>
    <n v="13"/>
    <d v="2025-03-13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.0666700000000002"/>
    <n v="114.22065000000001"/>
    <n v="578.72"/>
    <n v="0.66669999999999996"/>
    <d v="2025-03-31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14.22065000000001"/>
    <n v="289.35000000000002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14.22065000000001"/>
    <n v="-1128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0.8"/>
    <n v="114.22065000000001"/>
    <n v="6944.62"/>
    <n v="8"/>
    <d v="2025-04-01T00:00:00"/>
    <d v="2025-04-1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14.22065000000001"/>
    <n v="3472.31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22065000000001"/>
    <n v="-289.36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14.22065000000001"/>
    <n v="868.08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2"/>
    <n v="114.22065000000001"/>
    <n v="17361.54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22065000000001"/>
    <n v="-289.3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3"/>
    <n v="114.22065000000001"/>
    <n v="342.66"/>
    <n v="0.3947"/>
    <d v="2025-03-12T00:00:00"/>
    <d v="2025-03-12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0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7.6"/>
    <n v="114.22065000000001"/>
    <n v="868.08"/>
    <n v="1"/>
    <d v="2025-04-11T00:00:00"/>
    <d v="2025-04-1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7"/>
    <x v="0"/>
    <m/>
    <s v="SALARIED"/>
    <x v="5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14.22065000000001"/>
    <n v="868.08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1"/>
    <x v="0"/>
    <m/>
    <s v="SALARIED"/>
    <x v="5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595"/>
    <n v="659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435.5"/>
    <n v="13435.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3"/>
    <x v="0"/>
    <m/>
    <s v="SALARIED"/>
    <x v="5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.04"/>
    <n v="94.04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3"/>
    <x v="0"/>
    <m/>
    <s v="SALARIED"/>
    <x v="5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03.5100000000002"/>
    <n v="2303.510000000000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4"/>
    <x v="0"/>
    <m/>
    <s v="SALARIED"/>
    <x v="5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428.05"/>
    <n v="5.45E-2"/>
    <n v="1222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5"/>
    <x v="0"/>
    <m/>
    <s v="SALARIED"/>
    <x v="5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428.05"/>
    <n v="7.0000000000000001E-3"/>
    <n v="15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10"/>
    <x v="0"/>
    <m/>
    <s v="SALARIED"/>
    <x v="5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299999999999"/>
    <n v="133.13548"/>
    <n v="370.5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1593"/>
    <s v="Head of Training and Capabilit"/>
    <s v="NTHRYW"/>
    <s v="GEN"/>
    <s v="Permanent Full Time"/>
    <s v="Salary - Base"/>
    <s v="Senior Manager, Project/Program Man"/>
    <s v="F"/>
    <s v="F"/>
    <n v="6.63"/>
    <x v="6"/>
    <x v="0"/>
    <m/>
    <s v="SALARIED"/>
    <x v="5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91"/>
    <n v="133.13554999999999"/>
    <n v="1562.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0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7.6"/>
    <n v="160.72873999999999"/>
    <n v="1221.54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0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52"/>
    <n v="160.72873999999999"/>
    <n v="24430.77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0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60.72873999999999"/>
    <n v="-407.1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7"/>
    <x v="0"/>
    <m/>
    <s v="SALARIED"/>
    <x v="68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60.72873999999999"/>
    <n v="1221.54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1"/>
    <x v="0"/>
    <m/>
    <s v="SALARIED"/>
    <x v="68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10404"/>
    <n v="1040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7729.34"/>
    <n v="17729.3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3"/>
    <x v="0"/>
    <m/>
    <s v="SALARIED"/>
    <x v="68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32.33000000000001"/>
    <n v="132.33000000000001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3"/>
    <x v="0"/>
    <m/>
    <s v="SALARIED"/>
    <x v="68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235.33"/>
    <n v="3235.3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4"/>
    <x v="0"/>
    <m/>
    <s v="SALARIED"/>
    <x v="68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31501"/>
    <n v="5.45E-2"/>
    <n v="1716.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5"/>
    <x v="0"/>
    <m/>
    <s v="SALARIED"/>
    <x v="68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31501"/>
    <n v="7.0000000000000001E-3"/>
    <n v="220.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2121"/>
    <s v="Head of Commercial Excellence"/>
    <s v="NTHRYW"/>
    <s v="GEN"/>
    <s v="Permanent Full Time"/>
    <s v="Salary - Base"/>
    <s v="Director, Project/Program Managemen"/>
    <s v="F"/>
    <s v="F"/>
    <n v="3.52"/>
    <x v="6"/>
    <x v="0"/>
    <m/>
    <s v="SALARIED"/>
    <x v="68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736929999999999"/>
    <n v="187.34540999999999"/>
    <n v="2198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2.5"/>
    <n v="1045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0"/>
    <x v="0"/>
    <m/>
    <s v="SALARIED"/>
    <x v="4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2.5"/>
    <n v="-158.3300000000000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531"/>
    <n v="253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760.67"/>
    <n v="7760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3"/>
    <x v="0"/>
    <m/>
    <s v="SALARIED"/>
    <x v="4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46"/>
    <n v="51.4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3"/>
    <x v="0"/>
    <m/>
    <s v="SALARIED"/>
    <x v="4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83.54"/>
    <n v="1183.5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4"/>
    <x v="0"/>
    <m/>
    <s v="SALARIED"/>
    <x v="4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526.67"/>
    <n v="5.45E-2"/>
    <n v="628.200000000000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5"/>
    <x v="0"/>
    <m/>
    <s v="SALARIED"/>
    <x v="4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526.67"/>
    <n v="7.0000000000000001E-3"/>
    <n v="80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40000"/>
    <s v="Sub 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197"/>
    <s v="Product Access Associate"/>
    <s v="NTHRYW"/>
    <s v="GEN"/>
    <s v="Permanent Full Time"/>
    <s v="Salary - Base"/>
    <s v="Experienced Scientist, Medical Affa"/>
    <s v="F"/>
    <s v="F"/>
    <n v="2.0299999999999998"/>
    <x v="6"/>
    <x v="0"/>
    <m/>
    <s v="SALARIED"/>
    <x v="4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10000000001"/>
    <n v="72.849999999999994"/>
    <n v="933.6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77.429150000000007"/>
    <n v="1176.92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77.429150000000007"/>
    <n v="588.46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77.429150000000007"/>
    <n v="11180.77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7.429150000000007"/>
    <n v="-196.1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13"/>
    <x v="0"/>
    <m/>
    <s v="SALARIED"/>
    <x v="37"/>
    <m/>
    <m/>
    <x v="0"/>
    <x v="0"/>
    <m/>
    <m/>
    <m/>
    <m/>
    <m/>
    <m/>
    <m/>
    <s v="26AUNS"/>
    <s v="SALE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76"/>
    <n v="337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49.7"/>
    <n v="749.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264.2999999999993"/>
    <n v="9264.299999999999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3"/>
    <x v="0"/>
    <m/>
    <s v="SALARIED"/>
    <x v="3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3.75"/>
    <n v="63.7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3"/>
    <x v="0"/>
    <m/>
    <s v="SALARIED"/>
    <x v="37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74.85"/>
    <n v="374.8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3"/>
    <x v="0"/>
    <m/>
    <s v="SALARIED"/>
    <x v="3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9.85"/>
    <n v="1539.8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4"/>
    <x v="0"/>
    <m/>
    <s v="SALARIED"/>
    <x v="3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368.45"/>
    <n v="5.45E-2"/>
    <n v="837.5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5"/>
    <x v="0"/>
    <m/>
    <s v="SALARIED"/>
    <x v="3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368.45"/>
    <n v="7.0000000000000001E-3"/>
    <n v="107.5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6"/>
    <s v="Product Manager"/>
    <s v="NTHRYW"/>
    <s v="GEN"/>
    <s v="Permanent Full Time"/>
    <s v="Salary - Base"/>
    <s v="Senior Analyst, Product Management"/>
    <s v="F"/>
    <s v="F"/>
    <n v="3.54"/>
    <x v="6"/>
    <x v="0"/>
    <m/>
    <s v="SALARIED"/>
    <x v="3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60000000001"/>
    <n v="89.662989999999994"/>
    <n v="1149.18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60.27328"/>
    <n v="-1374.23"/>
    <n v="-3"/>
    <d v="2025-04-28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60.27328"/>
    <n v="916.15"/>
    <n v="2"/>
    <d v="2025-04-28T00:00:00"/>
    <d v="2025-04-29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0.27328"/>
    <n v="10077.69"/>
    <n v="22"/>
    <d v="2025-05-01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7328"/>
    <n v="-152.69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7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60.27328"/>
    <n v="458.08"/>
    <n v="1"/>
    <d v="2025-04-30T00:00:00"/>
    <d v="2025-04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23"/>
    <n v="222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583.59"/>
    <n v="583.5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118.41"/>
    <n v="7118.4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3"/>
    <x v="0"/>
    <m/>
    <s v="SALARIED"/>
    <x v="69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63"/>
    <n v="49.6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3"/>
    <x v="0"/>
    <m/>
    <s v="SALARIED"/>
    <x v="69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91.8"/>
    <n v="291.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3"/>
    <x v="0"/>
    <m/>
    <s v="SALARIED"/>
    <x v="69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1.3800000000001"/>
    <n v="1141.380000000000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4"/>
    <x v="0"/>
    <m/>
    <s v="SALARIED"/>
    <x v="69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07.81"/>
    <n v="5.45E-2"/>
    <n v="621.73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5"/>
    <x v="0"/>
    <m/>
    <s v="SALARIED"/>
    <x v="69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07.81"/>
    <n v="7.0000000000000001E-3"/>
    <n v="79.849999999999994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10"/>
    <x v="0"/>
    <m/>
    <s v="SALARIED"/>
    <x v="69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99999999998"/>
    <n v="70.254639999999995"/>
    <n v="194.37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3988"/>
    <s v="ANZ ROA Deliver Enablement Spe"/>
    <s v="NTHRYW"/>
    <s v="GEN"/>
    <s v="Permanent Full Time"/>
    <s v="Salary - Base"/>
    <s v="GS Test"/>
    <s v="F"/>
    <s v="F"/>
    <n v="6.4"/>
    <x v="6"/>
    <x v="0"/>
    <m/>
    <s v="SALARIED"/>
    <x v="69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36890000000001"/>
    <n v="70.254559999999998"/>
    <n v="824.57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0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74.645750000000007"/>
    <n v="10778.85"/>
    <n v="19"/>
    <d v="2025-05-01T00:00:00"/>
    <d v="2025-05-27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0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4.645750000000007"/>
    <n v="567.30999999999995"/>
    <n v="1"/>
    <d v="2025-05-30T00:00:00"/>
    <d v="2025-05-30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0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4.645750000000007"/>
    <n v="-189.11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7"/>
    <x v="0"/>
    <m/>
    <s v="SALARIED"/>
    <x v="39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74.645750000000007"/>
    <n v="1134.6199999999999"/>
    <n v="2"/>
    <d v="2025-05-28T00:00:00"/>
    <d v="2025-05-29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717"/>
    <n v="2717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416.9"/>
    <n v="1416.9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157.77"/>
    <n v="8157.77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3"/>
    <x v="0"/>
    <m/>
    <s v="SALARIED"/>
    <x v="39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1.46"/>
    <n v="61.46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3"/>
    <x v="0"/>
    <m/>
    <s v="SALARIED"/>
    <x v="39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13.54"/>
    <n v="1413.54"/>
    <n v="0"/>
    <m/>
    <m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4"/>
    <x v="0"/>
    <m/>
    <s v="SALARIED"/>
    <x v="39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766.67"/>
    <n v="5.45E-2"/>
    <n v="750.28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5"/>
    <x v="0"/>
    <m/>
    <s v="SALARIED"/>
    <x v="39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766.67"/>
    <n v="7.0000000000000001E-3"/>
    <n v="96.37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10"/>
    <x v="0"/>
    <m/>
    <s v="SALARIED"/>
    <x v="39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399999999999"/>
    <n v="87.006979999999999"/>
    <n v="242.17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_SupplyChain_CLS_CLS C"/>
    <s v="01153702010100010000"/>
    <s v="Sub Department"/>
    <s v="Cost of Good Solds JNJ M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4393"/>
    <s v="Integration &amp; Analytics Specia"/>
    <s v="NTHRYW"/>
    <s v="GEN"/>
    <s v="Permanent Full Time"/>
    <s v="Salary - Base"/>
    <s v="Senior Analyst, Business Intelligen"/>
    <s v="F"/>
    <s v="F"/>
    <n v="7.4"/>
    <x v="6"/>
    <x v="0"/>
    <m/>
    <s v="SALARIED"/>
    <x v="39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5718"/>
    <n v="87.007069999999999"/>
    <n v="927.25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2.995949999999993"/>
    <n v="1261.54"/>
    <n v="2"/>
    <d v="2025-05-01T00:00:00"/>
    <d v="2025-05-02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2.995949999999993"/>
    <n v="-210.26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30.4"/>
    <n v="82.995949999999993"/>
    <n v="2523.08"/>
    <n v="4"/>
    <d v="2025-05-05T00:00:00"/>
    <d v="2025-05-08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47"/>
    <s v="LEAVE"/>
    <x v="8"/>
    <s v="OTH"/>
    <n v="7.6"/>
    <n v="82.995949999999993"/>
    <n v="630.77"/>
    <n v="1"/>
    <d v="2025-05-09T00:00:00"/>
    <d v="2025-05-09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59"/>
    <s v="LEAVE"/>
    <x v="8"/>
    <s v="PARENT"/>
    <n v="114"/>
    <n v="82.995949999999993"/>
    <n v="9461.5400000000009"/>
    <n v="15"/>
    <d v="2025-05-12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79"/>
    <n v="37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887.67"/>
    <n v="9887.6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33"/>
    <n v="68.3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71.67"/>
    <n v="1571.6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5845.13"/>
    <n v="6.8500000000000005E-2"/>
    <n v="400.3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5306.67"/>
    <n v="7.0000000000000001E-3"/>
    <n v="107.1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1"/>
    <n v="96.200770000000006"/>
    <n v="266.14999999999998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211"/>
    <s v="Lead Local Trial Manager"/>
    <s v="SCOSBY"/>
    <s v="GEN"/>
    <s v="Permanent Full Time"/>
    <s v="Salary - Base"/>
    <s v="Senior Analyst, Clinical Trial Proj"/>
    <s v="F"/>
    <s v="F"/>
    <n v="7.36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60000000001"/>
    <n v="96.200569999999999"/>
    <n v="1232.97"/>
    <n v="0"/>
    <d v="2025-05-3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7.165989999999994"/>
    <n v="16246.15"/>
    <n v="22"/>
    <d v="2025-05-01T00:00:00"/>
    <d v="2025-05-30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7.165989999999994"/>
    <n v="-246.15"/>
    <n v="-0.33329999999999999"/>
    <d v="2025-05-3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1"/>
    <x v="0"/>
    <m/>
    <s v="SALARIED"/>
    <x v="55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386"/>
    <n v="5386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376"/>
    <n v="376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071.33"/>
    <n v="12071.33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3"/>
    <x v="0"/>
    <m/>
    <s v="SALARIED"/>
    <x v="5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"/>
    <n v="80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3"/>
    <x v="0"/>
    <m/>
    <s v="SALARIED"/>
    <x v="55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88"/>
    <n v="188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3"/>
    <x v="0"/>
    <m/>
    <s v="SALARIED"/>
    <x v="5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40"/>
    <n v="1840"/>
    <n v="0"/>
    <m/>
    <m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4"/>
    <x v="0"/>
    <m/>
    <s v="SALARIED"/>
    <x v="55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9941.330000000002"/>
    <n v="6.8500000000000005E-2"/>
    <n v="1365.98"/>
    <n v="0"/>
    <d v="2025-05-0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5"/>
    <x v="0"/>
    <m/>
    <s v="SALARIED"/>
    <x v="55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9941.330000000002"/>
    <n v="7.0000000000000001E-3"/>
    <n v="139.59"/>
    <n v="0"/>
    <d v="2025-05-01T00:00:00"/>
    <d v="2025-05-31T00:00:00"/>
  </r>
  <r>
    <s v="JJCM"/>
    <x v="3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5724"/>
    <s v="Commercial Accounts Manager"/>
    <s v="SCOSBY"/>
    <s v="GEN"/>
    <s v="Permanent Full Time"/>
    <s v="Salary - Base"/>
    <s v="Manager, Key Account Management - P"/>
    <s v="F"/>
    <s v="F"/>
    <n v="1.8"/>
    <x v="6"/>
    <x v="0"/>
    <m/>
    <s v="SALARIED"/>
    <x v="5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8"/>
    <n v="112.732"/>
    <n v="1444.8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6.417000000000002"/>
    <n v="1277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6.417000000000002"/>
    <n v="-193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783"/>
    <n v="3783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739.9"/>
    <n v="739.9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893.76"/>
    <n v="9893.76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92"/>
    <n v="62.92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3"/>
    <x v="0"/>
    <m/>
    <s v="SALARIED"/>
    <x v="18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69.95"/>
    <n v="369.9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47.08"/>
    <n v="1447.0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6296.61"/>
    <n v="5.45E-2"/>
    <n v="888.1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6296.61"/>
    <n v="7.0000000000000001E-3"/>
    <n v="114.0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7865"/>
    <s v="Senior Account Manager"/>
    <s v="NTHRYW"/>
    <s v="GEN"/>
    <s v="Permanent Full Time"/>
    <s v="Salary - Base"/>
    <s v="Senior Analyst, Sales - Immunology"/>
    <s v="F"/>
    <s v="F"/>
    <n v="1.82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49999999999"/>
    <n v="89.071629999999999"/>
    <n v="1141.59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5333299999999999"/>
    <n v="98.88664"/>
    <n v="250.5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8.88664"/>
    <n v="-977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98.88664"/>
    <n v="6763.85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8.88664"/>
    <n v="1503.08"/>
    <n v="2"/>
    <d v="2025-04-16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88664"/>
    <n v="-250.51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8.88664"/>
    <n v="1503.08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98.88664"/>
    <n v="751.54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98.88664"/>
    <n v="14279.23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88664"/>
    <n v="-250.5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0"/>
    <x v="0"/>
    <m/>
    <s v="SALARIED"/>
    <x v="44"/>
    <m/>
    <m/>
    <x v="0"/>
    <x v="0"/>
    <m/>
    <m/>
    <m/>
    <m/>
    <m/>
    <m/>
    <m/>
    <s v="30AUNS"/>
    <s v="BONUS"/>
    <n v="999999999"/>
    <s v="30AUNS"/>
    <m/>
    <m/>
    <m/>
    <m/>
    <s v="WORK"/>
    <x v="46"/>
    <s v="LEAVE"/>
    <x v="8"/>
    <s v="OTH"/>
    <n v="15.2"/>
    <n v="98.88664"/>
    <n v="1503.08"/>
    <n v="2"/>
    <d v="2025-04-14T00:00:00"/>
    <d v="2025-04-1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1"/>
    <x v="0"/>
    <m/>
    <s v="SALARIED"/>
    <x v="4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08"/>
    <n v="54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097.5"/>
    <n v="12097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3"/>
    <x v="0"/>
    <m/>
    <s v="SALARIED"/>
    <x v="4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42"/>
    <n v="81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3"/>
    <x v="0"/>
    <m/>
    <s v="SALARIED"/>
    <x v="4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13.13"/>
    <n v="2013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4"/>
    <x v="0"/>
    <m/>
    <s v="SALARIED"/>
    <x v="4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600.05"/>
    <n v="5.45E-2"/>
    <n v="1068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5"/>
    <x v="0"/>
    <m/>
    <s v="SALARIED"/>
    <x v="4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600.05"/>
    <n v="7.0000000000000001E-3"/>
    <n v="137.19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113"/>
    <s v="Medical Advisor, Gastroenterol"/>
    <s v="NTHRYW"/>
    <s v="GEN"/>
    <s v="Permanent Full Time"/>
    <s v="Salary - Base"/>
    <s v="GS Test"/>
    <s v="F"/>
    <s v="F"/>
    <n v="3.62"/>
    <x v="6"/>
    <x v="0"/>
    <m/>
    <s v="SALARIED"/>
    <x v="4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00000000001"/>
    <n v="114.51075"/>
    <n v="1467.6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9.099189999999993"/>
    <n v="1322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0"/>
    <x v="0"/>
    <m/>
    <s v="SALARIED"/>
    <x v="8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9.099189999999993"/>
    <n v="-200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890"/>
    <n v="2890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637.85"/>
    <n v="1637.8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497.15"/>
    <n v="8497.1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3"/>
    <x v="0"/>
    <m/>
    <s v="SALARIED"/>
    <x v="8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5.13"/>
    <n v="65.1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3"/>
    <x v="0"/>
    <m/>
    <s v="SALARIED"/>
    <x v="8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97.88"/>
    <n v="1497.8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4"/>
    <x v="0"/>
    <m/>
    <s v="SALARIED"/>
    <x v="8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588.01"/>
    <n v="5.45E-2"/>
    <n v="795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5"/>
    <x v="0"/>
    <m/>
    <s v="SALARIED"/>
    <x v="8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588.01"/>
    <n v="7.0000000000000001E-3"/>
    <n v="102.1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8691"/>
    <s v="Senior Business Intelligence &amp;"/>
    <s v="NTHRYW"/>
    <s v="GEN"/>
    <s v="Permanent Full Time"/>
    <s v="Salary - Base"/>
    <s v="Senior Analyst, Business Intelligen"/>
    <s v="F"/>
    <s v="F"/>
    <n v="3.7"/>
    <x v="6"/>
    <x v="0"/>
    <m/>
    <s v="SALARIED"/>
    <x v="8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49999999999"/>
    <n v="92.198040000000006"/>
    <n v="1181.6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5"/>
    <s v="WORK"/>
    <x v="0"/>
    <m/>
    <n v="7.6"/>
    <n v="66.902829999999994"/>
    <n v="508.46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29.19999999999999"/>
    <n v="66.902829999999994"/>
    <n v="8643.85"/>
    <n v="17"/>
    <d v="2025-05-08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6.902829999999994"/>
    <n v="-169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5.2"/>
    <n v="66.902829999999994"/>
    <n v="1016.92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15.2"/>
    <n v="66.902829999999994"/>
    <n v="1016.92"/>
    <n v="2"/>
    <d v="2025-05-06T00:00:00"/>
    <d v="2025-05-0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8"/>
    <x v="0"/>
    <m/>
    <s v="SALARIED"/>
    <x v="24"/>
    <m/>
    <m/>
    <x v="0"/>
    <x v="0"/>
    <m/>
    <m/>
    <m/>
    <m/>
    <m/>
    <m/>
    <m/>
    <s v="24AUNS"/>
    <s v="BONUS"/>
    <n v="999999999"/>
    <m/>
    <m/>
    <m/>
    <m/>
    <m/>
    <s v="ALLOWANCE"/>
    <x v="12"/>
    <s v="OTHTAX"/>
    <x v="1"/>
    <m/>
    <n v="79.989999999999995"/>
    <n v="1"/>
    <n v="79.989999999999995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786"/>
    <n v="278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8310.66"/>
    <n v="8310.6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5.08"/>
    <n v="55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66.92"/>
    <n v="1266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2338.67"/>
    <n v="5.45E-2"/>
    <n v="672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2338.67"/>
    <n v="7.0000000000000001E-3"/>
    <n v="86.3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799500"/>
    <s v="Assoc Site Manager"/>
    <s v="NTHRYW"/>
    <s v="GEN"/>
    <s v="Permanent Full Time"/>
    <s v="Salary - Base"/>
    <s v="Analyst, Clinical Trial Support (P4"/>
    <s v="F"/>
    <s v="F"/>
    <n v="1.78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8.6519899999999996"/>
    <n v="77.473510000000005"/>
    <n v="670.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3020"/>
    <s v="Sr Local Trial Manager"/>
    <s v="NTHRYW"/>
    <s v="GEN"/>
    <s v="Permanent Full Time"/>
    <s v="Salary - Base"/>
    <s v="Experienced Analyst, Clinical Trial"/>
    <s v="F"/>
    <s v="F"/>
    <n v="1.75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833199999999998"/>
    <n v="87.636349999999993"/>
    <n v="243.92"/>
    <n v="0"/>
    <d v="2025-05-3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5.2"/>
    <n v="79.908910000000006"/>
    <n v="-1214.6199999999999"/>
    <n v="-2"/>
    <d v="2025-04-29T00:00:00"/>
    <d v="2025-04-30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79.908910000000006"/>
    <n v="607.30999999999995"/>
    <n v="1"/>
    <d v="2025-04-30T00:00:00"/>
    <d v="2025-04-30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36.80000000000001"/>
    <n v="79.908910000000006"/>
    <n v="10931.54"/>
    <n v="18"/>
    <d v="2025-05-01T00:00:00"/>
    <d v="2025-05-30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5.0666700000000002"/>
    <n v="79.908910000000006"/>
    <n v="-404.87"/>
    <n v="-0.66669999999999996"/>
    <d v="2025-05-3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0"/>
    <x v="0"/>
    <m/>
    <s v="SALARIED"/>
    <x v="49"/>
    <m/>
    <m/>
    <x v="0"/>
    <x v="0"/>
    <m/>
    <m/>
    <m/>
    <m/>
    <m/>
    <m/>
    <m/>
    <s v="26AUNS"/>
    <s v="SALES"/>
    <n v="999999999"/>
    <s v="26AUNS"/>
    <m/>
    <m/>
    <m/>
    <m/>
    <s v="WORK"/>
    <x v="53"/>
    <s v="LEAVE"/>
    <x v="8"/>
    <s v="PER"/>
    <n v="7.6"/>
    <n v="79.908910000000006"/>
    <n v="607.30999999999995"/>
    <n v="1"/>
    <d v="2025-04-29T00:00:00"/>
    <d v="2025-04-29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604"/>
    <n v="2604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7922.67"/>
    <n v="7922.67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3"/>
    <x v="0"/>
    <m/>
    <s v="SALARIED"/>
    <x v="49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2.63"/>
    <n v="52.63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3"/>
    <x v="0"/>
    <m/>
    <s v="SALARIED"/>
    <x v="49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210.57"/>
    <n v="1210.57"/>
    <n v="0"/>
    <m/>
    <m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4"/>
    <x v="0"/>
    <m/>
    <s v="SALARIED"/>
    <x v="49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1789.87"/>
    <n v="5.45E-2"/>
    <n v="642.54999999999995"/>
    <n v="0"/>
    <d v="2025-05-0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5"/>
    <x v="0"/>
    <m/>
    <s v="SALARIED"/>
    <x v="49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1789.87"/>
    <n v="7.0000000000000001E-3"/>
    <n v="82.53"/>
    <n v="0"/>
    <d v="2025-05-01T00:00:00"/>
    <d v="2025-05-31T00:00:00"/>
  </r>
  <r>
    <s v="JJCM"/>
    <x v="0"/>
    <s v="AP"/>
    <s v="Johnson &amp; Johnson Pty Ltd"/>
    <s v="Information Technology"/>
    <s v="IT CORP GLB INFO SECURITY"/>
    <s v="IT PROJ MGMT PHARMA RD OP"/>
    <m/>
    <m/>
    <s v="01140901000000000000"/>
    <s v="Sub Sector"/>
    <s v="IT PROJ MGMT PHARMA RD OP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84"/>
    <s v="Lead, Records and Information"/>
    <s v="NTHRYW"/>
    <s v="GEN"/>
    <s v="Permanent Part Time"/>
    <s v="Salary - Base"/>
    <s v="Senior Analyst, Security &amp; Controls"/>
    <s v="F"/>
    <s v="F"/>
    <n v="1.67"/>
    <x v="6"/>
    <x v="0"/>
    <m/>
    <s v="SALARIED"/>
    <x v="49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533289999999999"/>
    <n v="93.141840000000002"/>
    <n v="981.09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05.92104999999999"/>
    <n v="-2415"/>
    <n v="-3"/>
    <d v="2025-04-22T00:00:00"/>
    <d v="2025-04-24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5.92104999999999"/>
    <n v="1771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5.92104999999999"/>
    <n v="-268.3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7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05.92104999999999"/>
    <n v="2415"/>
    <n v="3"/>
    <d v="2025-04-22T00:00:00"/>
    <d v="2025-04-24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1"/>
    <x v="0"/>
    <m/>
    <s v="SALARIED"/>
    <x v="7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3319"/>
    <n v="3319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6176.47"/>
    <n v="6176.47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9168.3700000000008"/>
    <n v="9168.3700000000008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3"/>
    <x v="0"/>
    <m/>
    <s v="SALARIED"/>
    <x v="7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7.21"/>
    <n v="87.21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3"/>
    <x v="0"/>
    <m/>
    <s v="SALARIED"/>
    <x v="70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12.79"/>
    <n v="512.79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3"/>
    <x v="0"/>
    <m/>
    <s v="SALARIED"/>
    <x v="7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46.34"/>
    <n v="2146.34"/>
    <n v="0"/>
    <m/>
    <m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4"/>
    <x v="0"/>
    <m/>
    <s v="SALARIED"/>
    <x v="70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410.18"/>
    <n v="6.8500000000000005E-2"/>
    <n v="1466.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5"/>
    <x v="0"/>
    <m/>
    <s v="SALARIED"/>
    <x v="70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410.18"/>
    <n v="7.0000000000000001E-3"/>
    <n v="149.8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5198"/>
    <s v="Precision Medicine and Diagnos"/>
    <s v="NTHRYW"/>
    <s v="GEN"/>
    <s v="Permanent Full Time"/>
    <s v="Salary - Base"/>
    <s v="Senior Principal Scientist, Medical"/>
    <s v="F"/>
    <s v="F"/>
    <n v="3.58"/>
    <x v="6"/>
    <x v="0"/>
    <m/>
    <s v="SALARIED"/>
    <x v="7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6704399999999993"/>
    <n v="122.77311"/>
    <n v="1187.2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2.8"/>
    <n v="62.348179999999999"/>
    <n v="-1421.54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.2"/>
    <n v="62.348179999999999"/>
    <n v="947.69"/>
    <n v="2"/>
    <d v="2025-04-28T00:00:00"/>
    <d v="2025-04-2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2.6"/>
    <n v="62.348179999999999"/>
    <n v="162.11000000000001"/>
    <n v="0.34210000000000002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2.348179999999999"/>
    <n v="10424.62000000000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2.348179999999999"/>
    <n v="-157.9499999999999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5"/>
    <n v="62.348179999999999"/>
    <n v="311.74"/>
    <n v="0.65790000000000004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3293"/>
    <n v="329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973.67"/>
    <n v="6973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33"/>
    <n v="5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80.67"/>
    <n v="1180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498.67"/>
    <n v="5.45E-2"/>
    <n v="626.67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498.67"/>
    <n v="7.0000000000000001E-3"/>
    <n v="80.4899999999999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7795"/>
    <s v="Assoc Site Manager"/>
    <s v="NTHRYW"/>
    <s v="GEN"/>
    <s v="Permanent Full Time"/>
    <s v="Salary - Base"/>
    <s v="Analyst, Clinical Trial Support (P4"/>
    <s v="F"/>
    <s v="F"/>
    <n v="1.68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58"/>
    <n v="72.673050000000003"/>
    <n v="931.4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3.350200000000001"/>
    <n v="13936.15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0"/>
    <x v="0"/>
    <m/>
    <s v="SALARIED"/>
    <x v="54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3.350200000000001"/>
    <n v="-211.1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1"/>
    <x v="0"/>
    <m/>
    <s v="SALARIED"/>
    <x v="54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515"/>
    <n v="4515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1043.33"/>
    <n v="11043.33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3"/>
    <x v="0"/>
    <m/>
    <s v="SALARIED"/>
    <x v="54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8.63"/>
    <n v="68.63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3"/>
    <x v="0"/>
    <m/>
    <s v="SALARIED"/>
    <x v="54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78.38"/>
    <n v="1578.38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4"/>
    <x v="0"/>
    <m/>
    <s v="SALARIED"/>
    <x v="54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7205.34"/>
    <n v="5.45E-2"/>
    <n v="937.6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5"/>
    <x v="0"/>
    <m/>
    <s v="SALARIED"/>
    <x v="54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7205.34"/>
    <n v="7.0000000000000001E-3"/>
    <n v="120.4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471"/>
    <s v="Senior Account Manager"/>
    <s v="NTHRYW"/>
    <s v="GEN"/>
    <s v="Permanent Full Time"/>
    <s v="Salary - Base"/>
    <s v="Senior Analyst, Sales - Cardiovascu"/>
    <s v="F"/>
    <s v="F"/>
    <n v="1.68"/>
    <x v="6"/>
    <x v="0"/>
    <m/>
    <s v="SALARIED"/>
    <x v="54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89999999999"/>
    <n v="97.153000000000006"/>
    <n v="1245.1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2.8"/>
    <n v="206.73077000000001"/>
    <n v="-4713.46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98.8"/>
    <n v="206.73077000000001"/>
    <n v="-2042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91.2"/>
    <n v="206.73077000000001"/>
    <n v="18853.849999999999"/>
    <n v="12"/>
    <d v="2025-04-01T00:00:00"/>
    <d v="2025-04-16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5.2"/>
    <n v="206.73077000000001"/>
    <n v="3142.31"/>
    <n v="2"/>
    <d v="2025-04-23T00:00:00"/>
    <d v="2025-04-24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206.73077000000001"/>
    <n v="34565.37999999999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0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206.73077000000001"/>
    <n v="-523.7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7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11"/>
    <s v="LEAVE"/>
    <x v="8"/>
    <s v="ANN"/>
    <n v="7.6"/>
    <n v="206.73077000000001"/>
    <n v="1571.15"/>
    <n v="1"/>
    <d v="2025-04-17T00:00:00"/>
    <d v="2025-04-17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7"/>
    <x v="0"/>
    <m/>
    <s v="SALARIED"/>
    <x v="28"/>
    <m/>
    <m/>
    <x v="0"/>
    <x v="0"/>
    <m/>
    <m/>
    <m/>
    <m/>
    <m/>
    <m/>
    <m/>
    <s v="50AUNS"/>
    <s v="BONUS"/>
    <n v="999999999"/>
    <s v="50AUNS"/>
    <m/>
    <m/>
    <m/>
    <m/>
    <s v="WORK"/>
    <x v="11"/>
    <s v="LEAVE"/>
    <x v="8"/>
    <s v="ANN"/>
    <n v="7.6"/>
    <n v="206.73077000000001"/>
    <n v="1571.15"/>
    <n v="1"/>
    <d v="2025-04-22T00:00:00"/>
    <d v="2025-04-22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16"/>
    <s v="GM"/>
    <x v="1"/>
    <m/>
    <n v="1"/>
    <n v="1"/>
    <n v="8595.24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17"/>
    <s v="GM"/>
    <x v="1"/>
    <m/>
    <n v="1"/>
    <n v="1"/>
    <n v="1508.52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50"/>
    <s v="GM"/>
    <x v="1"/>
    <m/>
    <n v="1"/>
    <n v="1"/>
    <n v="3786.09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9"/>
    <x v="0"/>
    <m/>
    <s v="SALARIED"/>
    <x v="28"/>
    <m/>
    <m/>
    <x v="0"/>
    <x v="0"/>
    <m/>
    <m/>
    <m/>
    <m/>
    <m/>
    <m/>
    <m/>
    <s v="50AUNS"/>
    <s v="BONUS"/>
    <n v="999999999"/>
    <m/>
    <m/>
    <m/>
    <m/>
    <m/>
    <s v="ALLOWANCE"/>
    <x v="51"/>
    <s v="GM"/>
    <x v="1"/>
    <m/>
    <n v="1"/>
    <n v="1"/>
    <n v="1672.08"/>
    <n v="0"/>
    <d v="2025-05-31T00:00:00"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9"/>
    <x v="0"/>
    <m/>
    <m/>
    <m/>
    <m/>
    <m/>
    <m/>
    <m/>
    <s v="50AUNS"/>
    <s v="BONUS"/>
    <n v="999999999"/>
    <m/>
    <m/>
    <m/>
    <m/>
    <m/>
    <s v="DEDUCTION"/>
    <x v="64"/>
    <s v="FINAN"/>
    <x v="10"/>
    <m/>
    <n v="1"/>
    <n v="167.05"/>
    <n v="167.05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7"/>
    <x v="0"/>
    <m/>
    <s v="SALARIED"/>
    <s v="C0944J"/>
    <m/>
    <m/>
    <m/>
    <m/>
    <s v="50AUNS"/>
    <s v="BONUS"/>
    <n v="999999999"/>
    <m/>
    <m/>
    <m/>
    <m/>
    <m/>
    <s v="DEDUCTION"/>
    <x v="20"/>
    <s v="GM"/>
    <x v="9"/>
    <m/>
    <n v="1"/>
    <n v="12496.92"/>
    <n v="12496.92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7"/>
    <x v="0"/>
    <m/>
    <s v="SALARIED"/>
    <s v="C0944J"/>
    <m/>
    <m/>
    <m/>
    <m/>
    <s v="50AUNS"/>
    <s v="BONUS"/>
    <n v="999999999"/>
    <m/>
    <m/>
    <m/>
    <m/>
    <m/>
    <s v="DEDUCTION"/>
    <x v="21"/>
    <s v="GM"/>
    <x v="9"/>
    <m/>
    <n v="1"/>
    <n v="1191.46"/>
    <n v="1191.46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35748.17"/>
    <n v="35748.17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3"/>
    <x v="0"/>
    <m/>
    <s v="SALARIED"/>
    <x v="28"/>
    <m/>
    <m/>
    <x v="1"/>
    <x v="0"/>
    <m/>
    <m/>
    <m/>
    <m/>
    <m/>
    <m/>
    <n v="4"/>
    <s v="50AUNS"/>
    <s v="BONUS"/>
    <n v="999999999"/>
    <m/>
    <m/>
    <m/>
    <m/>
    <m/>
    <s v="DEDUCTION"/>
    <x v="5"/>
    <s v="SUPER"/>
    <x v="5"/>
    <m/>
    <n v="1"/>
    <n v="170.21"/>
    <n v="170.21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3"/>
    <x v="0"/>
    <m/>
    <s v="SALARIED"/>
    <x v="28"/>
    <m/>
    <m/>
    <x v="1"/>
    <x v="0"/>
    <m/>
    <m/>
    <m/>
    <m/>
    <m/>
    <n v="0"/>
    <n v="3"/>
    <s v="50AUNS"/>
    <s v="BONUS"/>
    <n v="999999999"/>
    <m/>
    <m/>
    <m/>
    <m/>
    <m/>
    <s v="DEDUCTION"/>
    <x v="7"/>
    <s v="SUPER"/>
    <x v="5"/>
    <m/>
    <n v="1"/>
    <n v="3914.79"/>
    <n v="3914.79"/>
    <n v="0"/>
    <m/>
    <m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4"/>
    <x v="0"/>
    <m/>
    <s v="SALARIED"/>
    <x v="28"/>
    <m/>
    <m/>
    <x v="3"/>
    <x v="0"/>
    <m/>
    <m/>
    <m/>
    <m/>
    <m/>
    <m/>
    <m/>
    <s v="50AUNS"/>
    <s v="BONUS"/>
    <n v="999999999"/>
    <m/>
    <m/>
    <m/>
    <m/>
    <m/>
    <s v="OTHER"/>
    <x v="8"/>
    <s v="PRT"/>
    <x v="6"/>
    <m/>
    <n v="38126.67"/>
    <n v="5.45E-2"/>
    <n v="2077.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5"/>
    <x v="0"/>
    <m/>
    <s v="SALARIED"/>
    <x v="28"/>
    <m/>
    <m/>
    <x v="4"/>
    <x v="0"/>
    <m/>
    <m/>
    <m/>
    <m/>
    <m/>
    <m/>
    <m/>
    <s v="50AUNS"/>
    <s v="BONUS"/>
    <n v="999999999"/>
    <m/>
    <m/>
    <m/>
    <m/>
    <m/>
    <s v="OTHER"/>
    <x v="9"/>
    <s v="WC"/>
    <x v="6"/>
    <m/>
    <n v="38126.67"/>
    <n v="7.0000000000000001E-3"/>
    <n v="266.8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10"/>
    <x v="0"/>
    <m/>
    <s v="SALARIED"/>
    <x v="28"/>
    <m/>
    <m/>
    <x v="8"/>
    <x v="0"/>
    <m/>
    <m/>
    <m/>
    <m/>
    <m/>
    <m/>
    <m/>
    <s v="50AUNS"/>
    <s v="BONUS"/>
    <n v="999999999"/>
    <s v="50AUNS"/>
    <m/>
    <m/>
    <m/>
    <m/>
    <s v="OTHER"/>
    <x v="23"/>
    <s v="ACC"/>
    <x v="7"/>
    <s v="LSL"/>
    <n v="2.7666599999999999"/>
    <n v="240.96564000000001"/>
    <n v="666.6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m/>
    <m/>
    <s v="01090201000000000000"/>
    <s v="Sub Sector"/>
    <s v="GMGT JANSSEN-CILAG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09786"/>
    <s v="VP, Regional Commercial Strate"/>
    <s v="NTHRYW"/>
    <s v="GEN"/>
    <s v="Permanent Full Time"/>
    <s v="Salary - Base"/>
    <s v="Vice President 1, Commercial Manage"/>
    <s v="F"/>
    <s v="F"/>
    <n v="13.58"/>
    <x v="6"/>
    <x v="0"/>
    <m/>
    <s v="SALARIED"/>
    <x v="28"/>
    <m/>
    <m/>
    <x v="5"/>
    <x v="0"/>
    <m/>
    <m/>
    <m/>
    <m/>
    <m/>
    <m/>
    <m/>
    <s v="50AUNS"/>
    <s v="BONUS"/>
    <n v="999999999"/>
    <s v="50AUNS"/>
    <m/>
    <m/>
    <m/>
    <m/>
    <s v="OTHER"/>
    <x v="10"/>
    <s v="ACC"/>
    <x v="7"/>
    <s v="ANN"/>
    <n v="10.707100000000001"/>
    <n v="240.96534"/>
    <n v="2580.04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68.400000000000006"/>
    <n v="81.123480000000001"/>
    <n v="-5548.85"/>
    <n v="-9"/>
    <d v="2025-04-07T00:00:00"/>
    <d v="2025-04-1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53.2"/>
    <n v="81.123480000000001"/>
    <n v="4315.7700000000004"/>
    <n v="7"/>
    <d v="2025-04-07T00:00:00"/>
    <d v="2025-04-15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7.6"/>
    <n v="81.123480000000001"/>
    <n v="616.54"/>
    <n v="1"/>
    <d v="2025-04-17T00:00:00"/>
    <d v="2025-04-1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1.123480000000001"/>
    <n v="13563.85"/>
    <n v="22"/>
    <d v="2025-05-01T00:00:00"/>
    <d v="2025-05-30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123480000000001"/>
    <n v="-205.52"/>
    <n v="-0.33329999999999999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0"/>
    <x v="0"/>
    <m/>
    <s v="SALARIED"/>
    <x v="35"/>
    <m/>
    <m/>
    <x v="0"/>
    <x v="0"/>
    <m/>
    <m/>
    <m/>
    <m/>
    <m/>
    <m/>
    <m/>
    <s v="26AUNS"/>
    <s v="SALES"/>
    <n v="999999999"/>
    <s v="26AUNS"/>
    <m/>
    <m/>
    <m/>
    <m/>
    <s v="WORK"/>
    <x v="26"/>
    <s v="LEAVE"/>
    <x v="8"/>
    <s v="PER"/>
    <n v="7.6"/>
    <n v="81.123480000000001"/>
    <n v="616.54"/>
    <n v="1"/>
    <d v="2025-04-16T00:00:00"/>
    <d v="2025-04-16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57"/>
    <n v="365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701.33"/>
    <n v="9701.33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3"/>
    <x v="0"/>
    <m/>
    <s v="SALARIED"/>
    <x v="3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790000000000006"/>
    <n v="66.790000000000006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3"/>
    <x v="0"/>
    <m/>
    <s v="SALARIED"/>
    <x v="3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6.21"/>
    <n v="1536.21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4"/>
    <x v="0"/>
    <m/>
    <s v="SALARIED"/>
    <x v="3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961.33"/>
    <n v="5.45E-2"/>
    <n v="815.39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5"/>
    <x v="0"/>
    <m/>
    <s v="SALARIED"/>
    <x v="3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961.33"/>
    <n v="7.0000000000000001E-3"/>
    <n v="104.73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0128"/>
    <s v="Health Economics Project Manag"/>
    <s v="NTHRYW"/>
    <s v="GEN"/>
    <s v="Permanent Full Time"/>
    <s v="Salary - Base"/>
    <s v="Senior Analyst, Pricing (P6)"/>
    <s v="F"/>
    <s v="F"/>
    <n v="1.53"/>
    <x v="6"/>
    <x v="0"/>
    <m/>
    <s v="SALARIED"/>
    <x v="3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3"/>
    <n v="94.030230000000003"/>
    <n v="1205.16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0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30.4"/>
    <n v="192.05466000000001"/>
    <n v="5838.46"/>
    <n v="4"/>
    <d v="2025-05-01T00:00:00"/>
    <d v="2025-05-06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0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14"/>
    <n v="192.05466000000001"/>
    <n v="21894.23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0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2.05466000000001"/>
    <n v="-486.5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7"/>
    <x v="0"/>
    <m/>
    <s v="SALARIED"/>
    <x v="71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22.8"/>
    <n v="192.05466000000001"/>
    <n v="4378.8500000000004"/>
    <n v="3"/>
    <d v="2025-05-07T00:00:00"/>
    <d v="2025-05-09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1"/>
    <x v="0"/>
    <m/>
    <s v="SALARIED"/>
    <x v="71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1956"/>
    <n v="11956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2"/>
    <x v="0"/>
    <m/>
    <m/>
    <x v="1"/>
    <m/>
    <m/>
    <x v="1"/>
    <x v="0"/>
    <m/>
    <m/>
    <m/>
    <m/>
    <m/>
    <m/>
    <n v="9"/>
    <s v="41AUNS"/>
    <s v="BONUS"/>
    <n v="999999999"/>
    <m/>
    <m/>
    <m/>
    <m/>
    <m/>
    <s v="DEDUCTION"/>
    <x v="3"/>
    <s v="SUPER"/>
    <x v="3"/>
    <m/>
    <n v="1"/>
    <n v="1859.55"/>
    <n v="1859.5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9476.12"/>
    <n v="19476.1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3"/>
    <x v="0"/>
    <m/>
    <s v="SALARIED"/>
    <x v="71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8.13"/>
    <n v="158.1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3"/>
    <x v="0"/>
    <m/>
    <s v="SALARIED"/>
    <x v="71"/>
    <m/>
    <m/>
    <x v="1"/>
    <x v="0"/>
    <m/>
    <m/>
    <m/>
    <m/>
    <m/>
    <m/>
    <n v="5"/>
    <s v="41AUNS"/>
    <s v="BONUS"/>
    <n v="999999999"/>
    <m/>
    <m/>
    <m/>
    <m/>
    <m/>
    <s v="DEDUCTION"/>
    <x v="6"/>
    <s v="SUPER"/>
    <x v="5"/>
    <m/>
    <n v="1"/>
    <n v="929.78"/>
    <n v="929.78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3"/>
    <x v="0"/>
    <m/>
    <s v="SALARIED"/>
    <x v="71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828.54"/>
    <n v="3828.54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4"/>
    <x v="0"/>
    <m/>
    <s v="SALARIED"/>
    <x v="71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8208.120000000003"/>
    <n v="5.45E-2"/>
    <n v="2082.3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5"/>
    <x v="0"/>
    <m/>
    <s v="SALARIED"/>
    <x v="71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8208.120000000003"/>
    <n v="7.0000000000000001E-3"/>
    <n v="267.4599999999999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10"/>
    <x v="0"/>
    <m/>
    <s v="SALARIED"/>
    <x v="71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666499999999998"/>
    <n v="223.85918000000001"/>
    <n v="619.3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0000000"/>
    <s v="Sub Business Unit"/>
    <s v="Commercial Excellence AP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1617"/>
    <s v="Head of Customer Experience an"/>
    <s v="NTHRYW"/>
    <s v="GEN"/>
    <s v="Permanent Full Time"/>
    <s v="Salary - Base"/>
    <s v="Director, Project/Program Managemen"/>
    <s v="F"/>
    <s v="F"/>
    <n v="1.58"/>
    <x v="6"/>
    <x v="0"/>
    <m/>
    <s v="SALARIED"/>
    <x v="71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9.57742"/>
    <n v="223.85883000000001"/>
    <n v="2143.9899999999998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0.27328"/>
    <n v="2290.38"/>
    <n v="5"/>
    <d v="2025-05-01T00:00:00"/>
    <d v="2025-05-07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06.4"/>
    <n v="60.27328"/>
    <n v="6413.08"/>
    <n v="14"/>
    <d v="2025-05-13T00:00:00"/>
    <d v="2025-05-30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0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27328"/>
    <n v="-152.69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7"/>
    <x v="0"/>
    <m/>
    <s v="SALARIED"/>
    <x v="69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22.8"/>
    <n v="60.27328"/>
    <n v="1374.23"/>
    <n v="3"/>
    <d v="2025-05-08T00:00:00"/>
    <d v="2025-05-12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223"/>
    <n v="222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583.59"/>
    <n v="583.59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118.41"/>
    <n v="7118.4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3"/>
    <x v="0"/>
    <m/>
    <s v="SALARIED"/>
    <x v="69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63"/>
    <n v="49.63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3"/>
    <x v="0"/>
    <m/>
    <s v="SALARIED"/>
    <x v="69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291.8"/>
    <n v="291.8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3"/>
    <x v="0"/>
    <m/>
    <s v="SALARIED"/>
    <x v="69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41.3800000000001"/>
    <n v="1141.3800000000001"/>
    <n v="0"/>
    <m/>
    <m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4"/>
    <x v="0"/>
    <m/>
    <s v="SALARIED"/>
    <x v="69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1407.81"/>
    <n v="5.45E-2"/>
    <n v="621.73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5"/>
    <x v="0"/>
    <m/>
    <s v="SALARIED"/>
    <x v="69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1407.81"/>
    <n v="7.0000000000000001E-3"/>
    <n v="79.849999999999994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Janssen Japan Supply Chai"/>
    <s v="01153702010301010000"/>
    <s v="Sub Department"/>
    <s v="Stock&amp;Shipping Jannsen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030"/>
    <s v="EDI Enablement Specialist ANZ"/>
    <s v="NTHRYW"/>
    <s v="GEN"/>
    <s v="Permanent Full Time"/>
    <s v="Salary - Base"/>
    <s v="Experienced Engineer, Business Syst"/>
    <s v="F"/>
    <s v="F"/>
    <n v="1.39"/>
    <x v="6"/>
    <x v="0"/>
    <m/>
    <s v="SALARIED"/>
    <x v="69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9.5773200000000003"/>
    <n v="70.254519999999999"/>
    <n v="672.85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20.521419999999999"/>
    <n v="-51.99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59"/>
    <s v="LEAVE"/>
    <x v="8"/>
    <s v="PARENT"/>
    <n v="38"/>
    <n v="90.2834"/>
    <n v="3430.77"/>
    <n v="5"/>
    <d v="2025-05-01T00:00:00"/>
    <d v="2025-05-07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61"/>
    <s v="LEAVE"/>
    <x v="8"/>
    <s v="PARENT"/>
    <n v="129.19999999999999"/>
    <n v="0"/>
    <n v="0"/>
    <n v="17"/>
    <d v="2025-05-08T00:00:00"/>
    <d v="2025-05-30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416.67"/>
    <n v="1"/>
    <n v="416.67"/>
    <n v="0"/>
    <d v="2025-05-31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0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73"/>
    <s v="OTHTAX"/>
    <x v="1"/>
    <m/>
    <n v="183.16"/>
    <n v="1"/>
    <n v="183.16"/>
    <n v="0"/>
    <d v="2025-05-09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373"/>
    <n v="373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524.79"/>
    <n v="524.7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3080.82"/>
    <n v="3080.82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3"/>
    <x v="0"/>
    <m/>
    <s v="SALARIED"/>
    <x v="7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4.33"/>
    <n v="74.33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61.64999999999998"/>
    <n v="261.64999999999998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3"/>
    <x v="0"/>
    <m/>
    <s v="SALARIED"/>
    <x v="7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388.56"/>
    <n v="388.56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30"/>
    <s v="PRT"/>
    <x v="6"/>
    <m/>
    <n v="4519.99"/>
    <n v="5.7000000000000002E-2"/>
    <n v="257.64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31"/>
    <s v="WC"/>
    <x v="6"/>
    <m/>
    <n v="4103.32"/>
    <n v="7.0000000000000001E-3"/>
    <n v="28.72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15577"/>
    <s v="Product Manager"/>
    <s v="NTHRYW"/>
    <s v="GEN"/>
    <s v="Permanent Full Time"/>
    <s v="Salary - Base"/>
    <s v="Manager, Multi-Family Pharmaceutica"/>
    <s v="F"/>
    <s v="F"/>
    <n v="3.85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2.9"/>
    <n v="104.54828000000001"/>
    <n v="303.19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9.6"/>
    <n v="65.334010000000006"/>
    <n v="10427.31"/>
    <n v="21"/>
    <d v="2025-05-02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5.334010000000006"/>
    <n v="-165.52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7.6"/>
    <n v="65.334010000000006"/>
    <n v="496.54"/>
    <n v="1"/>
    <d v="2025-05-01T00:00:00"/>
    <d v="2025-05-0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058"/>
    <n v="205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m/>
    <m/>
    <x v="1"/>
    <m/>
    <m/>
    <x v="9"/>
    <x v="0"/>
    <m/>
    <m/>
    <m/>
    <m/>
    <m/>
    <m/>
    <m/>
    <s v="24AUNS"/>
    <s v="BONUS"/>
    <n v="999999999"/>
    <m/>
    <m/>
    <m/>
    <m/>
    <m/>
    <s v="DEDUCTION"/>
    <x v="38"/>
    <s v="RECOV"/>
    <x v="10"/>
    <m/>
    <n v="1"/>
    <n v="1898.85"/>
    <n v="1898.8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n v="910"/>
    <m/>
    <x v="1"/>
    <m/>
    <m/>
    <x v="7"/>
    <x v="0"/>
    <n v="910"/>
    <s v="SALARIED"/>
    <s v="C0800"/>
    <m/>
    <m/>
    <m/>
    <m/>
    <s v="24AUNS"/>
    <s v="BONUS"/>
    <n v="999999999"/>
    <m/>
    <m/>
    <m/>
    <m/>
    <m/>
    <s v="DEDUCTION"/>
    <x v="49"/>
    <s v="RECOV"/>
    <x v="10"/>
    <m/>
    <n v="1"/>
    <n v="35.25"/>
    <n v="35.25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766.23"/>
    <n v="6766.2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3.79"/>
    <n v="53.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37.21"/>
    <n v="1237.2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33"/>
    <s v="PRT"/>
    <x v="6"/>
    <m/>
    <n v="12049.33"/>
    <n v="6.8500000000000005E-2"/>
    <n v="825.38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34"/>
    <s v="WC"/>
    <x v="6"/>
    <m/>
    <n v="12049.33"/>
    <n v="7.0000000000000001E-3"/>
    <n v="84.3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215"/>
    <s v="Assoc Site Manager"/>
    <s v="SCOSBY"/>
    <s v="GEN"/>
    <s v="Permanent Full Time"/>
    <s v="Salary - Base"/>
    <s v="Analyst, Clinical Trial Support (P4"/>
    <s v="F"/>
    <s v="F"/>
    <n v="1.41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8"/>
    <n v="75.728660000000005"/>
    <n v="970.59"/>
    <n v="0"/>
    <d v="2025-05-3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8.502020000000002"/>
    <n v="-148.21"/>
    <n v="-0.33329999999999999"/>
    <d v="2025-05-3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59"/>
    <s v="LEAVE"/>
    <x v="8"/>
    <s v="PARENT"/>
    <n v="167.2"/>
    <n v="58.502020000000002"/>
    <n v="9781.5400000000009"/>
    <n v="22"/>
    <d v="2025-05-01T00:00:00"/>
    <d v="2025-05-30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94"/>
    <n v="2994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639.33"/>
    <n v="6639.33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8.17"/>
    <n v="48.17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3"/>
    <x v="0"/>
    <m/>
    <s v="SALARIED"/>
    <x v="4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107.83"/>
    <n v="1107.83"/>
    <n v="0"/>
    <m/>
    <m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30"/>
    <s v="PRT"/>
    <x v="6"/>
    <m/>
    <n v="10789.33"/>
    <n v="5.7000000000000002E-2"/>
    <n v="614.99"/>
    <n v="0"/>
    <d v="2025-05-0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31"/>
    <s v="WC"/>
    <x v="6"/>
    <m/>
    <n v="10789.33"/>
    <n v="7.0000000000000001E-3"/>
    <n v="75.53"/>
    <n v="0"/>
    <d v="2025-05-01T00:00:00"/>
    <d v="2025-05-31T00:00:00"/>
  </r>
  <r>
    <s v="JJCM"/>
    <x v="2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0965"/>
    <s v="Sr Site Manager"/>
    <s v="NTHRYW"/>
    <s v="GEN"/>
    <s v="Permanent Full Time"/>
    <s v="Salary - Base"/>
    <s v="Experienced Analyst, Clinical Trial"/>
    <s v="F"/>
    <s v="F"/>
    <n v="1.33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569999999999"/>
    <n v="67.745329999999996"/>
    <n v="871.65"/>
    <n v="0"/>
    <d v="2025-05-3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21.65992"/>
    <n v="1849.23"/>
    <n v="2"/>
    <d v="2025-05-01T00:00:00"/>
    <d v="2025-05-02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15"/>
    <s v="WORK"/>
    <x v="0"/>
    <m/>
    <n v="7.6"/>
    <n v="121.65992"/>
    <n v="924.62"/>
    <n v="1"/>
    <d v="2025-05-05T00:00:00"/>
    <d v="2025-05-05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44.4"/>
    <n v="121.65992"/>
    <n v="17567.689999999999"/>
    <n v="19"/>
    <d v="2025-05-06T00:00:00"/>
    <d v="2025-05-30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0"/>
    <x v="0"/>
    <m/>
    <s v="SALARIED"/>
    <x v="7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1.65992"/>
    <n v="-308.20999999999998"/>
    <n v="-0.33329999999999999"/>
    <d v="2025-05-3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1"/>
    <x v="0"/>
    <m/>
    <s v="SALARIED"/>
    <x v="7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172"/>
    <n v="7172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083.5"/>
    <n v="14083.5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3"/>
    <x v="0"/>
    <m/>
    <s v="SALARIED"/>
    <x v="7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0.17"/>
    <n v="100.17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3"/>
    <x v="0"/>
    <m/>
    <s v="SALARIED"/>
    <x v="7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44.38"/>
    <n v="2444.38"/>
    <n v="0"/>
    <m/>
    <m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4"/>
    <x v="0"/>
    <m/>
    <s v="SALARIED"/>
    <x v="73"/>
    <m/>
    <m/>
    <x v="3"/>
    <x v="0"/>
    <m/>
    <m/>
    <m/>
    <m/>
    <m/>
    <m/>
    <m/>
    <s v="31AUNS"/>
    <s v="BONUS"/>
    <n v="999999999"/>
    <m/>
    <m/>
    <m/>
    <m/>
    <m/>
    <s v="OTHER"/>
    <x v="30"/>
    <s v="PRT"/>
    <x v="6"/>
    <m/>
    <n v="23800.05"/>
    <n v="5.7000000000000002E-2"/>
    <n v="1356.6"/>
    <n v="0"/>
    <d v="2025-05-0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5"/>
    <x v="0"/>
    <m/>
    <s v="SALARIED"/>
    <x v="73"/>
    <m/>
    <m/>
    <x v="4"/>
    <x v="0"/>
    <m/>
    <m/>
    <m/>
    <m/>
    <m/>
    <m/>
    <m/>
    <s v="31AUNS"/>
    <s v="BONUS"/>
    <n v="999999999"/>
    <m/>
    <m/>
    <m/>
    <m/>
    <m/>
    <s v="OTHER"/>
    <x v="31"/>
    <s v="WC"/>
    <x v="6"/>
    <m/>
    <n v="22577.88"/>
    <n v="7.0000000000000001E-3"/>
    <n v="158.05000000000001"/>
    <n v="0"/>
    <d v="2025-05-0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10"/>
    <x v="0"/>
    <m/>
    <s v="SALARIED"/>
    <x v="73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7099999999998"/>
    <n v="140.88212999999999"/>
    <n v="389.78"/>
    <n v="0"/>
    <d v="2025-05-31T00:00:00"/>
    <d v="2025-05-31T00:00:00"/>
  </r>
  <r>
    <s v="JJCM"/>
    <x v="2"/>
    <s v="AP"/>
    <s v="Johnson &amp; Johnson Pty Ltd"/>
    <s v="Government Affairs"/>
    <s v="COMM COMMUNICATIONS"/>
    <s v="Japan Enterprise Communic"/>
    <s v="APAC IM PUBLIC AFFAIRS AN"/>
    <m/>
    <s v="01170802010000000000"/>
    <s v="Business Unit"/>
    <s v="APAC IM PUBLIC AFFAIRS 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1777"/>
    <s v="Head of Patient Advocacy"/>
    <s v="EGHTMP"/>
    <s v="GEN"/>
    <s v="Permanent Full Time"/>
    <s v="Salary - Base"/>
    <s v="Senior Manager, External Communicat"/>
    <s v="F"/>
    <s v="F"/>
    <n v="6.42"/>
    <x v="6"/>
    <x v="0"/>
    <m/>
    <s v="SALARIED"/>
    <x v="7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7"/>
    <n v="140.88215"/>
    <n v="1805.6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5.27328"/>
    <n v="1425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0"/>
    <x v="0"/>
    <m/>
    <s v="SALARIED"/>
    <x v="1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27328"/>
    <n v="-216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66"/>
    <n v="366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5000"/>
    <n v="50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2000"/>
    <n v="20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661.36"/>
    <n v="661.3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2714.31"/>
    <n v="2714.3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3"/>
    <x v="0"/>
    <m/>
    <s v="SALARIED"/>
    <x v="1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.209999999999994"/>
    <n v="70.20999999999999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3"/>
    <x v="0"/>
    <m/>
    <s v="SALARIED"/>
    <x v="13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30.68"/>
    <n v="330.6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3"/>
    <x v="0"/>
    <m/>
    <s v="SALARIED"/>
    <x v="1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14.79"/>
    <n v="1614.7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4"/>
    <x v="0"/>
    <m/>
    <s v="SALARIED"/>
    <x v="13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057.35"/>
    <n v="5.45E-2"/>
    <n v="875.1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5"/>
    <x v="0"/>
    <m/>
    <s v="SALARIED"/>
    <x v="13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057.35"/>
    <n v="7.0000000000000001E-3"/>
    <n v="112.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10000"/>
    <s v="Sub 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2882"/>
    <s v="Regulatory Affairs Project Man"/>
    <s v="NTHRYW"/>
    <s v="GEN"/>
    <s v="Permanent Full Time"/>
    <s v="Salary - Base"/>
    <s v="Senior Analyst, Regulatory Affairs"/>
    <s v="F"/>
    <s v="F"/>
    <n v="1.05"/>
    <x v="6"/>
    <x v="0"/>
    <m/>
    <s v="SALARIED"/>
    <x v="1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"/>
    <n v="99.394540000000006"/>
    <n v="1272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1.599189999999993"/>
    <n v="1531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1.599189999999993"/>
    <n v="-232.0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1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845"/>
    <n v="484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4500"/>
    <n v="45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5960.5"/>
    <n v="5960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3"/>
    <x v="0"/>
    <m/>
    <s v="SALARIED"/>
    <x v="3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5.42"/>
    <n v="75.4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3"/>
    <x v="0"/>
    <m/>
    <s v="SALARIED"/>
    <x v="3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75.13"/>
    <n v="1875.1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4"/>
    <x v="0"/>
    <m/>
    <s v="SALARIED"/>
    <x v="3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8256.05"/>
    <n v="5.45E-2"/>
    <n v="994.9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5"/>
    <x v="0"/>
    <m/>
    <s v="SALARIED"/>
    <x v="3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8256.05"/>
    <n v="7.0000000000000001E-3"/>
    <n v="127.7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10"/>
    <x v="0"/>
    <m/>
    <s v="SALARIED"/>
    <x v="3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199999999998"/>
    <n v="106.76818"/>
    <n v="297.1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099"/>
    <s v="Senior Product Manager"/>
    <s v="NTHRYW"/>
    <s v="GEN"/>
    <s v="Permanent Full Time"/>
    <s v="Salary - Base"/>
    <s v="Manager, Product Management (P7)"/>
    <s v="F"/>
    <s v="F"/>
    <n v="7.15"/>
    <x v="6"/>
    <x v="0"/>
    <m/>
    <s v="SALARIED"/>
    <x v="3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06.76797999999999"/>
    <n v="1368.41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906880000000001"/>
    <n v="14029.23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906880000000001"/>
    <n v="-212.56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92"/>
    <n v="37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117.64"/>
    <n v="117.6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907.0300000000007"/>
    <n v="9907.030000000000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08"/>
    <n v="69.0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3"/>
    <x v="0"/>
    <m/>
    <s v="SALARIED"/>
    <x v="24"/>
    <m/>
    <m/>
    <x v="1"/>
    <x v="0"/>
    <m/>
    <m/>
    <m/>
    <m/>
    <m/>
    <m/>
    <n v="5"/>
    <s v="26AUNS"/>
    <s v="SALES"/>
    <n v="999999999"/>
    <m/>
    <m/>
    <m/>
    <m/>
    <m/>
    <s v="DEDUCTION"/>
    <x v="25"/>
    <s v="SUPER"/>
    <x v="5"/>
    <m/>
    <n v="1"/>
    <n v="58.82"/>
    <n v="58.8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88.92"/>
    <n v="1588.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5533.49"/>
    <n v="6.8500000000000005E-2"/>
    <n v="1064.0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5533.49"/>
    <n v="7.0000000000000001E-3"/>
    <n v="108.7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1.9333400000000001"/>
    <n v="97.256559999999993"/>
    <n v="188.0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2"/>
    <s v="Lead Local Trial Manager"/>
    <s v="SCOSBY"/>
    <s v="GEN"/>
    <s v="Permanent Full Time"/>
    <s v="Salary - Base"/>
    <s v="Senior Analyst, Clinical Trial Proj"/>
    <s v="F"/>
    <s v="F"/>
    <n v="9.0500000000000007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79997"/>
    <n v="97.256479999999996"/>
    <n v="1244.88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8.8"/>
    <n v="69.486649999999997"/>
    <n v="6865.28"/>
    <n v="13"/>
    <d v="2025-05-02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356"/>
    <n v="135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24"/>
    <s v="SUPER"/>
    <x v="3"/>
    <m/>
    <n v="1"/>
    <n v="235.29"/>
    <n v="235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273.99"/>
    <n v="5273.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34.33"/>
    <n v="34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25"/>
    <s v="SUPER"/>
    <x v="5"/>
    <m/>
    <n v="1"/>
    <n v="117.64"/>
    <n v="117.6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789.51"/>
    <n v="789.5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7806.76"/>
    <n v="5.45E-2"/>
    <n v="425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7806.76"/>
    <n v="7.0000000000000001E-3"/>
    <n v="54.6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1.63334"/>
    <n v="80.993549999999999"/>
    <n v="132.2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4103"/>
    <s v="Sr Site Manager"/>
    <s v="NTHRYW"/>
    <s v="GEN"/>
    <s v="Permanent Part Time"/>
    <s v="Salary - Base"/>
    <s v="Senior Principal Scientist, Clinica"/>
    <s v="F"/>
    <s v="F"/>
    <n v="11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5999800000000004"/>
    <n v="80.993639999999999"/>
    <n v="615.5499999999999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0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41.29554999999999"/>
    <n v="7516.92"/>
    <n v="7"/>
    <d v="2025-05-01T00:00:00"/>
    <d v="2025-05-09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0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06.4"/>
    <n v="141.29554999999999"/>
    <n v="15033.85"/>
    <n v="14"/>
    <d v="2025-05-13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0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1.29554999999999"/>
    <n v="-357.9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7"/>
    <x v="0"/>
    <m/>
    <s v="SALARIED"/>
    <x v="74"/>
    <m/>
    <m/>
    <x v="0"/>
    <x v="0"/>
    <m/>
    <m/>
    <m/>
    <m/>
    <m/>
    <m/>
    <m/>
    <s v="40AUNS"/>
    <s v="BONUS"/>
    <n v="999999999"/>
    <s v="40AUNS"/>
    <m/>
    <m/>
    <m/>
    <m/>
    <s v="WORK"/>
    <x v="11"/>
    <s v="LEAVE"/>
    <x v="8"/>
    <s v="ANN"/>
    <n v="7.6"/>
    <n v="141.29554999999999"/>
    <n v="1073.8499999999999"/>
    <n v="1"/>
    <d v="2025-05-12T00:00:00"/>
    <d v="2025-05-12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9"/>
    <x v="0"/>
    <m/>
    <s v="SALARIED"/>
    <x v="74"/>
    <m/>
    <m/>
    <x v="0"/>
    <x v="0"/>
    <m/>
    <m/>
    <m/>
    <m/>
    <m/>
    <m/>
    <m/>
    <s v="40AUNS"/>
    <s v="BONUS"/>
    <n v="999999999"/>
    <m/>
    <m/>
    <m/>
    <m/>
    <m/>
    <s v="ALLOWANCE"/>
    <x v="50"/>
    <s v="GM"/>
    <x v="1"/>
    <m/>
    <n v="1"/>
    <n v="1"/>
    <n v="1508.25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9"/>
    <x v="0"/>
    <m/>
    <s v="SALARIED"/>
    <x v="74"/>
    <m/>
    <m/>
    <x v="0"/>
    <x v="0"/>
    <m/>
    <m/>
    <m/>
    <m/>
    <m/>
    <m/>
    <m/>
    <s v="40AUNS"/>
    <s v="BONUS"/>
    <n v="999999999"/>
    <m/>
    <m/>
    <m/>
    <m/>
    <m/>
    <s v="ALLOWANCE"/>
    <x v="16"/>
    <s v="GM"/>
    <x v="1"/>
    <m/>
    <n v="1"/>
    <n v="1"/>
    <n v="2810.43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9"/>
    <x v="0"/>
    <m/>
    <s v="SALARIED"/>
    <x v="74"/>
    <m/>
    <m/>
    <x v="0"/>
    <x v="0"/>
    <m/>
    <m/>
    <m/>
    <m/>
    <m/>
    <m/>
    <m/>
    <s v="40AUNS"/>
    <s v="BONUS"/>
    <n v="999999999"/>
    <m/>
    <m/>
    <m/>
    <m/>
    <m/>
    <s v="ALLOWANCE"/>
    <x v="17"/>
    <s v="GM"/>
    <x v="1"/>
    <m/>
    <n v="1"/>
    <n v="1"/>
    <n v="283.12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6"/>
    <x v="0"/>
    <m/>
    <s v="SALARIED"/>
    <s v="C1040"/>
    <m/>
    <m/>
    <m/>
    <m/>
    <s v="40AUNS"/>
    <s v="BONUS"/>
    <n v="999999999"/>
    <m/>
    <m/>
    <m/>
    <m/>
    <m/>
    <s v="DEDUCTION"/>
    <x v="18"/>
    <s v="GM"/>
    <x v="9"/>
    <m/>
    <n v="1"/>
    <n v="49.78"/>
    <n v="49.78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7"/>
    <x v="0"/>
    <m/>
    <s v="SALARIED"/>
    <s v="C1040"/>
    <m/>
    <m/>
    <m/>
    <m/>
    <s v="40AUNS"/>
    <s v="BONUS"/>
    <n v="999999999"/>
    <m/>
    <m/>
    <m/>
    <m/>
    <m/>
    <s v="DEDUCTION"/>
    <x v="20"/>
    <s v="GM"/>
    <x v="9"/>
    <m/>
    <n v="1"/>
    <n v="7648.17"/>
    <n v="7648.17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7"/>
    <x v="0"/>
    <m/>
    <s v="SALARIED"/>
    <s v="C1040"/>
    <m/>
    <m/>
    <m/>
    <m/>
    <s v="40AUNS"/>
    <s v="BONUS"/>
    <n v="999999999"/>
    <m/>
    <m/>
    <m/>
    <m/>
    <m/>
    <s v="DEDUCTION"/>
    <x v="21"/>
    <s v="GM"/>
    <x v="9"/>
    <m/>
    <n v="1"/>
    <n v="814.33"/>
    <n v="814.3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1"/>
    <x v="0"/>
    <m/>
    <m/>
    <m/>
    <m/>
    <m/>
    <m/>
    <n v="8"/>
    <s v="40AUNS"/>
    <s v="BONUS"/>
    <n v="999999999"/>
    <m/>
    <m/>
    <m/>
    <m/>
    <m/>
    <s v="DEDUCTION"/>
    <x v="48"/>
    <s v="SUPER"/>
    <x v="3"/>
    <m/>
    <n v="1"/>
    <n v="1163.33"/>
    <n v="1163.3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8192.86"/>
    <n v="18192.86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3"/>
    <x v="0"/>
    <m/>
    <s v="SALARIED"/>
    <x v="74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6.33"/>
    <n v="116.33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3"/>
    <x v="0"/>
    <m/>
    <s v="SALARIED"/>
    <x v="74"/>
    <m/>
    <m/>
    <x v="1"/>
    <x v="0"/>
    <m/>
    <m/>
    <m/>
    <m/>
    <m/>
    <m/>
    <n v="5"/>
    <s v="40AUNS"/>
    <s v="BONUS"/>
    <n v="999999999"/>
    <m/>
    <m/>
    <m/>
    <m/>
    <m/>
    <s v="DEDUCTION"/>
    <x v="6"/>
    <s v="SUPER"/>
    <x v="5"/>
    <m/>
    <n v="1"/>
    <n v="684.04"/>
    <n v="684.04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3"/>
    <x v="0"/>
    <m/>
    <s v="SALARIED"/>
    <x v="74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675.67"/>
    <n v="2675.67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4"/>
    <x v="0"/>
    <m/>
    <s v="SALARIED"/>
    <x v="74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6742.71"/>
    <n v="5.45E-2"/>
    <n v="1457.4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5"/>
    <x v="0"/>
    <m/>
    <s v="SALARIED"/>
    <x v="74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6742.71"/>
    <n v="7.0000000000000001E-3"/>
    <n v="187.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10"/>
    <x v="0"/>
    <m/>
    <s v="SALARIED"/>
    <x v="74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399999999999"/>
    <n v="164.69422"/>
    <n v="458.4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6873"/>
    <s v="Director, Marketing"/>
    <s v="NTHRYW"/>
    <s v="GEN"/>
    <s v="Permanent Full Time"/>
    <s v="Salary - Base"/>
    <s v="Director, Product Management (PL9)"/>
    <s v="F"/>
    <s v="F"/>
    <n v="16.79"/>
    <x v="6"/>
    <x v="0"/>
    <m/>
    <s v="SALARIED"/>
    <x v="74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1.78694"/>
    <n v="164.69414"/>
    <n v="1941.24"/>
    <n v="0"/>
    <d v="2025-05-3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159.6"/>
    <n v="267.66194000000002"/>
    <n v="-42718.85"/>
    <n v="-21"/>
    <d v="2025-03-03T00:00:00"/>
    <d v="2025-03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98.8"/>
    <n v="267.66194000000002"/>
    <n v="26445"/>
    <n v="13"/>
    <d v="2025-03-03T00:00:00"/>
    <d v="2025-03-19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98.8"/>
    <n v="267.66194000000002"/>
    <n v="-26445"/>
    <n v="-13"/>
    <d v="2025-04-01T00:00:00"/>
    <d v="2025-04-17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167.2"/>
    <n v="267.66194000000002"/>
    <n v="44753.08"/>
    <n v="22"/>
    <d v="2025-05-01T00:00:00"/>
    <d v="2025-05-30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0"/>
    <s v="WORK"/>
    <x v="0"/>
    <m/>
    <n v="-2.5333299999999999"/>
    <n v="267.66194000000002"/>
    <n v="-678.08"/>
    <n v="-0.33329999999999999"/>
    <d v="2025-05-3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62"/>
    <s v="LEAVE"/>
    <x v="8"/>
    <s v="OTH"/>
    <n v="60.8"/>
    <n v="267.66194000000002"/>
    <n v="16273.85"/>
    <n v="8"/>
    <d v="2025-03-20T00:00:00"/>
    <d v="2025-03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0"/>
    <x v="0"/>
    <m/>
    <s v="SALARIED"/>
    <x v="36"/>
    <m/>
    <m/>
    <x v="0"/>
    <x v="0"/>
    <m/>
    <m/>
    <m/>
    <m/>
    <m/>
    <m/>
    <m/>
    <s v="51AUNS"/>
    <s v="BONUS"/>
    <n v="999999999"/>
    <s v="51AUNS"/>
    <m/>
    <m/>
    <m/>
    <m/>
    <s v="WORK"/>
    <x v="62"/>
    <s v="LEAVE"/>
    <x v="8"/>
    <s v="OTH"/>
    <n v="98.8"/>
    <n v="267.66194000000002"/>
    <n v="26445"/>
    <n v="13"/>
    <d v="2025-04-01T00:00:00"/>
    <d v="2025-04-17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9"/>
    <x v="0"/>
    <m/>
    <s v="SALARIED"/>
    <x v="36"/>
    <m/>
    <m/>
    <x v="0"/>
    <x v="0"/>
    <m/>
    <m/>
    <m/>
    <m/>
    <m/>
    <m/>
    <m/>
    <s v="51AUNS"/>
    <s v="BONUS"/>
    <n v="999999999"/>
    <m/>
    <m/>
    <m/>
    <m/>
    <m/>
    <s v="ALLOWANCE"/>
    <x v="16"/>
    <s v="GM"/>
    <x v="1"/>
    <m/>
    <n v="1"/>
    <n v="1"/>
    <n v="5954.32"/>
    <n v="0"/>
    <d v="2025-05-31T00:00:00"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9"/>
    <x v="0"/>
    <m/>
    <s v="SALARIED"/>
    <x v="36"/>
    <m/>
    <m/>
    <x v="0"/>
    <x v="0"/>
    <m/>
    <m/>
    <m/>
    <m/>
    <m/>
    <m/>
    <m/>
    <s v="51AUNS"/>
    <s v="BONUS"/>
    <n v="999999999"/>
    <m/>
    <m/>
    <m/>
    <m/>
    <m/>
    <s v="ALLOWANCE"/>
    <x v="17"/>
    <s v="GM"/>
    <x v="1"/>
    <m/>
    <n v="1"/>
    <n v="1"/>
    <n v="296.95"/>
    <n v="0"/>
    <d v="2025-05-31T00:00:00"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0"/>
    <x v="0"/>
    <m/>
    <m/>
    <m/>
    <m/>
    <m/>
    <m/>
    <m/>
    <s v="5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6"/>
    <x v="0"/>
    <m/>
    <s v="SALARIED"/>
    <s v="C0777"/>
    <m/>
    <m/>
    <m/>
    <m/>
    <s v="51AUNS"/>
    <s v="BONUS"/>
    <n v="999999999"/>
    <m/>
    <m/>
    <m/>
    <m/>
    <m/>
    <s v="DEDUCTION"/>
    <x v="18"/>
    <s v="GM"/>
    <x v="9"/>
    <m/>
    <n v="1"/>
    <n v="160.51"/>
    <n v="160.51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7"/>
    <x v="0"/>
    <m/>
    <s v="SALARIED"/>
    <s v="C0777"/>
    <m/>
    <m/>
    <m/>
    <m/>
    <s v="51AUNS"/>
    <s v="BONUS"/>
    <n v="999999999"/>
    <m/>
    <m/>
    <m/>
    <m/>
    <m/>
    <s v="DEDUCTION"/>
    <x v="21"/>
    <s v="GM"/>
    <x v="9"/>
    <m/>
    <n v="1"/>
    <n v="881.5"/>
    <n v="881.5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7"/>
    <x v="0"/>
    <m/>
    <s v="SALARIED"/>
    <s v="C0777"/>
    <m/>
    <m/>
    <m/>
    <m/>
    <s v="51AUNS"/>
    <s v="BONUS"/>
    <n v="999999999"/>
    <m/>
    <m/>
    <m/>
    <m/>
    <m/>
    <s v="DEDUCTION"/>
    <x v="20"/>
    <s v="GM"/>
    <x v="9"/>
    <m/>
    <n v="1"/>
    <n v="17011.919999999998"/>
    <n v="17011.919999999998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2"/>
    <x v="0"/>
    <m/>
    <m/>
    <x v="1"/>
    <m/>
    <m/>
    <x v="2"/>
    <x v="0"/>
    <m/>
    <m/>
    <m/>
    <m/>
    <m/>
    <m/>
    <m/>
    <s v="51AUNS"/>
    <s v="BONUS"/>
    <n v="999999999"/>
    <m/>
    <m/>
    <m/>
    <m/>
    <m/>
    <s v="DEDUCTION"/>
    <x v="4"/>
    <m/>
    <x v="4"/>
    <m/>
    <n v="1"/>
    <n v="32272.34"/>
    <n v="32272.34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3"/>
    <x v="0"/>
    <m/>
    <s v="SALARIED"/>
    <x v="36"/>
    <m/>
    <m/>
    <x v="1"/>
    <x v="0"/>
    <m/>
    <m/>
    <m/>
    <m/>
    <m/>
    <m/>
    <n v="4"/>
    <s v="51AUNS"/>
    <s v="BONUS"/>
    <n v="999999999"/>
    <m/>
    <m/>
    <m/>
    <m/>
    <m/>
    <s v="DEDUCTION"/>
    <x v="5"/>
    <s v="SUPER"/>
    <x v="5"/>
    <m/>
    <n v="1"/>
    <n v="220.38"/>
    <n v="220.38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3"/>
    <x v="0"/>
    <m/>
    <s v="SALARIED"/>
    <x v="36"/>
    <m/>
    <m/>
    <x v="1"/>
    <x v="0"/>
    <m/>
    <m/>
    <m/>
    <m/>
    <m/>
    <n v="0"/>
    <n v="3"/>
    <s v="51AUNS"/>
    <s v="BONUS"/>
    <n v="999999999"/>
    <m/>
    <m/>
    <m/>
    <m/>
    <m/>
    <s v="DEDUCTION"/>
    <x v="7"/>
    <s v="SUPER"/>
    <x v="5"/>
    <m/>
    <n v="1"/>
    <n v="5068.63"/>
    <n v="5068.63"/>
    <n v="0"/>
    <m/>
    <m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4"/>
    <x v="0"/>
    <m/>
    <s v="SALARIED"/>
    <x v="36"/>
    <m/>
    <m/>
    <x v="3"/>
    <x v="0"/>
    <m/>
    <m/>
    <m/>
    <m/>
    <m/>
    <m/>
    <m/>
    <s v="51AUNS"/>
    <s v="BONUS"/>
    <n v="999999999"/>
    <m/>
    <m/>
    <m/>
    <m/>
    <m/>
    <s v="OTHER"/>
    <x v="8"/>
    <s v="PRT"/>
    <x v="6"/>
    <m/>
    <n v="49364.01"/>
    <n v="5.45E-2"/>
    <n v="2690.34"/>
    <n v="0"/>
    <d v="2025-05-0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5"/>
    <x v="0"/>
    <m/>
    <s v="SALARIED"/>
    <x v="36"/>
    <m/>
    <m/>
    <x v="4"/>
    <x v="0"/>
    <m/>
    <m/>
    <m/>
    <m/>
    <m/>
    <m/>
    <m/>
    <s v="51AUNS"/>
    <s v="BONUS"/>
    <n v="999999999"/>
    <m/>
    <m/>
    <m/>
    <m/>
    <m/>
    <s v="OTHER"/>
    <x v="9"/>
    <s v="WC"/>
    <x v="6"/>
    <m/>
    <n v="49364.01"/>
    <n v="7.0000000000000001E-3"/>
    <n v="345.55"/>
    <n v="0"/>
    <d v="2025-05-0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10"/>
    <x v="0"/>
    <m/>
    <s v="SALARIED"/>
    <x v="36"/>
    <m/>
    <m/>
    <x v="8"/>
    <x v="0"/>
    <m/>
    <m/>
    <m/>
    <m/>
    <m/>
    <m/>
    <m/>
    <s v="51AUNS"/>
    <s v="BONUS"/>
    <n v="999999999"/>
    <s v="51AUNS"/>
    <m/>
    <m/>
    <m/>
    <m/>
    <s v="OTHER"/>
    <x v="23"/>
    <s v="ACC"/>
    <x v="7"/>
    <s v="LSL"/>
    <n v="2.7666599999999999"/>
    <n v="311.98629"/>
    <n v="863.16"/>
    <n v="0"/>
    <d v="2025-05-31T00:00:00"/>
    <d v="2025-05-31T00:00:00"/>
  </r>
  <r>
    <s v="JJCM"/>
    <x v="0"/>
    <s v="AP"/>
    <s v="Johnson &amp; Johnson Pty Ltd"/>
    <s v="Legal"/>
    <s v="Legal: Global Legal Organ"/>
    <m/>
    <m/>
    <m/>
    <s v="01201100000000000000"/>
    <s v="Offshore Sub Sector"/>
    <s v="Legal: Global Legal Orga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077"/>
    <s v="WW VP Legal STORM"/>
    <s v="NTHRYW"/>
    <s v="GEN"/>
    <s v="Permanent Full Time"/>
    <s v="Salary - Base"/>
    <s v="Vice President 2, Law Business Part"/>
    <s v="F"/>
    <s v="F"/>
    <n v="14.55"/>
    <x v="6"/>
    <x v="0"/>
    <m/>
    <s v="SALARIED"/>
    <x v="36"/>
    <m/>
    <m/>
    <x v="5"/>
    <x v="0"/>
    <m/>
    <m/>
    <m/>
    <m/>
    <m/>
    <m/>
    <m/>
    <s v="51AUNS"/>
    <s v="BONUS"/>
    <n v="999999999"/>
    <s v="51AUNS"/>
    <m/>
    <m/>
    <m/>
    <m/>
    <s v="OTHER"/>
    <x v="10"/>
    <s v="ACC"/>
    <x v="7"/>
    <s v="ANN"/>
    <n v="12.866669999999999"/>
    <n v="311.98671000000002"/>
    <n v="4014.23"/>
    <n v="0"/>
    <d v="2025-05-3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0"/>
    <x v="0"/>
    <m/>
    <s v="SALARIED"/>
    <x v="5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92.91498000000001"/>
    <n v="32255.38"/>
    <n v="22"/>
    <d v="2025-05-01T00:00:00"/>
    <d v="2025-05-30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0"/>
    <x v="0"/>
    <m/>
    <s v="SALARIED"/>
    <x v="5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92.91498000000001"/>
    <n v="-488.71"/>
    <n v="-0.33329999999999999"/>
    <d v="2025-05-3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8161.21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1"/>
    <n v="1"/>
    <n v="1088.5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50"/>
    <s v="GM"/>
    <x v="1"/>
    <m/>
    <n v="1"/>
    <n v="1"/>
    <n v="2839.56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9"/>
    <x v="0"/>
    <m/>
    <s v="SALARIED"/>
    <x v="52"/>
    <m/>
    <m/>
    <x v="0"/>
    <x v="0"/>
    <m/>
    <m/>
    <m/>
    <m/>
    <m/>
    <m/>
    <m/>
    <s v="41AUNS"/>
    <s v="BONUS"/>
    <n v="999999999"/>
    <m/>
    <m/>
    <m/>
    <m/>
    <m/>
    <s v="ALLOWANCE"/>
    <x v="51"/>
    <s v="GM"/>
    <x v="1"/>
    <m/>
    <n v="1"/>
    <n v="1"/>
    <n v="1588.33"/>
    <n v="0"/>
    <d v="2025-05-31T00:00:00"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7"/>
    <x v="0"/>
    <m/>
    <s v="SALARIED"/>
    <s v="C1043"/>
    <m/>
    <m/>
    <m/>
    <m/>
    <s v="41AUNS"/>
    <s v="BONUS"/>
    <n v="999999999"/>
    <m/>
    <m/>
    <m/>
    <m/>
    <m/>
    <s v="DEDUCTION"/>
    <x v="20"/>
    <s v="GM"/>
    <x v="9"/>
    <m/>
    <n v="1"/>
    <n v="11473.17"/>
    <n v="11473.17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7"/>
    <x v="0"/>
    <m/>
    <s v="SALARIED"/>
    <s v="C1043"/>
    <m/>
    <m/>
    <m/>
    <m/>
    <s v="41AUNS"/>
    <s v="BONUS"/>
    <n v="999999999"/>
    <m/>
    <m/>
    <m/>
    <m/>
    <m/>
    <s v="DEDUCTION"/>
    <x v="21"/>
    <s v="GM"/>
    <x v="9"/>
    <m/>
    <n v="1"/>
    <n v="1111.83"/>
    <n v="1111.83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1"/>
    <n v="310"/>
    <m/>
    <x v="1"/>
    <m/>
    <m/>
    <x v="7"/>
    <x v="1"/>
    <n v="310"/>
    <s v="SALARIED"/>
    <s v="C1043"/>
    <m/>
    <m/>
    <m/>
    <m/>
    <s v="41AUNS"/>
    <s v="BONUS"/>
    <n v="999999999"/>
    <m/>
    <m/>
    <m/>
    <m/>
    <m/>
    <s v="DEDUCTION"/>
    <x v="22"/>
    <s v="GM"/>
    <x v="9"/>
    <m/>
    <n v="1"/>
    <n v="-26851.55"/>
    <n v="-26851.55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59710.82"/>
    <n v="59710.82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3"/>
    <x v="0"/>
    <m/>
    <s v="SALARIED"/>
    <x v="5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8.83000000000001"/>
    <n v="158.83000000000001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3"/>
    <x v="0"/>
    <m/>
    <s v="SALARIED"/>
    <x v="5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653.17"/>
    <n v="3653.17"/>
    <n v="0"/>
    <m/>
    <m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4"/>
    <x v="0"/>
    <m/>
    <s v="SALARIED"/>
    <x v="5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5578.67"/>
    <n v="5.45E-2"/>
    <n v="1939.04"/>
    <n v="0"/>
    <d v="2025-05-0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5"/>
    <x v="0"/>
    <m/>
    <s v="SALARIED"/>
    <x v="5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5578.67"/>
    <n v="7.0000000000000001E-3"/>
    <n v="249.05"/>
    <n v="0"/>
    <d v="2025-05-0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10"/>
    <x v="0"/>
    <m/>
    <s v="SALARIED"/>
    <x v="5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2.7833100000000002"/>
    <n v="224.86177000000001"/>
    <n v="625.86"/>
    <n v="0"/>
    <d v="2025-05-31T00:00:00"/>
    <d v="2025-05-31T00:00:00"/>
  </r>
  <r>
    <s v="JJCM"/>
    <x v="0"/>
    <s v="AP"/>
    <s v="Johnson &amp; Johnson Pty Ltd"/>
    <s v="Finance"/>
    <s v="FIN Jan-Cil Singapore"/>
    <s v="Commercial Excellence Int"/>
    <m/>
    <m/>
    <s v="01131603000000000000"/>
    <s v="Sub Sector"/>
    <s v="Commercial Excellence In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28689"/>
    <s v="Head of Business Insights &amp; An"/>
    <s v="NTHRYW"/>
    <s v="GEN"/>
    <s v="Permanent Full Time"/>
    <s v="Salary - Base"/>
    <s v="Senior Director, Strategic Marketin"/>
    <s v="F"/>
    <s v="F"/>
    <n v="4.05"/>
    <x v="6"/>
    <x v="0"/>
    <m/>
    <s v="SALARIED"/>
    <x v="5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12.8"/>
    <n v="224.86171999999999"/>
    <n v="2878.23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19838"/>
    <n v="13910.77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19838"/>
    <n v="-210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471"/>
    <n v="3471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24"/>
    <s v="SUPER"/>
    <x v="3"/>
    <m/>
    <n v="1"/>
    <n v="823.53"/>
    <n v="823.53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405.4699999999993"/>
    <n v="9405.4699999999993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3"/>
    <x v="0"/>
    <m/>
    <s v="SALARIED"/>
    <x v="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5"/>
    <n v="68.5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3"/>
    <x v="0"/>
    <m/>
    <s v="SALARIED"/>
    <x v="5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402.78"/>
    <n v="402.78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3"/>
    <x v="0"/>
    <m/>
    <s v="SALARIED"/>
    <x v="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75.5"/>
    <n v="1575.5"/>
    <n v="0"/>
    <m/>
    <m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4"/>
    <x v="0"/>
    <m/>
    <s v="SALARIED"/>
    <x v="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746.78"/>
    <n v="5.45E-2"/>
    <n v="858.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5"/>
    <x v="0"/>
    <m/>
    <s v="SALARIED"/>
    <x v="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746.78"/>
    <n v="7.0000000000000001E-3"/>
    <n v="110.2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PHARM Mktg Mgmt AU"/>
    <s v="01090205050100000000"/>
    <s v="Sub Business Unit"/>
    <s v="PHARM Mktg Mgm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0968"/>
    <s v="Digital Content Manager"/>
    <s v="NTHRYW"/>
    <s v="GEN"/>
    <s v="Permanent Full Time"/>
    <s v="Salary - Base"/>
    <s v="Senior Supervisor, Digital Product"/>
    <s v="F"/>
    <s v="F"/>
    <n v="1.1599999999999999"/>
    <x v="6"/>
    <x v="0"/>
    <m/>
    <s v="SALARIED"/>
    <x v="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7"/>
    <n v="96.976039999999998"/>
    <n v="1242.91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12.5"/>
    <n v="-17955"/>
    <n v="-21"/>
    <d v="2025-03-03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12.5"/>
    <n v="8550"/>
    <n v="10"/>
    <d v="2025-03-03T00:00:00"/>
    <d v="2025-03-14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68.400000000000006"/>
    <n v="112.5"/>
    <n v="7695"/>
    <n v="9"/>
    <d v="2025-03-19T00:00:00"/>
    <d v="2025-03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12.5"/>
    <n v="15390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2.5"/>
    <n v="-2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0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15.2"/>
    <n v="112.5"/>
    <n v="1710"/>
    <n v="2"/>
    <d v="2025-03-17T00:00:00"/>
    <d v="2025-03-18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7"/>
    <x v="0"/>
    <m/>
    <s v="SALARIED"/>
    <x v="27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30.4"/>
    <n v="112.5"/>
    <n v="3420"/>
    <n v="4"/>
    <d v="2025-05-01T00:00:00"/>
    <d v="2025-05-06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1"/>
    <x v="0"/>
    <m/>
    <s v="SALARIED"/>
    <x v="2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65"/>
    <n v="646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82.17"/>
    <n v="13282.17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3"/>
    <x v="0"/>
    <m/>
    <s v="SALARIED"/>
    <x v="2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2.63"/>
    <n v="92.6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3"/>
    <x v="0"/>
    <m/>
    <s v="SALARIED"/>
    <x v="2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70.92"/>
    <n v="2270.9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4"/>
    <x v="0"/>
    <m/>
    <s v="SALARIED"/>
    <x v="2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110.720000000001"/>
    <n v="5.45E-2"/>
    <n v="1205.0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5"/>
    <x v="0"/>
    <m/>
    <s v="SALARIED"/>
    <x v="2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110.720000000001"/>
    <n v="7.0000000000000001E-3"/>
    <n v="154.7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10"/>
    <x v="0"/>
    <m/>
    <s v="SALARIED"/>
    <x v="2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399999999999"/>
    <n v="131.13022000000001"/>
    <n v="364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1016"/>
    <s v="Head of Customer Effectiveness"/>
    <s v="NTHRYW"/>
    <s v="GEN"/>
    <s v="Permanent Full Time"/>
    <s v="Salary - Base"/>
    <s v="Senior Manager, Sales Operations &amp;"/>
    <s v="F"/>
    <s v="F"/>
    <n v="12.02"/>
    <x v="6"/>
    <x v="0"/>
    <m/>
    <s v="SALARIED"/>
    <x v="2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8.4976699999999994"/>
    <n v="131.13005999999999"/>
    <n v="1114.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0"/>
    <x v="0"/>
    <m/>
    <s v="SALARIED"/>
    <x v="2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6.862350000000006"/>
    <n v="16195.3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0"/>
    <x v="0"/>
    <m/>
    <s v="SALARIED"/>
    <x v="2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6.862350000000006"/>
    <n v="-245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1"/>
    <x v="0"/>
    <m/>
    <s v="SALARIED"/>
    <x v="23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11"/>
    <x v="0"/>
    <m/>
    <s v="SALARIED"/>
    <x v="23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1226.92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76"/>
    <n v="4676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69.25"/>
    <n v="11269.2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3"/>
    <x v="0"/>
    <m/>
    <s v="SALARIED"/>
    <x v="23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9.75"/>
    <n v="79.7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3"/>
    <x v="0"/>
    <m/>
    <s v="SALARIED"/>
    <x v="23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33.7"/>
    <n v="1833.7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4"/>
    <x v="0"/>
    <m/>
    <s v="SALARIED"/>
    <x v="23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858.7"/>
    <n v="5.45E-2"/>
    <n v="973.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5"/>
    <x v="0"/>
    <m/>
    <s v="SALARIED"/>
    <x v="23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858.7"/>
    <n v="7.0000000000000001E-3"/>
    <n v="125.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0000000"/>
    <s v="Sub Business Unit"/>
    <s v="SALES MKTG CAR-T Jansse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2212"/>
    <s v="Patient Experience Lead"/>
    <s v="NTHRYW"/>
    <s v="GEN"/>
    <s v="Permanent Full Time"/>
    <s v="Salary - Base"/>
    <s v="Analyst, Inventory Management (P4"/>
    <s v="F"/>
    <s v="F"/>
    <n v="1.2"/>
    <x v="6"/>
    <x v="0"/>
    <m/>
    <s v="SALARIED"/>
    <x v="23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599999999999"/>
    <n v="112.9028"/>
    <n v="1447.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2.874489999999994"/>
    <n v="1218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2.874489999999994"/>
    <n v="-184.6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29"/>
    <n v="31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871"/>
    <n v="88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0"/>
    <n v="6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80"/>
    <n v="138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440"/>
    <n v="5.45E-2"/>
    <n v="732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440"/>
    <n v="7.0000000000000001E-3"/>
    <n v="94.0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099"/>
    <s v="Sr Site Manager"/>
    <s v="NTHRYW"/>
    <s v="GEN"/>
    <s v="Permanent Full Time"/>
    <s v="Salary - Base"/>
    <s v="Experienced Analyst, Clinical Trial"/>
    <s v="F"/>
    <s v="F"/>
    <n v="1.2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8"/>
    <n v="84.468829999999997"/>
    <n v="1082.60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87.601209999999995"/>
    <n v="-865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87.601209999999995"/>
    <n v="5991.92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87.601209999999995"/>
    <n v="1997.31"/>
    <n v="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7.601209999999995"/>
    <n v="14646.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7.601209999999995"/>
    <n v="-221.9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7.6"/>
    <n v="87.601209999999995"/>
    <n v="665.77"/>
    <n v="1"/>
    <d v="2025-04-14T00:00:00"/>
    <d v="2025-04-1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50"/>
    <n v="455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097.17"/>
    <n v="11097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13"/>
    <n v="72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99.42"/>
    <n v="1799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518.72"/>
    <n v="5.45E-2"/>
    <n v="954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518.72"/>
    <n v="7.0000000000000001E-3"/>
    <n v="122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4107"/>
    <s v="Manager Clinical Operations"/>
    <s v="NTHRYW"/>
    <s v="GEN"/>
    <s v="Permanent Full Time"/>
    <s v="Salary - Base"/>
    <s v="Manager, Clinical Trial Project Man"/>
    <s v="F"/>
    <s v="F"/>
    <n v="2.9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4"/>
    <n v="101.63491"/>
    <n v="1307.7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49.08907"/>
    <n v="820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49.08907"/>
    <n v="-124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2270"/>
    <n v="227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5813.33"/>
    <n v="5813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3"/>
    <x v="0"/>
    <m/>
    <s v="SALARIED"/>
    <x v="24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40.42"/>
    <n v="40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3"/>
    <x v="0"/>
    <m/>
    <s v="SALARIED"/>
    <x v="24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929.58"/>
    <n v="929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4"/>
    <x v="0"/>
    <m/>
    <s v="SALARIED"/>
    <x v="24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9053.33"/>
    <n v="5.45E-2"/>
    <n v="493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5"/>
    <x v="0"/>
    <m/>
    <s v="SALARIED"/>
    <x v="24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9053.33"/>
    <n v="7.0000000000000001E-3"/>
    <n v="63.3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5911"/>
    <s v="Global Trial Associate"/>
    <s v="NTHRYW"/>
    <s v="GEN"/>
    <s v="Permanent Full Time"/>
    <s v="Salary - Base"/>
    <s v="Analyst, Clinical Trial Project Man"/>
    <s v="F"/>
    <s v="F"/>
    <n v="0.21"/>
    <x v="6"/>
    <x v="0"/>
    <m/>
    <s v="SALARIED"/>
    <x v="24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2.81672"/>
    <n v="57.218229999999998"/>
    <n v="733.3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0.5"/>
    <n v="114.97976"/>
    <n v="18454.25"/>
    <n v="21.118400000000001"/>
    <d v="2025-05-01T00:00:00"/>
    <d v="2025-05-29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0.16667000000000001"/>
    <n v="114.97976"/>
    <n v="19.16"/>
    <n v="2.1899999999999999E-2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7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4"/>
    <n v="114.97976"/>
    <n v="459.92"/>
    <n v="0.52629999999999999"/>
    <d v="2025-05-30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1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8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27.98"/>
    <n v="1"/>
    <n v="127.98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12"/>
    <n v="671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571.48"/>
    <n v="13571.4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3"/>
    <x v="0"/>
    <m/>
    <s v="SALARIED"/>
    <x v="3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.67"/>
    <n v="94.6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3"/>
    <x v="0"/>
    <m/>
    <s v="SALARIED"/>
    <x v="3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17.88"/>
    <n v="2317.8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4"/>
    <x v="0"/>
    <m/>
    <s v="SALARIED"/>
    <x v="3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568.05"/>
    <n v="5.45E-2"/>
    <n v="1229.9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5"/>
    <x v="0"/>
    <m/>
    <s v="SALARIED"/>
    <x v="3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568.05"/>
    <n v="7.0000000000000001E-3"/>
    <n v="157.97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10"/>
    <x v="0"/>
    <m/>
    <s v="SALARIED"/>
    <x v="3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34.02051"/>
    <n v="373.0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711"/>
    <s v="Senior Health Economics Manage"/>
    <s v="NTHRYW"/>
    <s v="GEN"/>
    <s v="Permanent Full Time"/>
    <s v="Salary - Base"/>
    <s v="GS Test"/>
    <s v="F"/>
    <s v="F"/>
    <n v="7.63"/>
    <x v="6"/>
    <x v="0"/>
    <m/>
    <s v="SALARIED"/>
    <x v="3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24836"/>
    <n v="134.0204"/>
    <n v="1641.53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88.512150000000005"/>
    <n v="1345.38"/>
    <n v="2"/>
    <d v="2025-05-01T00:00:00"/>
    <d v="2025-05-02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29.19999999999999"/>
    <n v="88.512150000000005"/>
    <n v="11435.77"/>
    <n v="17"/>
    <d v="2025-05-08T00:00:00"/>
    <d v="2025-05-30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512150000000005"/>
    <n v="-224.23"/>
    <n v="-0.33329999999999999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7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22.8"/>
    <n v="88.512150000000005"/>
    <n v="2018.08"/>
    <n v="3"/>
    <d v="2025-05-05T00:00:00"/>
    <d v="2025-05-07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1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8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130.69"/>
    <n v="1"/>
    <n v="130.69"/>
    <n v="0"/>
    <d v="2025-05-31T00:00:00"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67"/>
    <n v="466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60.86"/>
    <n v="11260.86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3"/>
    <x v="0"/>
    <m/>
    <s v="SALARIED"/>
    <x v="3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88"/>
    <n v="72.88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3"/>
    <x v="0"/>
    <m/>
    <s v="SALARIED"/>
    <x v="3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6.67"/>
    <n v="1816.67"/>
    <n v="0"/>
    <m/>
    <m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4"/>
    <x v="0"/>
    <m/>
    <s v="SALARIED"/>
    <x v="3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86.72"/>
    <n v="5.45E-2"/>
    <n v="963.93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5"/>
    <x v="0"/>
    <m/>
    <s v="SALARIED"/>
    <x v="3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86.72"/>
    <n v="7.0000000000000001E-3"/>
    <n v="123.81"/>
    <n v="0"/>
    <d v="2025-05-0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10"/>
    <x v="0"/>
    <m/>
    <s v="SALARIED"/>
    <x v="3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7000000000002"/>
    <n v="103.16983999999999"/>
    <n v="285.44"/>
    <n v="0"/>
    <d v="2025-05-31T00:00:00"/>
    <d v="2025-05-31T00:00:00"/>
  </r>
  <r>
    <s v="JJCM"/>
    <x v="0"/>
    <s v="AP"/>
    <s v="Johnson &amp; Johnson Pty Ltd"/>
    <s v="Johnson &amp; Johnson Pacific"/>
    <s v="Consumer ASPAC"/>
    <s v="GMGT JJP CONS ANZ"/>
    <s v="SALES CUST DEVELOPMENT"/>
    <s v="SALES CD CATEGORY STRATEG"/>
    <s v="01080301010605000000"/>
    <s v="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38831"/>
    <s v="Health Economics Manager"/>
    <s v="NTHRYW"/>
    <s v="GEN"/>
    <s v="Permanent Full Time"/>
    <s v="Salary - Base"/>
    <s v="Manager, Health Economics Market Ac"/>
    <s v="F"/>
    <s v="F"/>
    <n v="5.38"/>
    <x v="6"/>
    <x v="0"/>
    <m/>
    <s v="SALARIED"/>
    <x v="3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9.5608400000000007"/>
    <n v="103.16981"/>
    <n v="986.39"/>
    <n v="0"/>
    <d v="2025-05-3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0"/>
    <x v="0"/>
    <m/>
    <s v="SALARIED"/>
    <x v="2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0.69838"/>
    <n v="20180.77"/>
    <n v="22"/>
    <d v="2025-05-01T00:00:00"/>
    <d v="2025-05-30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0"/>
    <x v="0"/>
    <m/>
    <s v="SALARIED"/>
    <x v="2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0.69838"/>
    <n v="-305.77"/>
    <n v="-0.33329999999999999"/>
    <d v="2025-05-3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"/>
    <x v="0"/>
    <m/>
    <s v="SALARIED"/>
    <x v="2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098"/>
    <n v="7098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999.17"/>
    <n v="13999.17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4"/>
    <x v="0"/>
    <m/>
    <s v="SALARIED"/>
    <x v="26"/>
    <m/>
    <m/>
    <x v="11"/>
    <x v="0"/>
    <m/>
    <m/>
    <m/>
    <m/>
    <m/>
    <m/>
    <n v="1"/>
    <s v="31AUNS"/>
    <s v="BONUS"/>
    <n v="999999999"/>
    <m/>
    <m/>
    <m/>
    <m/>
    <m/>
    <s v="DEDUCTION"/>
    <x v="41"/>
    <s v="SUPER"/>
    <x v="5"/>
    <m/>
    <n v="1"/>
    <n v="163.98"/>
    <n v="163.98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4"/>
    <x v="0"/>
    <m/>
    <s v="SALARIED"/>
    <x v="26"/>
    <m/>
    <m/>
    <x v="11"/>
    <x v="0"/>
    <m/>
    <m/>
    <m/>
    <m/>
    <m/>
    <m/>
    <n v="1"/>
    <s v="31AUNS"/>
    <s v="BONUS"/>
    <n v="999999999"/>
    <m/>
    <m/>
    <m/>
    <m/>
    <m/>
    <s v="DEDUCTION"/>
    <x v="42"/>
    <s v="SUPER"/>
    <x v="5"/>
    <m/>
    <n v="1"/>
    <n v="1885.77"/>
    <n v="1885.77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3"/>
    <x v="0"/>
    <m/>
    <s v="SALARIED"/>
    <x v="26"/>
    <m/>
    <m/>
    <x v="12"/>
    <x v="0"/>
    <m/>
    <m/>
    <m/>
    <m/>
    <m/>
    <m/>
    <n v="2"/>
    <s v="31AUNS"/>
    <s v="BONUS"/>
    <n v="999999999"/>
    <m/>
    <m/>
    <m/>
    <m/>
    <m/>
    <s v="DEDUCTION"/>
    <x v="43"/>
    <s v="SUPER"/>
    <x v="5"/>
    <m/>
    <n v="1"/>
    <n v="540.4"/>
    <n v="540.4"/>
    <n v="0"/>
    <m/>
    <m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4"/>
    <x v="0"/>
    <m/>
    <s v="SALARIED"/>
    <x v="26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637.57"/>
    <n v="5.45E-2"/>
    <n v="1179.25"/>
    <n v="0"/>
    <d v="2025-05-0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5"/>
    <x v="0"/>
    <m/>
    <s v="SALARIED"/>
    <x v="26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637.57"/>
    <n v="7.0000000000000001E-3"/>
    <n v="151.46"/>
    <n v="0"/>
    <d v="2025-05-0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10"/>
    <x v="0"/>
    <m/>
    <s v="SALARIED"/>
    <x v="26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40.68602000000001"/>
    <n v="391.57"/>
    <n v="0"/>
    <d v="2025-05-31T00:00:00"/>
    <d v="2025-05-31T00:00:00"/>
  </r>
  <r>
    <s v="JJCM"/>
    <x v="0"/>
    <s v="AP"/>
    <s v="Johnson &amp; Johnson Pty Ltd"/>
    <s v="Information Technology"/>
    <s v="IT_JAN Singapore"/>
    <m/>
    <m/>
    <m/>
    <s v="01142600000000000000"/>
    <s v="Offshore Sub Sector"/>
    <s v="IT_JAN Singapor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481"/>
    <s v="Senior Manager, Technical Prod"/>
    <s v="NTHRYW"/>
    <s v="GEN"/>
    <s v="Permanent Full Time"/>
    <s v="Salary - Base"/>
    <s v="Senior Manager, Technical Product M"/>
    <s v="F"/>
    <s v="F"/>
    <n v="20.76"/>
    <x v="6"/>
    <x v="0"/>
    <m/>
    <s v="SALARIED"/>
    <x v="2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"/>
    <n v="140.68608"/>
    <n v="1810.1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7.74290999999999"/>
    <n v="1801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7.74290999999999"/>
    <n v="-272.9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1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8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472.67"/>
    <n v="1"/>
    <n v="472.6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318"/>
    <n v="631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200"/>
    <n v="2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918.51"/>
    <n v="12918.5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3"/>
    <x v="0"/>
    <m/>
    <s v="SALARIED"/>
    <x v="3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8.71"/>
    <n v="88.7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3"/>
    <x v="0"/>
    <m/>
    <s v="SALARIED"/>
    <x v="3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80.84"/>
    <n v="2180.8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4"/>
    <x v="0"/>
    <m/>
    <s v="SALARIED"/>
    <x v="3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1233.39"/>
    <n v="5.45E-2"/>
    <n v="1157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5"/>
    <x v="0"/>
    <m/>
    <s v="SALARIED"/>
    <x v="3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1233.39"/>
    <n v="7.0000000000000001E-3"/>
    <n v="148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1980"/>
    <s v="Digital Content Manager"/>
    <s v="NTHRYW"/>
    <s v="GEN"/>
    <s v="Permanent Full Time"/>
    <s v="Salary - Base"/>
    <s v="GS Test"/>
    <s v="F"/>
    <s v="F"/>
    <n v="3.1"/>
    <x v="6"/>
    <x v="0"/>
    <m/>
    <s v="SALARIED"/>
    <x v="3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5"/>
    <n v="125.58514"/>
    <n v="1615.86"/>
    <n v="0"/>
    <d v="2025-05-3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.6"/>
    <n v="88.208500000000001"/>
    <n v="670.38"/>
    <n v="1"/>
    <d v="2025-05-01T00:00:00"/>
    <d v="2025-05-0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0.4"/>
    <n v="88.208500000000001"/>
    <n v="2681.54"/>
    <n v="4"/>
    <d v="2025-05-05T00:00:00"/>
    <d v="2025-05-08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14"/>
    <n v="88.208500000000001"/>
    <n v="10055.77"/>
    <n v="15"/>
    <d v="2025-05-12T00:00:00"/>
    <d v="2025-05-30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0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208500000000001"/>
    <n v="-223.45"/>
    <n v="-0.33329999999999999"/>
    <d v="2025-05-3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7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7.6"/>
    <n v="88.208500000000001"/>
    <n v="670.38"/>
    <n v="1"/>
    <d v="2025-05-02T00:00:00"/>
    <d v="2025-05-02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7"/>
    <x v="0"/>
    <m/>
    <s v="SALARIED"/>
    <x v="4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7.6"/>
    <n v="88.208500000000001"/>
    <n v="670.38"/>
    <n v="1"/>
    <d v="2025-05-09T00:00:00"/>
    <d v="2025-05-09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1"/>
    <x v="0"/>
    <m/>
    <s v="SALARIED"/>
    <x v="4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89"/>
    <n v="4589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58.17"/>
    <n v="11158.17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3"/>
    <x v="0"/>
    <m/>
    <s v="SALARIED"/>
    <x v="4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63"/>
    <n v="72.63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3"/>
    <x v="0"/>
    <m/>
    <s v="SALARIED"/>
    <x v="4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0.92"/>
    <n v="1810.92"/>
    <n v="0"/>
    <m/>
    <m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4"/>
    <x v="0"/>
    <m/>
    <s v="SALARIED"/>
    <x v="4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30.72"/>
    <n v="5.45E-2"/>
    <n v="960.87"/>
    <n v="0"/>
    <d v="2025-05-0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5"/>
    <x v="0"/>
    <m/>
    <s v="SALARIED"/>
    <x v="4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30.72"/>
    <n v="7.0000000000000001E-3"/>
    <n v="123.42"/>
    <n v="0"/>
    <d v="2025-05-01T00:00:00"/>
    <d v="2025-05-31T00:00:00"/>
  </r>
  <r>
    <s v="JJCM"/>
    <x v="0"/>
    <s v="AP"/>
    <s v="Johnson &amp; Johnson Pty Ltd"/>
    <s v="Human Resources"/>
    <s v="HR ASIA PACIFIC"/>
    <s v="HR ENTERPRISE HR ANZ"/>
    <s v="HR JJM BU HUMAN RESOURCES"/>
    <s v="HR Janssen ANZ"/>
    <s v="01120201010300000000"/>
    <s v="Sub Business Unit"/>
    <s v="HR Janssen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3204"/>
    <s v="HR Leader, Pharmaceuticals ANZ"/>
    <s v="NTHRYW"/>
    <s v="GEN"/>
    <s v="Permanent Full Time"/>
    <s v="Salary - Base"/>
    <s v="Manager, HR Business Partners (P7)"/>
    <s v="F"/>
    <s v="F"/>
    <n v="2.39"/>
    <x v="6"/>
    <x v="0"/>
    <m/>
    <s v="SALARIED"/>
    <x v="4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57019999999999"/>
    <n v="102.81579000000001"/>
    <n v="1095.71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"/>
    <n v="12540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"/>
    <n v="-190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852"/>
    <n v="3852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498"/>
    <n v="8498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75"/>
    <n v="61.7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0.25"/>
    <n v="1420.2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3832"/>
    <n v="5.8000000000000003E-2"/>
    <n v="802.26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3832"/>
    <n v="7.0000000000000001E-3"/>
    <n v="96.82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7099999999998"/>
    <n v="87.4649"/>
    <n v="241.99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503"/>
    <s v="Sr Compliance Specialist"/>
    <s v="NTHRYW"/>
    <s v="GEN"/>
    <s v="Permanent Full Time"/>
    <s v="Salary - Base"/>
    <s v="Experienced Analyst, Clinical Quali"/>
    <s v="F"/>
    <s v="F"/>
    <n v="7.5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8"/>
    <n v="87.464979999999997"/>
    <n v="1119.5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8.279349999999994"/>
    <n v="-971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8.279349999999994"/>
    <n v="7469.23"/>
    <n v="10"/>
    <d v="2025-04-01T00:00:00"/>
    <d v="2025-04-1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8.279349999999994"/>
    <n v="7469.23"/>
    <n v="10"/>
    <d v="2025-05-01T00:00:00"/>
    <d v="2025-05-14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76"/>
    <n v="98.279349999999994"/>
    <n v="7469.23"/>
    <n v="10"/>
    <d v="2025-05-19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8.279349999999994"/>
    <n v="-248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0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22.8"/>
    <n v="98.279349999999994"/>
    <n v="2240.77"/>
    <n v="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7"/>
    <x v="0"/>
    <m/>
    <s v="SALARIED"/>
    <x v="5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98.279349999999994"/>
    <n v="1493.85"/>
    <n v="2"/>
    <d v="2025-05-15T00:00:00"/>
    <d v="2025-05-16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1"/>
    <x v="0"/>
    <m/>
    <s v="SALARIED"/>
    <x v="5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8"/>
    <x v="0"/>
    <m/>
    <s v="SALARIED"/>
    <x v="52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387"/>
    <n v="1"/>
    <n v="38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542"/>
    <n v="554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250.5"/>
    <n v="12250.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3"/>
    <x v="0"/>
    <m/>
    <s v="SALARIED"/>
    <x v="5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0.92"/>
    <n v="80.92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3"/>
    <x v="0"/>
    <m/>
    <s v="SALARIED"/>
    <x v="5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01.63"/>
    <n v="2001.63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4"/>
    <x v="0"/>
    <m/>
    <s v="SALARIED"/>
    <x v="5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488.05"/>
    <n v="5.45E-2"/>
    <n v="1062.0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5"/>
    <x v="0"/>
    <m/>
    <s v="SALARIED"/>
    <x v="5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488.05"/>
    <n v="7.0000000000000001E-3"/>
    <n v="136.41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Commercial Excellence APA"/>
    <s v="01090201030401020000"/>
    <s v="Sub Department"/>
    <s v="BIA COE, Kore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4762"/>
    <s v="AP BI&amp;A"/>
    <s v="NTHRYW"/>
    <s v="GEN"/>
    <s v="Permanent Full Time"/>
    <s v="Salary - Base"/>
    <s v="Manager, Business Intelligence (P7)"/>
    <s v="F"/>
    <s v="F"/>
    <n v="3.5"/>
    <x v="6"/>
    <x v="0"/>
    <m/>
    <s v="SALARIED"/>
    <x v="5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4053"/>
    <n v="114.55445"/>
    <n v="1218.9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0"/>
    <x v="0"/>
    <m/>
    <s v="SALARIED"/>
    <x v="1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67.2"/>
    <n v="95.69838"/>
    <n v="16000.77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0"/>
    <x v="0"/>
    <m/>
    <s v="SALARIED"/>
    <x v="18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95.69838"/>
    <n v="-242.4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1"/>
    <x v="0"/>
    <m/>
    <s v="SALARIED"/>
    <x v="18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8"/>
    <x v="0"/>
    <m/>
    <s v="SALARIED"/>
    <x v="18"/>
    <m/>
    <m/>
    <x v="0"/>
    <x v="0"/>
    <m/>
    <m/>
    <m/>
    <m/>
    <m/>
    <m/>
    <m/>
    <s v="30AUSA"/>
    <s v="SALES"/>
    <n v="999999999"/>
    <m/>
    <m/>
    <m/>
    <m/>
    <m/>
    <s v="ALLOWANCE"/>
    <x v="12"/>
    <s v="OTHTAX"/>
    <x v="1"/>
    <m/>
    <n v="649.59"/>
    <n v="1"/>
    <n v="649.59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5755"/>
    <n v="5755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2486.25"/>
    <n v="12486.25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3"/>
    <x v="0"/>
    <m/>
    <s v="SALARIED"/>
    <x v="18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78.790000000000006"/>
    <n v="78.790000000000006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3"/>
    <x v="0"/>
    <m/>
    <s v="SALARIED"/>
    <x v="18"/>
    <m/>
    <m/>
    <x v="1"/>
    <x v="0"/>
    <m/>
    <m/>
    <m/>
    <m/>
    <m/>
    <n v="0"/>
    <n v="3"/>
    <s v="30AUSA"/>
    <s v="SALES"/>
    <n v="999999999"/>
    <m/>
    <m/>
    <m/>
    <m/>
    <m/>
    <s v="DEDUCTION"/>
    <x v="7"/>
    <s v="SUPER"/>
    <x v="5"/>
    <m/>
    <n v="1"/>
    <n v="1812.21"/>
    <n v="1812.21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4"/>
    <x v="0"/>
    <m/>
    <s v="SALARIED"/>
    <x v="18"/>
    <m/>
    <m/>
    <x v="3"/>
    <x v="0"/>
    <m/>
    <m/>
    <m/>
    <m/>
    <m/>
    <m/>
    <m/>
    <s v="30AUSA"/>
    <s v="SALES"/>
    <n v="999999999"/>
    <m/>
    <m/>
    <m/>
    <m/>
    <m/>
    <s v="OTHER"/>
    <x v="33"/>
    <s v="PRT"/>
    <x v="6"/>
    <m/>
    <n v="19482.66"/>
    <n v="6.8500000000000005E-2"/>
    <n v="1334.5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5"/>
    <x v="0"/>
    <m/>
    <s v="SALARIED"/>
    <x v="18"/>
    <m/>
    <m/>
    <x v="4"/>
    <x v="0"/>
    <m/>
    <m/>
    <m/>
    <m/>
    <m/>
    <m/>
    <m/>
    <s v="30AUSA"/>
    <s v="SALES"/>
    <n v="999999999"/>
    <m/>
    <m/>
    <m/>
    <m/>
    <m/>
    <s v="OTHER"/>
    <x v="34"/>
    <s v="WC"/>
    <x v="6"/>
    <m/>
    <n v="19482.66"/>
    <n v="7.0000000000000001E-3"/>
    <n v="136.38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10"/>
    <x v="0"/>
    <m/>
    <s v="SALARIED"/>
    <x v="18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4.1499899999999998"/>
    <n v="111.02918"/>
    <n v="460.7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337"/>
    <s v="National Business Manager"/>
    <s v="NTHRYW"/>
    <s v="GEN"/>
    <s v="Permanent Full Time"/>
    <s v="Salary - Base"/>
    <s v="Manager, Sales - Immunology (Commis"/>
    <s v="F"/>
    <s v="F"/>
    <n v="6.73"/>
    <x v="6"/>
    <x v="0"/>
    <m/>
    <s v="SALARIED"/>
    <x v="18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1662"/>
    <n v="111.02927"/>
    <n v="1423.02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0"/>
    <x v="0"/>
    <m/>
    <s v="SALARIED"/>
    <x v="6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01.21456999999999"/>
    <n v="16923.080000000002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0"/>
    <x v="0"/>
    <m/>
    <s v="SALARIED"/>
    <x v="6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1.21456999999999"/>
    <n v="-256.41000000000003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1"/>
    <x v="0"/>
    <m/>
    <s v="SALARIED"/>
    <x v="6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4316"/>
    <n v="4316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1854.68"/>
    <n v="1854.68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n v="710"/>
    <m/>
    <x v="1"/>
    <m/>
    <m/>
    <x v="7"/>
    <x v="0"/>
    <n v="710"/>
    <s v="SALARIED"/>
    <s v="C0764"/>
    <m/>
    <m/>
    <m/>
    <m/>
    <s v="31AUNS"/>
    <s v="BONUS"/>
    <n v="999999999"/>
    <m/>
    <m/>
    <m/>
    <m/>
    <m/>
    <s v="DEDUCTION"/>
    <x v="49"/>
    <s v="RECOV"/>
    <x v="10"/>
    <m/>
    <n v="1"/>
    <n v="7.35"/>
    <n v="7.35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980"/>
    <n v="980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0730.81"/>
    <n v="10730.81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3"/>
    <x v="0"/>
    <m/>
    <s v="SALARIED"/>
    <x v="6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83.33"/>
    <n v="83.33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3"/>
    <x v="0"/>
    <m/>
    <s v="SALARIED"/>
    <x v="61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490"/>
    <n v="490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3"/>
    <x v="0"/>
    <m/>
    <s v="SALARIED"/>
    <x v="6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057.2199999999998"/>
    <n v="2057.2199999999998"/>
    <n v="0"/>
    <m/>
    <m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4"/>
    <x v="0"/>
    <m/>
    <s v="SALARIED"/>
    <x v="6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0519.39"/>
    <n v="5.45E-2"/>
    <n v="1118.31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5"/>
    <x v="0"/>
    <m/>
    <s v="SALARIED"/>
    <x v="6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0519.39"/>
    <n v="7.0000000000000001E-3"/>
    <n v="143.63999999999999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10"/>
    <x v="0"/>
    <m/>
    <s v="SALARIED"/>
    <x v="61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8"/>
    <n v="117.97591"/>
    <n v="328.36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s v="HR Corporate SG"/>
    <m/>
    <s v="01070100040000000000"/>
    <s v="Business Unit"/>
    <s v="HR Corporate SG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5897"/>
    <s v="Program Manager"/>
    <s v="NTHRYK"/>
    <s v="GEN"/>
    <s v="Permanent Full Time"/>
    <s v="Salary - Base"/>
    <s v="Senior Manager, Project/Program Man"/>
    <s v="F"/>
    <s v="F"/>
    <n v="6.92"/>
    <x v="6"/>
    <x v="0"/>
    <m/>
    <s v="SALARIED"/>
    <x v="6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0001"/>
    <n v="117.97569"/>
    <n v="1510.0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.5333299999999999"/>
    <n v="0"/>
    <n v="0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.5"/>
    <n v="0"/>
    <n v="0"/>
    <n v="-0.1973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0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65"/>
    <s v="LEAVE"/>
    <x v="8"/>
    <s v="OTH"/>
    <n v="-68.400000000000006"/>
    <n v="0"/>
    <n v="0"/>
    <n v="-9"/>
    <d v="2025-04-18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15"/>
    <x v="0"/>
    <m/>
    <s v="SALARIED"/>
    <x v="51"/>
    <m/>
    <m/>
    <x v="0"/>
    <x v="0"/>
    <m/>
    <m/>
    <m/>
    <m/>
    <m/>
    <m/>
    <m/>
    <s v="26AUNS"/>
    <s v="SALES"/>
    <n v="999999999"/>
    <m/>
    <m/>
    <m/>
    <m/>
    <m/>
    <s v="ALLOWANCE"/>
    <x v="74"/>
    <s v="OTHTAX"/>
    <x v="1"/>
    <m/>
    <n v="1"/>
    <n v="1"/>
    <n v="28671.9"/>
    <n v="0"/>
    <d v="2025-04-17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7"/>
    <x v="0"/>
    <m/>
    <s v="SALARIED"/>
    <x v="51"/>
    <m/>
    <m/>
    <x v="0"/>
    <x v="0"/>
    <m/>
    <m/>
    <m/>
    <m/>
    <m/>
    <m/>
    <m/>
    <s v="26AUNS"/>
    <s v="SALES"/>
    <n v="999999999"/>
    <s v="26AUNS"/>
    <m/>
    <m/>
    <m/>
    <m/>
    <s v="WORK"/>
    <x v="75"/>
    <s v="PAYOUT"/>
    <x v="12"/>
    <s v="ANN"/>
    <n v="155.81666999999999"/>
    <n v="70.69838"/>
    <n v="11015.99"/>
    <n v="20.502199999999998"/>
    <d v="2025-04-17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683"/>
    <n v="468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76"/>
    <s v="FINAN"/>
    <x v="9"/>
    <m/>
    <n v="1"/>
    <n v="35004.89"/>
    <n v="35004.89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3"/>
    <x v="0"/>
    <m/>
    <s v="SALARIED"/>
    <x v="5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4"/>
    <x v="0"/>
    <m/>
    <s v="SALARIED"/>
    <x v="5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635.89"/>
    <n v="5.45E-2"/>
    <n v="797.6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5"/>
    <x v="0"/>
    <m/>
    <s v="SALARIED"/>
    <x v="5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1015.99"/>
    <n v="7.0000000000000001E-3"/>
    <n v="77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6018"/>
    <s v="Capability Development Manager"/>
    <s v="NTHRYW"/>
    <s v="GEN"/>
    <s v="Permanent Full Time"/>
    <s v="Salary - Base"/>
    <s v="Senior Analyst, Learning &amp; Instruct"/>
    <s v="F"/>
    <s v="F"/>
    <n v="0"/>
    <x v="6"/>
    <x v="0"/>
    <m/>
    <s v="SALARIED"/>
    <x v="5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34.42909"/>
    <n v="16.227820000000001"/>
    <n v="-2181.489999999999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4.27126"/>
    <n v="-2605.38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.6"/>
    <n v="114.27126"/>
    <n v="868.46"/>
    <n v="1"/>
    <d v="2025-04-30T00:00:00"/>
    <d v="2025-04-30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4.27126"/>
    <n v="19106.150000000001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0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4.27126"/>
    <n v="-289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7"/>
    <x v="0"/>
    <m/>
    <s v="SALARIED"/>
    <x v="71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5.2"/>
    <n v="114.27126"/>
    <n v="1736.92"/>
    <n v="2"/>
    <d v="2025-04-28T00:00:00"/>
    <d v="2025-04-29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1"/>
    <x v="0"/>
    <m/>
    <s v="SALARIED"/>
    <x v="71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080"/>
    <n v="6080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106.42"/>
    <n v="1106.42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52.42"/>
    <n v="12852.42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3"/>
    <x v="0"/>
    <m/>
    <s v="SALARIED"/>
    <x v="71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4.08"/>
    <n v="94.08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3"/>
    <x v="0"/>
    <m/>
    <s v="SALARIED"/>
    <x v="71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53.21"/>
    <n v="553.21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3"/>
    <x v="0"/>
    <m/>
    <s v="SALARIED"/>
    <x v="71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04.4699999999998"/>
    <n v="2304.4699999999998"/>
    <n v="0"/>
    <m/>
    <m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4"/>
    <x v="0"/>
    <m/>
    <s v="SALARIED"/>
    <x v="71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990.6"/>
    <n v="5.45E-2"/>
    <n v="1252.9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5"/>
    <x v="0"/>
    <m/>
    <s v="SALARIED"/>
    <x v="71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990.6"/>
    <n v="7.0000000000000001E-3"/>
    <n v="160.9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s v="MKT MGMT JNJ CH PHARM"/>
    <s v="01090205000101000000"/>
    <s v="Department"/>
    <s v="MKT MGMT JNJ SG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47388"/>
    <s v="Customer Experience Associate"/>
    <s v="NTHRYW"/>
    <s v="GEN"/>
    <s v="Permanent Full Time"/>
    <s v="Salary - Base"/>
    <s v="Senior Manager, Strategic Marketing"/>
    <s v="F"/>
    <s v="F"/>
    <n v="3.52"/>
    <x v="6"/>
    <x v="0"/>
    <m/>
    <s v="SALARIED"/>
    <x v="71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0.657120000000001"/>
    <n v="133.19452000000001"/>
    <n v="1419.4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62.550609999999999"/>
    <n v="10458.45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2.550609999999999"/>
    <n v="-158.4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344"/>
    <n v="234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2"/>
    <x v="0"/>
    <m/>
    <m/>
    <x v="1"/>
    <m/>
    <m/>
    <x v="1"/>
    <x v="0"/>
    <m/>
    <m/>
    <m/>
    <m/>
    <m/>
    <m/>
    <n v="9"/>
    <s v="24AUNS"/>
    <s v="BONUS"/>
    <n v="999999999"/>
    <m/>
    <m/>
    <m/>
    <m/>
    <m/>
    <s v="DEDUCTION"/>
    <x v="24"/>
    <s v="SUPER"/>
    <x v="3"/>
    <m/>
    <n v="1"/>
    <n v="588.24"/>
    <n v="588.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367.76"/>
    <n v="7367.7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1.5"/>
    <n v="51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3"/>
    <x v="0"/>
    <m/>
    <s v="SALARIED"/>
    <x v="24"/>
    <m/>
    <m/>
    <x v="1"/>
    <x v="0"/>
    <m/>
    <m/>
    <m/>
    <m/>
    <m/>
    <m/>
    <n v="5"/>
    <s v="24AUNS"/>
    <s v="BONUS"/>
    <n v="999999999"/>
    <m/>
    <m/>
    <m/>
    <m/>
    <m/>
    <s v="DEDUCTION"/>
    <x v="25"/>
    <s v="SUPER"/>
    <x v="5"/>
    <m/>
    <n v="1"/>
    <n v="294.12"/>
    <n v="294.1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84.5"/>
    <n v="1184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830.12"/>
    <n v="5.45E-2"/>
    <n v="644.7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830.12"/>
    <n v="7.0000000000000001E-3"/>
    <n v="82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1"/>
    <s v="Assoc Site Manager"/>
    <s v="NTHRYW"/>
    <s v="GEN"/>
    <s v="Permanent Full Time"/>
    <s v="Salary - Base"/>
    <s v="Lead Technician, Clinical Trial Sup"/>
    <s v="F"/>
    <s v="F"/>
    <n v="1.05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60000000001"/>
    <n v="72.909009999999995"/>
    <n v="934.4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75"/>
    <n v="3420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5.0999999999999996"/>
    <n v="75"/>
    <n v="382.5"/>
    <n v="0.67110000000000003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8.400000000000006"/>
    <n v="75"/>
    <n v="5130"/>
    <n v="9"/>
    <d v="2025-05-12T00:00:00"/>
    <d v="2025-05-2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5.0999999999999996"/>
    <n v="75"/>
    <n v="382.5"/>
    <n v="0.67110000000000003"/>
    <d v="2025-05-23T00:00:00"/>
    <d v="2025-05-2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75"/>
    <n v="2850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"/>
    <n v="-19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2"/>
    <s v="LEAVE"/>
    <x v="8"/>
    <s v="OTH"/>
    <n v="2.5"/>
    <n v="75"/>
    <n v="187.5"/>
    <n v="0.32890000000000003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2"/>
    <s v="LEAVE"/>
    <x v="8"/>
    <s v="OTH"/>
    <n v="2.5"/>
    <n v="75"/>
    <n v="187.5"/>
    <n v="0.32890000000000003"/>
    <d v="2025-05-23T00:00:00"/>
    <d v="2025-05-2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67"/>
    <n v="32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83"/>
    <n v="90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75"/>
    <n v="61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0.25"/>
    <n v="1420.2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832"/>
    <n v="5.45E-2"/>
    <n v="753.8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832"/>
    <n v="7.0000000000000001E-3"/>
    <n v="96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10"/>
    <x v="0"/>
    <m/>
    <s v="SALARIED"/>
    <x v="24"/>
    <m/>
    <m/>
    <x v="8"/>
    <x v="0"/>
    <m/>
    <m/>
    <m/>
    <m/>
    <m/>
    <m/>
    <m/>
    <s v="25AUNS"/>
    <s v="BONUS"/>
    <n v="999999999"/>
    <s v="25AUNS"/>
    <m/>
    <m/>
    <m/>
    <m/>
    <s v="OTHER"/>
    <x v="23"/>
    <s v="ACC"/>
    <x v="7"/>
    <s v="LSL"/>
    <n v="2.7666400000000002"/>
    <n v="87.420119999999997"/>
    <n v="241.8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0163"/>
    <s v="Sr Local Trial Manager"/>
    <s v="NTHRYW"/>
    <s v="GEN"/>
    <s v="Permanent Full Time"/>
    <s v="Salary - Base"/>
    <s v="Experienced Analyst, Clinical Trial"/>
    <s v="F"/>
    <s v="F"/>
    <n v="6.6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3"/>
    <n v="87.420010000000005"/>
    <n v="1120.43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0"/>
    <x v="0"/>
    <m/>
    <m/>
    <x v="1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167.2"/>
    <n v="1.0000000000000001E-5"/>
    <n v="0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0"/>
    <x v="0"/>
    <m/>
    <m/>
    <x v="1"/>
    <m/>
    <m/>
    <x v="0"/>
    <x v="0"/>
    <m/>
    <m/>
    <m/>
    <m/>
    <m/>
    <m/>
    <m/>
    <s v="50AUNS"/>
    <s v="BONUS"/>
    <n v="999999999"/>
    <s v="50AUNS"/>
    <m/>
    <m/>
    <m/>
    <m/>
    <s v="WORK"/>
    <x v="0"/>
    <s v="WORK"/>
    <x v="0"/>
    <m/>
    <n v="-2.5333299999999999"/>
    <n v="1.0000000000000001E-5"/>
    <n v="0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2"/>
    <x v="0"/>
    <m/>
    <m/>
    <x v="1"/>
    <m/>
    <m/>
    <x v="0"/>
    <x v="0"/>
    <m/>
    <m/>
    <m/>
    <m/>
    <m/>
    <m/>
    <m/>
    <s v="50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3369"/>
    <s v="Reg Mgr"/>
    <s v="NTHRYK"/>
    <s v="NA"/>
    <s v="Regional Manager"/>
    <s v="Salary - Shared Services"/>
    <s v="Dir 2- Finance"/>
    <s v="F"/>
    <s v="F"/>
    <n v="4.33"/>
    <x v="2"/>
    <x v="0"/>
    <m/>
    <m/>
    <x v="1"/>
    <m/>
    <m/>
    <x v="2"/>
    <x v="0"/>
    <m/>
    <m/>
    <m/>
    <m/>
    <m/>
    <m/>
    <m/>
    <s v="50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9.827939999999998"/>
    <n v="15019.23"/>
    <n v="22"/>
    <d v="2025-05-01T00:00:00"/>
    <d v="2025-05-30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0"/>
    <x v="0"/>
    <m/>
    <s v="SALARIED"/>
    <x v="2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9.827939999999998"/>
    <n v="-227.56"/>
    <n v="-0.33329999999999999"/>
    <d v="2025-05-31T00:00:00"/>
    <d v="2025-05-31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1"/>
    <x v="0"/>
    <m/>
    <s v="SALARIED"/>
    <x v="2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299"/>
    <n v="4299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1011.55"/>
    <n v="1011.55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703.29"/>
    <n v="10703.29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3"/>
    <x v="0"/>
    <m/>
    <s v="SALARIED"/>
    <x v="2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3.959999999999994"/>
    <n v="73.959999999999994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3"/>
    <x v="0"/>
    <m/>
    <s v="SALARIED"/>
    <x v="2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41.59"/>
    <n v="1841.59"/>
    <n v="0"/>
    <m/>
    <m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4"/>
    <x v="0"/>
    <m/>
    <s v="SALARIED"/>
    <x v="26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929.39"/>
    <n v="5.45E-2"/>
    <n v="977.15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5"/>
    <x v="0"/>
    <m/>
    <s v="SALARIED"/>
    <x v="26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929.39"/>
    <n v="7.0000000000000001E-3"/>
    <n v="125.51"/>
    <n v="0"/>
    <d v="2025-05-01T00:00:00"/>
    <d v="2025-05-31T00:00:00"/>
  </r>
  <r>
    <s v="JJCM"/>
    <x v="0"/>
    <s v="AP"/>
    <s v="Johnson &amp; Johnson Pty Ltd"/>
    <s v="Information Technology"/>
    <s v="PHARMA IT"/>
    <s v="IT JC IT &amp; PROCESSES AU"/>
    <s v="JanAPIT"/>
    <m/>
    <s v="01140301040000000000"/>
    <s v="Business Unit"/>
    <s v="JanAPIT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4765"/>
    <s v="MGR Tech Product Mgmt"/>
    <s v="NTHRYW"/>
    <s v="GEN"/>
    <s v="Permanent Full Time"/>
    <s v="Salary - Base"/>
    <s v="Principal, Technical Product Manage"/>
    <s v="F"/>
    <s v="F"/>
    <n v="3.87"/>
    <x v="6"/>
    <x v="0"/>
    <m/>
    <s v="SALARIED"/>
    <x v="2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04.70348"/>
    <n v="1341.95"/>
    <n v="0"/>
    <d v="2025-05-3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0"/>
    <x v="0"/>
    <m/>
    <s v="SALARIED"/>
    <x v="7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7.96559000000001"/>
    <n v="19723.849999999999"/>
    <n v="22"/>
    <d v="2025-05-01T00:00:00"/>
    <d v="2025-05-30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0"/>
    <x v="0"/>
    <m/>
    <s v="SALARIED"/>
    <x v="7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7.96559000000001"/>
    <n v="-298.85000000000002"/>
    <n v="-0.33329999999999999"/>
    <d v="2025-05-3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1"/>
    <x v="0"/>
    <m/>
    <s v="SALARIED"/>
    <x v="7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864"/>
    <n v="6864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69"/>
    <s v="CHARIT"/>
    <x v="10"/>
    <m/>
    <n v="1"/>
    <n v="50"/>
    <n v="50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733.17"/>
    <n v="13733.17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3"/>
    <x v="0"/>
    <m/>
    <s v="SALARIED"/>
    <x v="7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7.13"/>
    <n v="97.13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3"/>
    <x v="0"/>
    <m/>
    <s v="SALARIED"/>
    <x v="7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74.42"/>
    <n v="2374.42"/>
    <n v="0"/>
    <m/>
    <m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4"/>
    <x v="0"/>
    <m/>
    <s v="SALARIED"/>
    <x v="75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3118.720000000001"/>
    <n v="6.8500000000000005E-2"/>
    <n v="1583.63"/>
    <n v="0"/>
    <d v="2025-05-0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5"/>
    <x v="0"/>
    <m/>
    <s v="SALARIED"/>
    <x v="75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3118.720000000001"/>
    <n v="7.0000000000000001E-3"/>
    <n v="161.83000000000001"/>
    <n v="0"/>
    <d v="2025-05-01T00:00:00"/>
    <d v="2025-05-31T00:00:00"/>
  </r>
  <r>
    <s v="JJCM"/>
    <x v="3"/>
    <s v="AP"/>
    <s v="Johnson &amp; Johnson Pty Ltd"/>
    <s v="Medical &amp; Scientific Aff"/>
    <s v="CLINICAL CELL THERAPY LIA"/>
    <m/>
    <m/>
    <m/>
    <s v="01191700000000000000"/>
    <s v="Offshore Sub Sector"/>
    <s v="CLINICAL CELL THERAPY LI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472"/>
    <s v="Assoc Director, Cell Therapy L"/>
    <s v="NTHRYK"/>
    <s v="GEN"/>
    <s v="Permanent Full Time"/>
    <s v="Salary - Base"/>
    <s v="Senior Manager, Clinical Trial Proj"/>
    <s v="F"/>
    <s v="F"/>
    <n v="2.2599999999999998"/>
    <x v="6"/>
    <x v="0"/>
    <m/>
    <s v="SALARIED"/>
    <x v="7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4"/>
    <n v="136.73396"/>
    <n v="1752.4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0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73"/>
    <s v="OTHTAX"/>
    <x v="1"/>
    <m/>
    <n v="10989.6"/>
    <n v="1"/>
    <n v="10989.6"/>
    <n v="0"/>
    <d v="2025-05-08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248"/>
    <n v="124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741.6"/>
    <n v="9741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9.21"/>
    <n v="59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59.21"/>
    <n v="5.45E-2"/>
    <n v="3.2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59.21"/>
    <n v="7.0000000000000001E-3"/>
    <n v="0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34"/>
    <s v="Sr Site Manager"/>
    <s v="NTHRYW"/>
    <s v="GEN"/>
    <s v="Permanent Full Time"/>
    <s v="Salary - Base"/>
    <s v="Senior Principal Scientist, Clinica"/>
    <s v="F"/>
    <s v="F"/>
    <n v="2.029999999999999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4.0832899999999999"/>
    <n v="83.35436"/>
    <n v="340.3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8.8"/>
    <n v="74.342110000000005"/>
    <n v="-734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8.400000000000006"/>
    <n v="74.342110000000005"/>
    <n v="5085"/>
    <n v="9"/>
    <d v="2025-04-01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74.342110000000005"/>
    <n v="1695"/>
    <n v="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4.342110000000005"/>
    <n v="1243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4.342110000000005"/>
    <n v="-188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7.6"/>
    <n v="74.342110000000005"/>
    <n v="565"/>
    <n v="1"/>
    <d v="2025-04-14T00:00:00"/>
    <d v="2025-04-1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24"/>
    <n v="322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17.67"/>
    <n v="9017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21"/>
    <n v="61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07.79"/>
    <n v="1407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710.67"/>
    <n v="5.45E-2"/>
    <n v="747.2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710.67"/>
    <n v="7.0000000000000001E-3"/>
    <n v="95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8000000"/>
    <s v="Department"/>
    <s v="R&amp;D Pharm Product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66"/>
    <s v="Sr Site Manager"/>
    <s v="NTHRYW"/>
    <s v="GEN"/>
    <s v="Permanent Full Time"/>
    <s v="Salary - Base"/>
    <s v="Senior Principal Scientist, Clinica"/>
    <s v="F"/>
    <s v="F"/>
    <n v="1.91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0006"/>
    <n v="86.169899999999998"/>
    <n v="1102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75.404859999999999"/>
    <n v="1146.1500000000001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7.6"/>
    <n v="75.404859999999999"/>
    <n v="573.08000000000004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75.404859999999999"/>
    <n v="10888.46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404859999999999"/>
    <n v="-191.0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757.8"/>
    <n v="1"/>
    <n v="757.8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588"/>
    <n v="35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586.4699999999993"/>
    <n v="9586.469999999999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08"/>
    <n v="6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7.92"/>
    <n v="1427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06.67"/>
    <n v="5.45E-2"/>
    <n v="757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06.67"/>
    <n v="7.0000000000000001E-3"/>
    <n v="97.3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7000000"/>
    <s v="Department"/>
    <s v="PHARM Prod R&amp;D JANS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76"/>
    <s v="Sr Site Manager"/>
    <s v="NTHRYW"/>
    <s v="GEN"/>
    <s v="Permanent Full Time"/>
    <s v="Salary - Base"/>
    <s v="Senior Principal Scientist, Clinica"/>
    <s v="F"/>
    <s v="F"/>
    <n v="2.02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59"/>
    <n v="87.318860000000001"/>
    <n v="1119.13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657889999999995"/>
    <n v="1265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657889999999995"/>
    <n v="-191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56"/>
    <s v="OTHUTX"/>
    <x v="1"/>
    <m/>
    <n v="411"/>
    <n v="0.88"/>
    <n v="361.68"/>
    <n v="0"/>
    <d v="2025-02-13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256.52"/>
    <n v="1"/>
    <n v="256.52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350"/>
    <n v="335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147.01"/>
    <n v="147.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579.52"/>
    <n v="9579.5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29"/>
    <n v="62.2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73.5"/>
    <n v="73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32.71"/>
    <n v="1432.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4026.83"/>
    <n v="5.45E-2"/>
    <n v="764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4026.83"/>
    <n v="7.0000000000000001E-3"/>
    <n v="98.1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681"/>
    <s v="Sr Site Manager"/>
    <s v="NTHRYW"/>
    <s v="GEN"/>
    <s v="Permanent Full Time"/>
    <s v="Salary - Base"/>
    <s v="Senior Principal Scientist, Clinica"/>
    <s v="F"/>
    <s v="F"/>
    <n v="1.9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8"/>
    <n v="88.186859999999996"/>
    <n v="1128.79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65.890690000000006"/>
    <n v="500.77"/>
    <n v="1"/>
    <d v="2025-05-01T00:00:00"/>
    <d v="2025-05-0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65.890690000000006"/>
    <n v="2503.85"/>
    <n v="5"/>
    <d v="2025-05-05T00:00:00"/>
    <d v="2025-05-09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.6"/>
    <n v="65.890690000000006"/>
    <n v="237.21"/>
    <n v="0.47370000000000001"/>
    <d v="2025-05-12T00:00:00"/>
    <d v="2025-05-1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06.4"/>
    <n v="65.890690000000006"/>
    <n v="7010.77"/>
    <n v="14"/>
    <d v="2025-05-13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5.890690000000006"/>
    <n v="-166.93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7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65.890690000000006"/>
    <n v="500.77"/>
    <n v="1"/>
    <d v="2025-05-02T00:00:00"/>
    <d v="2025-05-0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4"/>
    <n v="65.890690000000006"/>
    <n v="263.56"/>
    <n v="0.52629999999999999"/>
    <d v="2025-05-12T00:00:00"/>
    <d v="2025-05-1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708"/>
    <n v="2708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142"/>
    <n v="8142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4.25"/>
    <n v="54.25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3"/>
    <x v="0"/>
    <m/>
    <s v="SALARIED"/>
    <x v="4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47.75"/>
    <n v="1247.75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152"/>
    <n v="5.45E-2"/>
    <n v="662.28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152"/>
    <n v="7.0000000000000001E-3"/>
    <n v="85.06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33"/>
    <s v="Sr Site Contract Manager"/>
    <s v="NTHRYW"/>
    <s v="GEN"/>
    <s v="Permanent Full Time"/>
    <s v="Salary - Base"/>
    <s v="Experienced Analyst, Clinical Trial"/>
    <s v="F"/>
    <s v="F"/>
    <n v="1.91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20370000000001"/>
    <n v="76.802189999999996"/>
    <n v="900.15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0"/>
    <n v="0"/>
    <n v="0"/>
    <m/>
    <m/>
  </r>
  <r>
    <s v="JJCM"/>
    <x v="1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56"/>
    <s v="Sr Site Manager"/>
    <s v="NTHRYW"/>
    <s v="GEN"/>
    <s v="Permanent Full Time"/>
    <s v="Salary - Base"/>
    <s v="Senior Principal Scientist, Clinica"/>
    <s v="F"/>
    <s v="F"/>
    <n v="1.78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-4.6665999999999999"/>
    <n v="86.662670000000006"/>
    <n v="-404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291499999999999"/>
    <n v="-251.5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0"/>
    <x v="0"/>
    <m/>
    <s v="SALARIED"/>
    <x v="24"/>
    <m/>
    <m/>
    <x v="0"/>
    <x v="0"/>
    <m/>
    <m/>
    <m/>
    <m/>
    <m/>
    <m/>
    <m/>
    <s v="30AUNS"/>
    <s v="BONUS"/>
    <n v="999999999"/>
    <s v="30AUNS"/>
    <m/>
    <m/>
    <m/>
    <m/>
    <s v="WORK"/>
    <x v="68"/>
    <s v="LEAVE"/>
    <x v="8"/>
    <s v="OTH"/>
    <n v="167.2"/>
    <n v="99.291499999999999"/>
    <n v="1660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1"/>
    <x v="0"/>
    <m/>
    <s v="SALARIED"/>
    <x v="2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43"/>
    <n v="54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129.17"/>
    <n v="12129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3"/>
    <x v="0"/>
    <m/>
    <s v="SALARIED"/>
    <x v="2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1.75"/>
    <n v="81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3"/>
    <x v="0"/>
    <m/>
    <s v="SALARIED"/>
    <x v="2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20.8"/>
    <n v="2020.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4"/>
    <x v="0"/>
    <m/>
    <s v="SALARIED"/>
    <x v="2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674.72"/>
    <n v="5.45E-2"/>
    <n v="1072.2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5"/>
    <x v="0"/>
    <m/>
    <s v="SALARIED"/>
    <x v="2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674.72"/>
    <n v="7.0000000000000001E-3"/>
    <n v="137.7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764"/>
    <s v="Manager Clinical Operations"/>
    <s v="NTHRYW"/>
    <s v="GEN"/>
    <s v="Permanent Full Time"/>
    <s v="Salary - Base"/>
    <s v="Manager, Clinical Trial Project Man"/>
    <s v="F"/>
    <s v="F"/>
    <n v="1.85"/>
    <x v="6"/>
    <x v="0"/>
    <m/>
    <s v="SALARIED"/>
    <x v="2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10000000001"/>
    <n v="115.7342"/>
    <n v="1483.3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29.19999999999999"/>
    <n v="58.805669999999999"/>
    <n v="7597.69"/>
    <n v="17"/>
    <d v="2025-05-01T00:00:00"/>
    <d v="2025-05-23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58.805669999999999"/>
    <n v="-148.9799999999999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38"/>
    <n v="58.805669999999999"/>
    <n v="2234.62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3012"/>
    <n v="301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6671.33"/>
    <n v="6671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8.42"/>
    <n v="48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13.58"/>
    <n v="1113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845.33"/>
    <n v="5.45E-2"/>
    <n v="591.070000000000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845.33"/>
    <n v="7.0000000000000001E-3"/>
    <n v="75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4000000"/>
    <s v="Department"/>
    <s v="R&amp;D GCO SITE MANAGERS/BU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6810"/>
    <s v="Assoc Site Manager"/>
    <s v="NTHRYW"/>
    <s v="GEN"/>
    <s v="Permanent Full Time"/>
    <s v="Salary - Base"/>
    <s v="Analyst, Clinical Trial Support (P4"/>
    <s v="F"/>
    <s v="F"/>
    <n v="1.74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7.4180200000000003"/>
    <n v="68.543899999999994"/>
    <n v="508.46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3.977729999999994"/>
    <n v="1428.46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93.977729999999994"/>
    <n v="714.23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93.977729999999994"/>
    <n v="13570.38"/>
    <n v="19"/>
    <d v="2025-05-06T00:00:00"/>
    <d v="2025-05-30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0"/>
    <x v="0"/>
    <m/>
    <s v="SALARIED"/>
    <x v="76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977729999999994"/>
    <n v="-238.07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1"/>
    <x v="0"/>
    <m/>
    <s v="SALARIED"/>
    <x v="76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06"/>
    <n v="4606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909.93"/>
    <n v="909.93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81.24"/>
    <n v="11181.24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3"/>
    <x v="0"/>
    <m/>
    <s v="SALARIED"/>
    <x v="76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38"/>
    <n v="77.38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3"/>
    <x v="0"/>
    <m/>
    <s v="SALARIED"/>
    <x v="76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54.97"/>
    <n v="454.97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3"/>
    <x v="0"/>
    <m/>
    <s v="SALARIED"/>
    <x v="76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20.17"/>
    <n v="1920.17"/>
    <n v="0"/>
    <m/>
    <m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4"/>
    <x v="0"/>
    <m/>
    <s v="SALARIED"/>
    <x v="76"/>
    <m/>
    <m/>
    <x v="3"/>
    <x v="0"/>
    <m/>
    <m/>
    <m/>
    <m/>
    <m/>
    <m/>
    <m/>
    <s v="30AUNS"/>
    <s v="BONUS"/>
    <n v="999999999"/>
    <m/>
    <m/>
    <m/>
    <m/>
    <m/>
    <s v="OTHER"/>
    <x v="30"/>
    <s v="PRT"/>
    <x v="6"/>
    <m/>
    <n v="19149.689999999999"/>
    <n v="5.7000000000000002E-2"/>
    <n v="1091.53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5"/>
    <x v="0"/>
    <m/>
    <s v="SALARIED"/>
    <x v="76"/>
    <m/>
    <m/>
    <x v="4"/>
    <x v="0"/>
    <m/>
    <m/>
    <m/>
    <m/>
    <m/>
    <m/>
    <m/>
    <s v="30AUNS"/>
    <s v="BONUS"/>
    <n v="999999999"/>
    <m/>
    <m/>
    <m/>
    <m/>
    <m/>
    <s v="OTHER"/>
    <x v="31"/>
    <s v="WC"/>
    <x v="6"/>
    <m/>
    <n v="17927.52"/>
    <n v="7.0000000000000001E-3"/>
    <n v="125.49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10"/>
    <x v="0"/>
    <m/>
    <s v="SALARIED"/>
    <x v="76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399999999999"/>
    <n v="108.82608"/>
    <n v="302.89999999999998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047"/>
    <s v="Manager Compliance"/>
    <s v="EGHTMP"/>
    <s v="GEN"/>
    <s v="Permanent Full Time"/>
    <s v="Salary - Base"/>
    <s v="Manager, Clinical Quality (P7)"/>
    <s v="F"/>
    <s v="F"/>
    <n v="7.03"/>
    <x v="6"/>
    <x v="0"/>
    <m/>
    <s v="SALARIED"/>
    <x v="76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7"/>
    <n v="108.82623"/>
    <n v="1394.7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506069999999994"/>
    <n v="1262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506069999999994"/>
    <n v="-191.2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98"/>
    <n v="32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135.33"/>
    <n v="9135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17"/>
    <n v="62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9.83"/>
    <n v="1429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25.33"/>
    <n v="5.45E-2"/>
    <n v="758.9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25.33"/>
    <n v="7.0000000000000001E-3"/>
    <n v="97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15"/>
    <s v="Sr Local Trial Manager"/>
    <s v="NTHRYW"/>
    <s v="GEN"/>
    <s v="Permanent Full Time"/>
    <s v="Salary - Base"/>
    <s v="Experienced Analyst, Clinical Trial"/>
    <s v="F"/>
    <s v="F"/>
    <n v="4.9400000000000004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6674"/>
    <n v="88.009860000000003"/>
    <n v="1132.40000000000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.5333299999999999"/>
    <n v="75.506069999999994"/>
    <n v="191.29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8.8"/>
    <n v="75.506069999999994"/>
    <n v="-7460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75.506069999999994"/>
    <n v="6886.15"/>
    <n v="12"/>
    <d v="2025-04-01T00:00:00"/>
    <d v="2025-04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.6"/>
    <n v="75.506069999999994"/>
    <n v="271.82"/>
    <n v="0.47370000000000001"/>
    <d v="2025-04-17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506069999999994"/>
    <n v="-191.28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506069999999994"/>
    <n v="1262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506069999999994"/>
    <n v="-191.2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53"/>
    <s v="LEAVE"/>
    <x v="8"/>
    <s v="PER"/>
    <n v="4"/>
    <n v="75.506069999999994"/>
    <n v="302.02"/>
    <n v="0.52629999999999999"/>
    <d v="2025-04-17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416"/>
    <n v="441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17.33"/>
    <n v="8017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2.17"/>
    <n v="62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9.83"/>
    <n v="1429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25.33"/>
    <n v="5.45E-2"/>
    <n v="758.9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25.33"/>
    <n v="7.0000000000000001E-3"/>
    <n v="97.4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254"/>
    <s v="Sr Local Trial Manager"/>
    <s v="NTHRYW"/>
    <s v="GEN"/>
    <s v="Permanent Full Time"/>
    <s v="Salary - Base"/>
    <s v="Experienced Analyst, Clinical Trial"/>
    <s v="F"/>
    <s v="F"/>
    <n v="4.519999999999999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5004"/>
    <n v="88.009839999999997"/>
    <n v="1130.93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3.481780000000001"/>
    <n v="12286.15"/>
    <n v="22"/>
    <d v="2025-05-01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3.481780000000001"/>
    <n v="-186.15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68"/>
    <n v="3168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932"/>
    <n v="8932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0.5"/>
    <n v="60.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91.5"/>
    <n v="1391.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3552"/>
    <n v="5.8000000000000003E-2"/>
    <n v="786.02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3552"/>
    <n v="7.0000000000000001E-3"/>
    <n v="94.86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12000000"/>
    <s v="Department"/>
    <s v="Product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18"/>
    <s v="Sr Site Manager"/>
    <s v="OSBPRK"/>
    <s v="GEN"/>
    <s v="Permanent Full Time"/>
    <s v="Salary - Base"/>
    <s v="Senior Principal Scientist, Clinica"/>
    <s v="F"/>
    <s v="F"/>
    <n v="3.8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00000000001"/>
    <n v="85.69444"/>
    <n v="1098.3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394739999999999"/>
    <n v="1177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394739999999999"/>
    <n v="-178.3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952"/>
    <n v="395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639.67"/>
    <n v="7639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96"/>
    <n v="57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33.04"/>
    <n v="1333.0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982.67"/>
    <n v="5.45E-2"/>
    <n v="707.5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982.67"/>
    <n v="7.0000000000000001E-3"/>
    <n v="90.8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447"/>
    <s v="Sr Site Manager"/>
    <s v="NTHRYW"/>
    <s v="GEN"/>
    <s v="Permanent Full Time"/>
    <s v="Salary - Base"/>
    <s v="Senior Principal Scientist, Clinica"/>
    <s v="F"/>
    <s v="F"/>
    <n v="3.7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5"/>
    <n v="82.052139999999994"/>
    <n v="1054.36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91.2"/>
    <n v="73.127529999999993"/>
    <n v="-6669.23"/>
    <n v="-12"/>
    <d v="2025-04-01T00:00:00"/>
    <d v="2025-04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53.2"/>
    <n v="73.127529999999993"/>
    <n v="3890.38"/>
    <n v="7"/>
    <d v="2025-04-01T00:00:00"/>
    <d v="2025-04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73.127529999999993"/>
    <n v="1667.31"/>
    <n v="3"/>
    <d v="2025-04-14T00:00:00"/>
    <d v="2025-04-16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73.127529999999993"/>
    <n v="10559.62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3.127529999999993"/>
    <n v="-185.2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15.2"/>
    <n v="73.127529999999993"/>
    <n v="1111.54"/>
    <n v="2"/>
    <d v="2025-04-10T00:00:00"/>
    <d v="2025-04-1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46"/>
    <s v="LEAVE"/>
    <x v="8"/>
    <s v="OTH"/>
    <n v="15.2"/>
    <n v="73.127529999999993"/>
    <n v="1111.54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7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73.127529999999993"/>
    <n v="555.77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42"/>
    <n v="31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899.67"/>
    <n v="8899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0.21"/>
    <n v="60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84.79"/>
    <n v="1384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486.67"/>
    <n v="5.45E-2"/>
    <n v="735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486.67"/>
    <n v="7.0000000000000001E-3"/>
    <n v="94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563"/>
    <s v="Sr Site Manager"/>
    <s v="NTHRYW"/>
    <s v="GEN"/>
    <s v="Permanent Full Time"/>
    <s v="Salary - Base"/>
    <s v="Senior Principal Scientist, Clinica"/>
    <s v="F"/>
    <s v="F"/>
    <n v="3.3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720319999999999"/>
    <n v="85.237440000000007"/>
    <n v="999.0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2.8"/>
    <n v="75.202430000000007"/>
    <n v="-1714.62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5.202430000000007"/>
    <n v="571.54"/>
    <n v="1"/>
    <d v="2025-04-28T00:00:00"/>
    <d v="2025-04-2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75.202430000000007"/>
    <n v="571.54"/>
    <n v="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5.202430000000007"/>
    <n v="1257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5.202430000000007"/>
    <n v="-190.5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5.202430000000007"/>
    <n v="571.54"/>
    <n v="1"/>
    <d v="2025-04-29T00:00:00"/>
    <d v="2025-04-2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220"/>
    <n v="322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146.12"/>
    <n v="146.1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017.2099999999991"/>
    <n v="9017.209999999999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1.92"/>
    <n v="61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73.06"/>
    <n v="73.0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424.08"/>
    <n v="1424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42.39"/>
    <n v="5.45E-2"/>
    <n v="759.8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42.39"/>
    <n v="7.0000000000000001E-3"/>
    <n v="97.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9000000"/>
    <s v="Department"/>
    <s v="R&amp;D GLOBAL CLINICAL OPER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41"/>
    <s v="Sr Compliance Specialist"/>
    <s v="NTHRYW"/>
    <s v="GEN"/>
    <s v="Permanent Full Time"/>
    <s v="Salary - Base"/>
    <s v="Experienced Analyst, Clinical Quali"/>
    <s v="F"/>
    <s v="F"/>
    <n v="3.0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00000000001"/>
    <n v="87.655950000000004"/>
    <n v="1123.46"/>
    <n v="0"/>
    <d v="2025-05-3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0"/>
    <x v="0"/>
    <m/>
    <s v="SALARIED"/>
    <x v="7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2.965590000000006"/>
    <n v="15543.85"/>
    <n v="22"/>
    <d v="2025-05-01T00:00:00"/>
    <d v="2025-05-30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0"/>
    <x v="0"/>
    <m/>
    <s v="SALARIED"/>
    <x v="7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2.965590000000006"/>
    <n v="-235.52"/>
    <n v="-0.33329999999999999"/>
    <d v="2025-05-3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1"/>
    <x v="0"/>
    <m/>
    <s v="SALARIED"/>
    <x v="7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11"/>
    <x v="0"/>
    <m/>
    <s v="SALARIED"/>
    <x v="77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1177.56"/>
    <n v="0"/>
    <d v="2025-05-31T00:00:00"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086"/>
    <n v="4086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900.13"/>
    <n v="900.13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366.81"/>
    <n v="10366.81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3"/>
    <x v="0"/>
    <m/>
    <s v="SALARIED"/>
    <x v="7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6.540000000000006"/>
    <n v="76.540000000000006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3"/>
    <x v="0"/>
    <m/>
    <s v="SALARIED"/>
    <x v="77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50.07"/>
    <n v="450.07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3"/>
    <x v="0"/>
    <m/>
    <s v="SALARIED"/>
    <x v="7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65.59"/>
    <n v="1765.59"/>
    <n v="0"/>
    <m/>
    <m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4"/>
    <x v="0"/>
    <m/>
    <s v="SALARIED"/>
    <x v="7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45.14"/>
    <n v="5.45E-2"/>
    <n v="961.66"/>
    <n v="0"/>
    <d v="2025-05-0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5"/>
    <x v="0"/>
    <m/>
    <s v="SALARIED"/>
    <x v="7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45.14"/>
    <n v="7.0000000000000001E-3"/>
    <n v="123.52"/>
    <n v="0"/>
    <d v="2025-05-01T00:00:00"/>
    <d v="2025-05-31T00:00:00"/>
  </r>
  <r>
    <s v="JJCM"/>
    <x v="0"/>
    <s v="AP"/>
    <s v="Johnson &amp; Johnson Pty Ltd"/>
    <s v="Quality/Regulatory Affair"/>
    <s v="GRA ASIA PACIFIC"/>
    <s v="RMC PLANNING &amp; COMPLIANCE"/>
    <m/>
    <m/>
    <s v="01181101000000000000"/>
    <s v="Sub Sector"/>
    <s v="RMC PLANNING &amp; COMPLIANCE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57677"/>
    <s v="Mgr, APAC RA RMC"/>
    <s v="SCOSBY"/>
    <s v="GEN"/>
    <s v="Permanent Full Time"/>
    <s v="Salary - Base"/>
    <s v="Manager, Regulatory Product Submiss"/>
    <s v="F"/>
    <s v="F"/>
    <n v="3.04"/>
    <x v="6"/>
    <x v="0"/>
    <m/>
    <s v="SALARIED"/>
    <x v="7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0007"/>
    <n v="107.75644"/>
    <n v="1379.29"/>
    <n v="0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86.032390000000007"/>
    <n v="-8500"/>
    <n v="-13"/>
    <d v="2025-04-01T00:00:00"/>
    <d v="2025-04-17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0.8"/>
    <n v="86.032390000000007"/>
    <n v="5230.7700000000004"/>
    <n v="8"/>
    <d v="2025-04-01T00:00:00"/>
    <d v="2025-04-10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0.4"/>
    <n v="86.032390000000007"/>
    <n v="2615.38"/>
    <n v="4"/>
    <d v="2025-04-14T00:00:00"/>
    <d v="2025-04-17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9.6"/>
    <n v="86.032390000000007"/>
    <n v="13730.77"/>
    <n v="21"/>
    <d v="2025-05-02T00:00:00"/>
    <d v="2025-05-30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6.032390000000007"/>
    <n v="-217.95"/>
    <n v="-0.33329999999999999"/>
    <d v="2025-05-3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7.6"/>
    <n v="86.032390000000007"/>
    <n v="653.85"/>
    <n v="1"/>
    <d v="2025-04-11T00:00:00"/>
    <d v="2025-04-1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0"/>
    <x v="0"/>
    <m/>
    <s v="SALARIED"/>
    <x v="38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7.6"/>
    <n v="86.032390000000007"/>
    <n v="653.85"/>
    <n v="1"/>
    <d v="2025-05-01T00:00:00"/>
    <d v="2025-05-0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1"/>
    <x v="0"/>
    <m/>
    <s v="SALARIED"/>
    <x v="38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125"/>
    <n v="4125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833"/>
    <n v="833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430.84"/>
    <n v="10430.84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3"/>
    <x v="0"/>
    <m/>
    <s v="SALARIED"/>
    <x v="38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0.83"/>
    <n v="70.83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3"/>
    <x v="0"/>
    <m/>
    <s v="SALARIED"/>
    <x v="38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16.5"/>
    <n v="416.5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3"/>
    <x v="0"/>
    <m/>
    <s v="SALARIED"/>
    <x v="38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69.72"/>
    <n v="1769.72"/>
    <n v="0"/>
    <m/>
    <m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4"/>
    <x v="0"/>
    <m/>
    <s v="SALARIED"/>
    <x v="38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45.89"/>
    <n v="5.45E-2"/>
    <n v="961.7"/>
    <n v="0"/>
    <d v="2025-05-0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5"/>
    <x v="0"/>
    <m/>
    <s v="SALARIED"/>
    <x v="38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45.89"/>
    <n v="7.0000000000000001E-3"/>
    <n v="123.52"/>
    <n v="0"/>
    <d v="2025-05-01T00:00:00"/>
    <d v="2025-05-31T00:00:00"/>
  </r>
  <r>
    <s v="JJCM"/>
    <x v="0"/>
    <s v="AP"/>
    <s v="Johnson &amp; Johnson Pty Ltd"/>
    <s v="Human Resources"/>
    <s v="EHS"/>
    <s v="GHS CAMPUS IN"/>
    <m/>
    <m/>
    <s v="01120402000000000000"/>
    <s v="Sub Sector"/>
    <s v="GHS CAMPUS 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201"/>
    <s v="Employee Health and Wellbeing"/>
    <s v="NTHRYK"/>
    <s v="GEN"/>
    <s v="Permanent Full Time"/>
    <s v="Salary - Base"/>
    <s v="GS Test"/>
    <s v="F"/>
    <s v="F"/>
    <n v="1.18"/>
    <x v="6"/>
    <x v="0"/>
    <m/>
    <s v="SALARIED"/>
    <x v="38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00000000001"/>
    <n v="100.27932"/>
    <n v="1285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5.2"/>
    <n v="64.423079999999999"/>
    <n v="979.23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.6"/>
    <n v="64.423079999999999"/>
    <n v="231.92"/>
    <n v="0.4737000000000000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44.4"/>
    <n v="64.423079999999999"/>
    <n v="9302.69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4.423079999999999"/>
    <n v="-163.1999999999999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4"/>
    <n v="64.423079999999999"/>
    <n v="257.69"/>
    <n v="0.52629999999999999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630"/>
    <n v="263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978.33"/>
    <n v="7978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3.04"/>
    <n v="53.0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219.96"/>
    <n v="1219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881.33"/>
    <n v="5.45E-2"/>
    <n v="647.5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881.33"/>
    <n v="7.0000000000000001E-3"/>
    <n v="83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60357"/>
    <s v="Assoc Site Manager"/>
    <s v="NTHRYW"/>
    <s v="GEN"/>
    <s v="Permanent Full Time"/>
    <s v="Salary - Base"/>
    <s v="Analyst, Clinical Trial Support (P4"/>
    <s v="F"/>
    <s v="F"/>
    <n v="0.97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79998"/>
    <n v="75.091520000000003"/>
    <n v="961.1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0"/>
    <x v="0"/>
    <m/>
    <s v="SALARIED"/>
    <x v="5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67.2"/>
    <n v="140.33401000000001"/>
    <n v="2346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0"/>
    <x v="0"/>
    <m/>
    <s v="SALARIED"/>
    <x v="5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40.33401000000001"/>
    <n v="-355.5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1"/>
    <x v="0"/>
    <m/>
    <s v="SALARIED"/>
    <x v="5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8827"/>
    <n v="882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5948"/>
    <n v="1594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3"/>
    <x v="0"/>
    <m/>
    <s v="SALARIED"/>
    <x v="5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15.54"/>
    <n v="115.5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3"/>
    <x v="0"/>
    <m/>
    <s v="SALARIED"/>
    <x v="5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2849.13"/>
    <n v="2849.1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4"/>
    <x v="0"/>
    <m/>
    <s v="SALARIED"/>
    <x v="5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7739.67"/>
    <n v="5.45E-2"/>
    <n v="1511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5"/>
    <x v="0"/>
    <m/>
    <s v="SALARIED"/>
    <x v="5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7739.67"/>
    <n v="7.0000000000000001E-3"/>
    <n v="194.1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10"/>
    <x v="0"/>
    <m/>
    <s v="SALARIED"/>
    <x v="50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833399999999999"/>
    <n v="163.57326"/>
    <n v="455.2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0457"/>
    <s v="National Business Manager"/>
    <s v="NTHRYW"/>
    <s v="GEN"/>
    <s v="Permanent Full Time"/>
    <s v="Salary - Base"/>
    <s v="Director, Health Economics Market A"/>
    <s v="F"/>
    <s v="F"/>
    <n v="6.63"/>
    <x v="6"/>
    <x v="0"/>
    <m/>
    <s v="SALARIED"/>
    <x v="5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700000000001"/>
    <n v="163.57330999999999"/>
    <n v="2096.4699999999998"/>
    <n v="0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55.870449999999998"/>
    <n v="9341.5400000000009"/>
    <n v="22"/>
    <d v="2025-05-01T00:00:00"/>
    <d v="2025-05-30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0"/>
    <x v="0"/>
    <m/>
    <s v="SALARIED"/>
    <x v="11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5.870449999999998"/>
    <n v="-141.54"/>
    <n v="-0.33329999999999999"/>
    <d v="2025-05-3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80"/>
    <n v="2180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020"/>
    <n v="7020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3"/>
    <x v="0"/>
    <m/>
    <s v="SALARIED"/>
    <x v="11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6"/>
    <n v="46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3"/>
    <x v="0"/>
    <m/>
    <s v="SALARIED"/>
    <x v="11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58"/>
    <n v="1058"/>
    <n v="0"/>
    <m/>
    <m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4"/>
    <x v="0"/>
    <m/>
    <s v="SALARIED"/>
    <x v="11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304"/>
    <n v="5.45E-2"/>
    <n v="561.57000000000005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5"/>
    <x v="0"/>
    <m/>
    <s v="SALARIED"/>
    <x v="11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304"/>
    <n v="7.0000000000000001E-3"/>
    <n v="72.13"/>
    <n v="0"/>
    <d v="2025-05-01T00:00:00"/>
    <d v="2025-05-31T00:00:00"/>
  </r>
  <r>
    <s v="JJCM"/>
    <x v="0"/>
    <s v="AP"/>
    <s v="Johnson &amp; Johnson Pty Ltd"/>
    <s v="Medical &amp; Scientific Aff"/>
    <s v="PV ANALYTICS AND INSIGHT"/>
    <s v="AP CROSS SECTOR SAFETY_JA"/>
    <s v="Country Safety Team ANZ"/>
    <m/>
    <s v="01190702020000000000"/>
    <s v="Business Unit"/>
    <s v="Country Safety Tea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77559"/>
    <s v="Senior PV Specialist"/>
    <s v="NTHRYW"/>
    <s v="GEN"/>
    <s v="Permanent Full Time"/>
    <s v="Salary - Base"/>
    <s v="GS Test"/>
    <s v="F"/>
    <s v="F"/>
    <n v="0.8"/>
    <x v="6"/>
    <x v="0"/>
    <m/>
    <s v="SALARIED"/>
    <x v="11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50000000001"/>
    <n v="65.122600000000006"/>
    <n v="834.6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98.8"/>
    <n v="69.078950000000006"/>
    <n v="-6825"/>
    <n v="-13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5.6"/>
    <n v="69.078950000000006"/>
    <n v="3150"/>
    <n v="6"/>
    <d v="2025-04-01T00:00:00"/>
    <d v="2025-04-0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38"/>
    <n v="69.078950000000006"/>
    <n v="2625"/>
    <n v="5"/>
    <d v="2025-04-11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83.6"/>
    <n v="69.078950000000006"/>
    <n v="5775"/>
    <n v="11"/>
    <d v="2025-05-01T00:00:00"/>
    <d v="2025-05-1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60.8"/>
    <n v="69.078950000000006"/>
    <n v="4200"/>
    <n v="8"/>
    <d v="2025-05-2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9.078950000000006"/>
    <n v="-17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26"/>
    <s v="LEAVE"/>
    <x v="8"/>
    <s v="PER"/>
    <n v="15.2"/>
    <n v="69.078950000000006"/>
    <n v="1050"/>
    <n v="2"/>
    <d v="2025-04-09T00:00:00"/>
    <d v="2025-04-1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22.8"/>
    <n v="69.078950000000006"/>
    <n v="1575"/>
    <n v="3"/>
    <d v="2025-05-16T00:00:00"/>
    <d v="2025-05-2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8"/>
    <x v="0"/>
    <m/>
    <s v="SALARIED"/>
    <x v="24"/>
    <m/>
    <m/>
    <x v="0"/>
    <x v="0"/>
    <m/>
    <m/>
    <m/>
    <m/>
    <m/>
    <m/>
    <m/>
    <s v="24AUNS"/>
    <s v="BONUS"/>
    <n v="999999999"/>
    <m/>
    <m/>
    <m/>
    <m/>
    <m/>
    <s v="ALLOWANCE"/>
    <x v="12"/>
    <s v="OTHTAX"/>
    <x v="1"/>
    <m/>
    <n v="570"/>
    <n v="1"/>
    <n v="570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3107"/>
    <n v="310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8838"/>
    <n v="883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6.88"/>
    <n v="56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308.1300000000001"/>
    <n v="1308.13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2740.01"/>
    <n v="5.45E-2"/>
    <n v="694.3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2740.01"/>
    <n v="7.0000000000000001E-3"/>
    <n v="89.1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1117"/>
    <s v="Assoc Site Manager"/>
    <s v="NTHRYW"/>
    <s v="GEN"/>
    <s v="Permanent Full Time"/>
    <s v="Salary - Base"/>
    <s v="Analyst, Clinical Trial Support (P4"/>
    <s v="F"/>
    <s v="F"/>
    <n v="0.84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9.6684300000000007"/>
    <n v="80.14537"/>
    <n v="774.8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1.81174"/>
    <n v="12006.92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1.81174"/>
    <n v="-181.92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59"/>
    <n v="305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66"/>
    <n v="8766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9.13"/>
    <n v="59.1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59.88"/>
    <n v="1359.88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244.01"/>
    <n v="5.45E-2"/>
    <n v="721.8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244.01"/>
    <n v="7.0000000000000001E-3"/>
    <n v="92.71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2027"/>
    <s v="Senior Demand and Supply Plann"/>
    <s v="NTHRYW"/>
    <s v="GEN"/>
    <s v="Permanent Full Time"/>
    <s v="Salary - Base"/>
    <s v="Senior Analyst, End-to-End Planning"/>
    <s v="F"/>
    <s v="F"/>
    <n v="2.37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0002"/>
    <n v="83.703779999999995"/>
    <n v="1071.4100000000001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65.789469999999994"/>
    <n v="11000"/>
    <n v="22"/>
    <d v="2025-05-01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0"/>
    <x v="0"/>
    <m/>
    <s v="SALARIED"/>
    <x v="3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65.789469999999994"/>
    <n v="-166.67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2704"/>
    <n v="2704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129.33"/>
    <n v="8129.3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3"/>
    <x v="0"/>
    <m/>
    <s v="SALARIED"/>
    <x v="3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4.17"/>
    <n v="54.17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3"/>
    <x v="0"/>
    <m/>
    <s v="SALARIED"/>
    <x v="3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245.83"/>
    <n v="1245.8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4"/>
    <x v="0"/>
    <m/>
    <s v="SALARIED"/>
    <x v="3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2133.33"/>
    <n v="5.45E-2"/>
    <n v="661.27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5"/>
    <x v="0"/>
    <m/>
    <s v="SALARIED"/>
    <x v="3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2133.33"/>
    <n v="7.0000000000000001E-3"/>
    <n v="84.93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OPER SUPPLY CHAIN JAC AU"/>
    <s v="01130501030301000000"/>
    <s v="Department"/>
    <s v="ANZ Janssen Supply Chain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3229"/>
    <s v="Demand and Supply Planner"/>
    <s v="NTHRYW"/>
    <s v="GEN"/>
    <s v="Maximum Term Full Time"/>
    <s v="Salary - Base"/>
    <s v="Senior Analyst, End-to-End Planning"/>
    <s v="F"/>
    <s v="F"/>
    <n v="1.0900000000000001"/>
    <x v="6"/>
    <x v="0"/>
    <m/>
    <s v="SALARIED"/>
    <x v="3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2"/>
    <n v="76.684209999999993"/>
    <n v="982.8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38"/>
    <n v="104.90891000000001"/>
    <n v="3986.54"/>
    <n v="5"/>
    <d v="2025-05-01T00:00:00"/>
    <d v="2025-05-07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21.6"/>
    <n v="104.90891000000001"/>
    <n v="12756.92"/>
    <n v="16"/>
    <d v="2025-05-09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104.90891000000001"/>
    <n v="-265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0"/>
    <x v="0"/>
    <m/>
    <s v="SALARIED"/>
    <x v="12"/>
    <m/>
    <m/>
    <x v="0"/>
    <x v="0"/>
    <m/>
    <m/>
    <m/>
    <m/>
    <m/>
    <m/>
    <m/>
    <s v="30AUSA"/>
    <s v="SALES"/>
    <n v="999999999"/>
    <s v="30AUSA"/>
    <m/>
    <m/>
    <m/>
    <m/>
    <s v="WORK"/>
    <x v="53"/>
    <s v="LEAVE"/>
    <x v="8"/>
    <s v="PER"/>
    <n v="7.6"/>
    <n v="104.90891000000001"/>
    <n v="797.31"/>
    <n v="1"/>
    <d v="2025-05-08T00:00:00"/>
    <d v="2025-05-08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1"/>
    <x v="0"/>
    <m/>
    <s v="SALARIED"/>
    <x v="12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5941"/>
    <n v="594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1"/>
    <x v="0"/>
    <m/>
    <m/>
    <m/>
    <m/>
    <m/>
    <m/>
    <n v="9"/>
    <s v="30AUSA"/>
    <s v="SALES"/>
    <n v="999999999"/>
    <m/>
    <m/>
    <m/>
    <m/>
    <m/>
    <s v="DEDUCTION"/>
    <x v="24"/>
    <s v="SUPER"/>
    <x v="3"/>
    <m/>
    <n v="1"/>
    <n v="470.59"/>
    <n v="470.5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2696.74"/>
    <n v="12696.7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3"/>
    <x v="0"/>
    <m/>
    <s v="SALARIED"/>
    <x v="12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86.38"/>
    <n v="86.3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3"/>
    <x v="0"/>
    <m/>
    <s v="SALARIED"/>
    <x v="12"/>
    <m/>
    <m/>
    <x v="1"/>
    <x v="0"/>
    <m/>
    <m/>
    <m/>
    <m/>
    <m/>
    <m/>
    <n v="5"/>
    <s v="30AUSA"/>
    <s v="SALES"/>
    <n v="999999999"/>
    <m/>
    <m/>
    <m/>
    <m/>
    <m/>
    <s v="DEDUCTION"/>
    <x v="25"/>
    <s v="SUPER"/>
    <x v="5"/>
    <m/>
    <n v="1"/>
    <n v="235.3"/>
    <n v="235.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3"/>
    <x v="0"/>
    <m/>
    <s v="SALARIED"/>
    <x v="12"/>
    <m/>
    <m/>
    <x v="1"/>
    <x v="0"/>
    <m/>
    <m/>
    <m/>
    <m/>
    <m/>
    <n v="0"/>
    <n v="3"/>
    <s v="30AUSA"/>
    <s v="SALES"/>
    <n v="999999999"/>
    <m/>
    <m/>
    <m/>
    <m/>
    <m/>
    <s v="DEDUCTION"/>
    <x v="7"/>
    <s v="SUPER"/>
    <x v="5"/>
    <m/>
    <n v="1"/>
    <n v="1986.63"/>
    <n v="1986.6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4"/>
    <x v="0"/>
    <m/>
    <s v="SALARIED"/>
    <x v="12"/>
    <m/>
    <m/>
    <x v="3"/>
    <x v="0"/>
    <m/>
    <m/>
    <m/>
    <m/>
    <m/>
    <m/>
    <m/>
    <s v="30AUSA"/>
    <s v="SALES"/>
    <n v="999999999"/>
    <m/>
    <m/>
    <m/>
    <m/>
    <m/>
    <s v="OTHER"/>
    <x v="8"/>
    <s v="PRT"/>
    <x v="6"/>
    <m/>
    <n v="21416.639999999999"/>
    <n v="5.45E-2"/>
    <n v="1167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5"/>
    <x v="0"/>
    <m/>
    <s v="SALARIED"/>
    <x v="12"/>
    <m/>
    <m/>
    <x v="4"/>
    <x v="0"/>
    <m/>
    <m/>
    <m/>
    <m/>
    <m/>
    <m/>
    <m/>
    <s v="30AUSA"/>
    <s v="SALES"/>
    <n v="999999999"/>
    <m/>
    <m/>
    <m/>
    <m/>
    <m/>
    <s v="OTHER"/>
    <x v="9"/>
    <s v="WC"/>
    <x v="6"/>
    <m/>
    <n v="21416.639999999999"/>
    <n v="7.0000000000000001E-3"/>
    <n v="149.919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10"/>
    <x v="0"/>
    <m/>
    <s v="SALARIED"/>
    <x v="12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2.7834099999999999"/>
    <n v="122.28166"/>
    <n v="340.3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88299"/>
    <s v="National Business Manager - On"/>
    <s v="NTHRYW"/>
    <s v="GEN"/>
    <s v="Permanent Full Time"/>
    <s v="Salary - Base"/>
    <s v="Manager, Sales - Oncology/Hematolog"/>
    <s v="F"/>
    <s v="F"/>
    <n v="6.42"/>
    <x v="6"/>
    <x v="0"/>
    <m/>
    <s v="SALARIED"/>
    <x v="12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16700000000001"/>
    <n v="122.28187"/>
    <n v="1567.25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0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25.55668"/>
    <n v="1908.46"/>
    <n v="2"/>
    <d v="2025-05-01T00:00:00"/>
    <d v="2025-05-02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0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76"/>
    <n v="125.55668"/>
    <n v="9542.31"/>
    <n v="10"/>
    <d v="2025-05-19T00:00:00"/>
    <d v="2025-05-30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0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5.55668"/>
    <n v="-318.08"/>
    <n v="-0.33329999999999999"/>
    <d v="2025-05-3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7"/>
    <x v="0"/>
    <m/>
    <s v="SALARIED"/>
    <x v="69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6"/>
    <n v="125.55668"/>
    <n v="9542.31"/>
    <n v="10"/>
    <d v="2025-05-05T00:00:00"/>
    <d v="2025-05-16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1"/>
    <x v="0"/>
    <m/>
    <s v="SALARIED"/>
    <x v="69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475"/>
    <n v="7475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422.17"/>
    <n v="14422.17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3"/>
    <x v="0"/>
    <m/>
    <s v="SALARIED"/>
    <x v="69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3.38"/>
    <n v="103.38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3"/>
    <x v="0"/>
    <m/>
    <s v="SALARIED"/>
    <x v="69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18.17"/>
    <n v="2518.17"/>
    <n v="0"/>
    <m/>
    <m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4"/>
    <x v="0"/>
    <m/>
    <s v="SALARIED"/>
    <x v="69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518.720000000001"/>
    <n v="5.45E-2"/>
    <n v="1336.27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5"/>
    <x v="0"/>
    <m/>
    <s v="SALARIED"/>
    <x v="69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518.720000000001"/>
    <n v="7.0000000000000001E-3"/>
    <n v="171.63"/>
    <n v="0"/>
    <d v="2025-05-0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10"/>
    <x v="0"/>
    <m/>
    <s v="SALARIED"/>
    <x v="69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5"/>
    <n v="146.34881999999999"/>
    <n v="407.34"/>
    <n v="0"/>
    <d v="2025-05-31T00:00:00"/>
    <d v="2025-05-31T00:00:00"/>
  </r>
  <r>
    <s v="JJCM"/>
    <x v="0"/>
    <s v="AP"/>
    <s v="Johnson &amp; Johnson Pty Ltd"/>
    <s v="Supply Chain"/>
    <s v="CLS ASPAC"/>
    <s v="OPER CLS MED ANZ"/>
    <s v="OPER CLS CUST SERV MED AU"/>
    <m/>
    <s v="01150201030000000000"/>
    <s v="Business Unit"/>
    <s v="OPER CLS CUST SERV MED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895299"/>
    <s v="IM ROA Deliver Enablement Lead"/>
    <s v="NTHRYW"/>
    <s v="GEN"/>
    <s v="Permanent Full Time"/>
    <s v="Salary - Base"/>
    <s v="Senior Manager, Deliver Excellence"/>
    <s v="F"/>
    <s v="F"/>
    <n v="18.18"/>
    <x v="6"/>
    <x v="0"/>
    <m/>
    <s v="SALARIED"/>
    <x v="69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2.0691700000000002"/>
    <n v="146.34854000000001"/>
    <n v="302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76.619429999999994"/>
    <n v="11646.15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0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6.619429999999994"/>
    <n v="-194.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7"/>
    <x v="0"/>
    <m/>
    <s v="SALARIED"/>
    <x v="37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76.619429999999994"/>
    <n v="1164.6199999999999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367"/>
    <n v="336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249.67"/>
    <n v="8249.6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3"/>
    <x v="0"/>
    <m/>
    <s v="SALARIED"/>
    <x v="37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3.08"/>
    <n v="63.0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3"/>
    <x v="0"/>
    <m/>
    <s v="SALARIED"/>
    <x v="37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50.92"/>
    <n v="1450.9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4"/>
    <x v="0"/>
    <m/>
    <s v="SALARIED"/>
    <x v="37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130.67"/>
    <n v="5.45E-2"/>
    <n v="770.1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5"/>
    <x v="0"/>
    <m/>
    <s v="SALARIED"/>
    <x v="37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130.67"/>
    <n v="7.0000000000000001E-3"/>
    <n v="98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10"/>
    <x v="0"/>
    <m/>
    <s v="SALARIED"/>
    <x v="37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000000000001"/>
    <n v="89.307649999999995"/>
    <n v="248.5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0787"/>
    <s v="Product Manager"/>
    <s v="NTHRYW"/>
    <s v="GEN"/>
    <s v="Permanent Full Time"/>
    <s v="Salary - Base"/>
    <s v="Senior Analyst, Product Management"/>
    <s v="F"/>
    <s v="F"/>
    <n v="6.32"/>
    <x v="6"/>
    <x v="0"/>
    <m/>
    <s v="SALARIED"/>
    <x v="37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57209999999999"/>
    <n v="89.30762"/>
    <n v="951.77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0"/>
    <x v="0"/>
    <m/>
    <s v="SALARIED"/>
    <x v="7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8.9"/>
    <n v="115.43522"/>
    <n v="19497.009999999998"/>
    <n v="22.223700000000001"/>
    <d v="2025-05-01T00:00:00"/>
    <d v="2025-05-30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0"/>
    <x v="0"/>
    <m/>
    <s v="SALARIED"/>
    <x v="78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4.2333299999999996"/>
    <n v="115.43522"/>
    <n v="-488.68"/>
    <n v="-0.55700000000000005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1"/>
    <x v="0"/>
    <m/>
    <s v="SALARIED"/>
    <x v="78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97"/>
    <n v="7397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833.5"/>
    <n v="12833.5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3"/>
    <x v="0"/>
    <m/>
    <s v="SALARIED"/>
    <x v="78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04"/>
    <n v="95.04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3"/>
    <x v="0"/>
    <m/>
    <s v="SALARIED"/>
    <x v="78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26.5100000000002"/>
    <n v="2326.5100000000002"/>
    <n v="0"/>
    <m/>
    <m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4"/>
    <x v="0"/>
    <m/>
    <s v="SALARIED"/>
    <x v="78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652.05"/>
    <n v="5.45E-2"/>
    <n v="1234.54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5"/>
    <x v="0"/>
    <m/>
    <s v="SALARIED"/>
    <x v="78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652.05"/>
    <n v="7.0000000000000001E-3"/>
    <n v="158.56"/>
    <n v="0"/>
    <d v="2025-05-0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10"/>
    <x v="0"/>
    <m/>
    <s v="SALARIED"/>
    <x v="78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999700000000001"/>
    <n v="134.55144000000001"/>
    <n v="376.74"/>
    <n v="0"/>
    <d v="2025-05-31T00:00:00"/>
    <d v="2025-05-31T00:00:00"/>
  </r>
  <r>
    <s v="JJCM"/>
    <x v="0"/>
    <s v="AP"/>
    <s v="Johnson &amp; Johnson Pty Ltd"/>
    <s v="CEO/CHAIR EC"/>
    <s v="PHARMACEUTICALS R&amp;D"/>
    <s v="JRD GLOBAL DEVELOPMENT"/>
    <s v="GLOBAL MEDICAL AFFAIRS OP"/>
    <s v="PROD R&amp;D JANS US PHARM"/>
    <s v="01280601010101000000"/>
    <s v="Department"/>
    <s v="MAF GCOMAO CTC JACK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1490"/>
    <s v="Sr. Manager, TDM Functional Ma"/>
    <s v="NTHRYW"/>
    <s v="GEN"/>
    <s v="Permanent Full Time"/>
    <s v="Salary - Base"/>
    <s v="Senior Manager, Clinical Trial Proj"/>
    <s v="F"/>
    <s v="F"/>
    <n v="6.75"/>
    <x v="6"/>
    <x v="0"/>
    <m/>
    <s v="SALARIED"/>
    <x v="78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3.000019999999999"/>
    <n v="134.55133000000001"/>
    <n v="1749.17"/>
    <n v="0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69.078950000000006"/>
    <n v="1050"/>
    <n v="2"/>
    <d v="2025-05-01T00:00:00"/>
    <d v="2025-05-02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69.078950000000006"/>
    <n v="525"/>
    <n v="1"/>
    <d v="2025-05-05T00:00:00"/>
    <d v="2025-05-05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69.078950000000006"/>
    <n v="9975"/>
    <n v="19"/>
    <d v="2025-05-06T00:00:00"/>
    <d v="2025-05-30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69.078950000000006"/>
    <n v="-175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8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12"/>
    <s v="OTHTAX"/>
    <x v="1"/>
    <m/>
    <n v="159.99"/>
    <n v="1"/>
    <n v="159.99"/>
    <n v="0"/>
    <d v="2025-05-31T00:00:00"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662"/>
    <n v="3662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706.32"/>
    <n v="9706.32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6.88"/>
    <n v="56.88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08.1300000000001"/>
    <n v="1308.1300000000001"/>
    <n v="0"/>
    <m/>
    <m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4573.34"/>
    <n v="5.7000000000000002E-2"/>
    <n v="830.6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2740.01"/>
    <n v="7.0000000000000001E-3"/>
    <n v="89.18"/>
    <n v="0"/>
    <d v="2025-05-01T00:00:00"/>
    <d v="2025-05-31T00:00:00"/>
  </r>
  <r>
    <s v="JJCM"/>
    <x v="2"/>
    <s v="AP"/>
    <s v="Johnson &amp; Johnson Pty Ltd"/>
    <s v="Janssen-Cilag"/>
    <s v="JANSSEN ASIA PACIFIC"/>
    <s v="GMGT JANSSEN-CILAG ANZ"/>
    <s v="SALES &amp; MKTG IMMUNOLOGY J"/>
    <s v="SALES &amp; MKTG IMMUNOLOGY J"/>
    <s v="01090201060901000000"/>
    <s v="Department"/>
    <s v="Sales Immunology Rheumato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3280"/>
    <s v="Senior Account Manager"/>
    <s v="EGHTMP"/>
    <s v="GEN"/>
    <s v="Permanent Full Time"/>
    <s v="Salary - Base"/>
    <s v="Senior Analyst, Sales - Immunology"/>
    <s v="F"/>
    <s v="F"/>
    <n v="0.88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8"/>
    <n v="79.993409999999997"/>
    <n v="1025.2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8.14776999999999"/>
    <n v="18082.31000000000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8.14776999999999"/>
    <n v="-27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11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27"/>
    <s v="OTHUTX"/>
    <x v="1"/>
    <m/>
    <n v="1"/>
    <n v="1"/>
    <n v="-1369.8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1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8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238"/>
    <n v="1"/>
    <n v="238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54"/>
    <n v="455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38"/>
    <s v="RECOV"/>
    <x v="10"/>
    <m/>
    <n v="1"/>
    <n v="2182.16"/>
    <n v="2182.1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n v="310"/>
    <m/>
    <x v="1"/>
    <m/>
    <m/>
    <x v="7"/>
    <x v="0"/>
    <n v="310"/>
    <s v="SALARIED"/>
    <s v="C0598"/>
    <m/>
    <m/>
    <m/>
    <m/>
    <s v="30AUNS"/>
    <s v="BONUS"/>
    <n v="999999999"/>
    <m/>
    <m/>
    <m/>
    <m/>
    <m/>
    <s v="DEDUCTION"/>
    <x v="49"/>
    <s v="RECOV"/>
    <x v="10"/>
    <m/>
    <n v="1"/>
    <n v="58.82"/>
    <n v="58.8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03.65"/>
    <n v="11103.6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3"/>
    <x v="0"/>
    <m/>
    <s v="SALARIED"/>
    <x v="7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9.04"/>
    <n v="89.0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3"/>
    <x v="0"/>
    <m/>
    <s v="SALARIED"/>
    <x v="7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30.97"/>
    <n v="2030.9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4"/>
    <x v="0"/>
    <m/>
    <s v="SALARIED"/>
    <x v="7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780.64"/>
    <n v="5.45E-2"/>
    <n v="1078.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5"/>
    <x v="0"/>
    <m/>
    <s v="SALARIED"/>
    <x v="7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780.64"/>
    <n v="7.0000000000000001E-3"/>
    <n v="138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2"/>
    <s v="Senior Product Manager"/>
    <s v="NTHRYW"/>
    <s v="GEN"/>
    <s v="Permanent Full Time"/>
    <s v="Salary - Base"/>
    <s v="Manager, Product Management (P7)"/>
    <s v="F"/>
    <s v="F"/>
    <n v="0.76"/>
    <x v="6"/>
    <x v="0"/>
    <m/>
    <s v="SALARIED"/>
    <x v="7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26.05701999999999"/>
    <n v="1615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0"/>
    <x v="0"/>
    <m/>
    <s v="SALARIED"/>
    <x v="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7.71254999999999"/>
    <n v="1968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0"/>
    <x v="0"/>
    <m/>
    <s v="SALARIED"/>
    <x v="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7.71254999999999"/>
    <n v="-298.209999999999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1"/>
    <x v="0"/>
    <m/>
    <s v="SALARIED"/>
    <x v="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8"/>
    <x v="0"/>
    <m/>
    <s v="SALARIED"/>
    <x v="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130"/>
    <n v="1"/>
    <n v="130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929"/>
    <n v="6929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29"/>
    <s v="FINAN"/>
    <x v="9"/>
    <m/>
    <n v="1"/>
    <n v="10000"/>
    <n v="10000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3806.5"/>
    <n v="3806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3"/>
    <x v="0"/>
    <m/>
    <s v="SALARIED"/>
    <x v="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6.92"/>
    <n v="96.9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3"/>
    <x v="0"/>
    <m/>
    <s v="SALARIED"/>
    <x v="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69.63"/>
    <n v="2369.63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4"/>
    <x v="0"/>
    <m/>
    <s v="SALARIED"/>
    <x v="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072.05"/>
    <n v="5.45E-2"/>
    <n v="1257.4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5"/>
    <x v="0"/>
    <m/>
    <s v="SALARIED"/>
    <x v="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072.05"/>
    <n v="7.0000000000000001E-3"/>
    <n v="161.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10"/>
    <x v="0"/>
    <m/>
    <s v="SALARIED"/>
    <x v="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666499999999998"/>
    <n v="137.20563999999999"/>
    <n v="379.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05026"/>
    <s v="CAR-T Operations Lead"/>
    <s v="NTHRYW"/>
    <s v="GEN"/>
    <s v="Permanent Full Time"/>
    <s v="Salary - Base"/>
    <s v="Senior Manager, Key Account Managem"/>
    <s v="F"/>
    <s v="F"/>
    <n v="6.42"/>
    <x v="6"/>
    <x v="0"/>
    <m/>
    <s v="SALARIED"/>
    <x v="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60000000001"/>
    <n v="137.20579000000001"/>
    <n v="1758.52"/>
    <n v="0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.2"/>
    <n v="63.967610000000001"/>
    <n v="972.31"/>
    <n v="2"/>
    <d v="2025-05-01T00:00:00"/>
    <d v="2025-05-02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7.6"/>
    <n v="63.967610000000001"/>
    <n v="486.15"/>
    <n v="1"/>
    <d v="2025-05-05T00:00:00"/>
    <d v="2025-05-05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44.4"/>
    <n v="63.967610000000001"/>
    <n v="9236.92"/>
    <n v="19"/>
    <d v="2025-05-06T00:00:00"/>
    <d v="2025-05-30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0"/>
    <x v="0"/>
    <m/>
    <s v="SALARIED"/>
    <x v="4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3.967610000000001"/>
    <n v="-162.05000000000001"/>
    <n v="-0.33329999999999999"/>
    <d v="2025-05-3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16"/>
    <x v="0"/>
    <m/>
    <s v="SALARIED"/>
    <x v="47"/>
    <m/>
    <m/>
    <x v="0"/>
    <x v="0"/>
    <m/>
    <m/>
    <m/>
    <m/>
    <m/>
    <m/>
    <m/>
    <s v="25AUNS"/>
    <s v="BONUS"/>
    <n v="999999999"/>
    <m/>
    <m/>
    <m/>
    <m/>
    <m/>
    <s v="ALLOWANCE"/>
    <x v="77"/>
    <s v="OTHTAX"/>
    <x v="1"/>
    <m/>
    <n v="5000"/>
    <n v="1"/>
    <n v="5000"/>
    <n v="0"/>
    <d v="2025-03-31T00:00:00"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507"/>
    <n v="450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76"/>
    <s v="FINAN"/>
    <x v="9"/>
    <m/>
    <n v="1"/>
    <n v="3097"/>
    <n v="309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7929.33"/>
    <n v="7929.33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3"/>
    <x v="0"/>
    <m/>
    <s v="SALARIED"/>
    <x v="4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2.67"/>
    <n v="52.67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3"/>
    <x v="0"/>
    <m/>
    <s v="SALARIED"/>
    <x v="47"/>
    <m/>
    <m/>
    <x v="1"/>
    <x v="0"/>
    <m/>
    <m/>
    <m/>
    <m/>
    <m/>
    <n v="575"/>
    <n v="3"/>
    <s v="25AUNS"/>
    <s v="BONUS"/>
    <n v="999999999"/>
    <m/>
    <m/>
    <m/>
    <m/>
    <m/>
    <s v="DEDUCTION"/>
    <x v="7"/>
    <s v="SUPER"/>
    <x v="5"/>
    <m/>
    <n v="1"/>
    <n v="1786.33"/>
    <n v="1786.33"/>
    <n v="0"/>
    <m/>
    <m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4"/>
    <x v="0"/>
    <m/>
    <s v="SALARIED"/>
    <x v="4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7372.330000000002"/>
    <n v="5.45E-2"/>
    <n v="946.79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5"/>
    <x v="0"/>
    <m/>
    <s v="SALARIED"/>
    <x v="4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7372.330000000002"/>
    <n v="7.0000000000000001E-3"/>
    <n v="121.61"/>
    <n v="0"/>
    <d v="2025-05-01T00:00:00"/>
    <d v="2025-05-31T00:00:00"/>
  </r>
  <r>
    <s v="JJCM"/>
    <x v="0"/>
    <s v="AP"/>
    <s v="Johnson &amp; Johnson Pty Ltd"/>
    <s v="Supply Chain"/>
    <s v="R&amp;D_CONTRACT &amp; GRANTS TW"/>
    <s v="R&amp;D CONTRACT &amp; GRANTS"/>
    <m/>
    <m/>
    <s v="01153501000000000000"/>
    <s v="Sub Sector"/>
    <s v="R&amp;D CONTRACT &amp; GRANT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096"/>
    <s v="Senior Site Contract Manager"/>
    <s v="NTHRYW"/>
    <s v="GEN"/>
    <s v="Permanent Full Time"/>
    <s v="Salary - Base"/>
    <s v="Experienced Analyst, Clinical Trial"/>
    <s v="F"/>
    <s v="F"/>
    <n v="0.68"/>
    <x v="6"/>
    <x v="0"/>
    <m/>
    <s v="SALARIED"/>
    <x v="4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89999999999"/>
    <n v="74.0745"/>
    <n v="949.39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0"/>
    <n v="445.96760999999998"/>
    <n v="-75593.460000000006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167.2"/>
    <n v="445.96760999999998"/>
    <n v="74565.78"/>
    <n v="22"/>
    <d v="2025-05-01T00:00:00"/>
    <d v="2025-05-30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-2.5333299999999999"/>
    <n v="445.96760999999998"/>
    <n v="-1129.78"/>
    <n v="-0.33329999999999999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s v="NONE"/>
    <m/>
    <m/>
    <m/>
    <m/>
    <s v="WORK"/>
    <x v="0"/>
    <s v="WORK"/>
    <x v="0"/>
    <m/>
    <n v="0"/>
    <n v="445.96760999999998"/>
    <n v="-0.35"/>
    <n v="0"/>
    <d v="2025-05-3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0"/>
    <x v="0"/>
    <m/>
    <s v="SALARIED"/>
    <x v="49"/>
    <m/>
    <m/>
    <x v="0"/>
    <x v="0"/>
    <m/>
    <m/>
    <m/>
    <m/>
    <m/>
    <m/>
    <m/>
    <s v="NONE"/>
    <s v="NONE"/>
    <n v="999999999"/>
    <m/>
    <m/>
    <m/>
    <m/>
    <m/>
    <s v="ALLOWANCE"/>
    <x v="78"/>
    <s v="OTHTAX"/>
    <x v="1"/>
    <m/>
    <n v="1"/>
    <n v="1"/>
    <n v="109920.81"/>
    <n v="0"/>
    <d v="2025-05-31T00:00:00"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0"/>
    <x v="0"/>
    <m/>
    <m/>
    <m/>
    <m/>
    <m/>
    <m/>
    <m/>
    <s v="NONE"/>
    <s v="NONE"/>
    <n v="999999999"/>
    <m/>
    <m/>
    <m/>
    <m/>
    <m/>
    <s v="DEDUCTION"/>
    <x v="2"/>
    <s v="TAX"/>
    <x v="2"/>
    <m/>
    <n v="1"/>
    <n v="107763"/>
    <n v="107763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6"/>
    <x v="0"/>
    <m/>
    <s v="SALARIED"/>
    <s v="C0760"/>
    <m/>
    <m/>
    <m/>
    <m/>
    <s v="NONE"/>
    <s v="NONE"/>
    <n v="999999999"/>
    <m/>
    <m/>
    <m/>
    <m/>
    <m/>
    <s v="DEDUCTION"/>
    <x v="79"/>
    <s v="GM"/>
    <x v="9"/>
    <m/>
    <n v="1"/>
    <n v="43461"/>
    <n v="43461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6"/>
    <x v="0"/>
    <m/>
    <s v="SALARIED"/>
    <s v="C0760"/>
    <m/>
    <m/>
    <m/>
    <m/>
    <s v="NONE"/>
    <s v="NONE"/>
    <n v="999999999"/>
    <m/>
    <m/>
    <m/>
    <m/>
    <m/>
    <s v="DEDUCTION"/>
    <x v="79"/>
    <s v="GM"/>
    <x v="9"/>
    <m/>
    <n v="1"/>
    <n v="-43461"/>
    <n v="-43461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2"/>
    <x v="0"/>
    <m/>
    <m/>
    <x v="1"/>
    <m/>
    <m/>
    <x v="2"/>
    <x v="0"/>
    <m/>
    <m/>
    <m/>
    <m/>
    <m/>
    <m/>
    <m/>
    <s v="NONE"/>
    <s v="NONE"/>
    <n v="999999999"/>
    <m/>
    <m/>
    <m/>
    <m/>
    <m/>
    <s v="DEDUCTION"/>
    <x v="4"/>
    <m/>
    <x v="4"/>
    <m/>
    <n v="1"/>
    <n v="0"/>
    <n v="0"/>
    <n v="0"/>
    <m/>
    <m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4"/>
    <x v="0"/>
    <m/>
    <s v="SALARIED"/>
    <x v="49"/>
    <m/>
    <m/>
    <x v="3"/>
    <x v="0"/>
    <m/>
    <m/>
    <m/>
    <m/>
    <m/>
    <m/>
    <m/>
    <s v="NONE"/>
    <s v="NONE"/>
    <n v="999999999"/>
    <m/>
    <m/>
    <m/>
    <m/>
    <m/>
    <s v="OTHER"/>
    <x v="8"/>
    <s v="PRT"/>
    <x v="6"/>
    <m/>
    <n v="107763"/>
    <n v="5.45E-2"/>
    <n v="5873.08"/>
    <n v="0"/>
    <d v="2025-05-01T00:00:00"/>
    <d v="2025-05-31T00:00:00"/>
  </r>
  <r>
    <s v="JJCM"/>
    <x v="0"/>
    <s v="AP"/>
    <s v="Johnson &amp; Johnson Pty Ltd"/>
    <s v="Johnson &amp; Johnson Medical"/>
    <s v="JJM OFFSHORE MANAGERS ESS"/>
    <m/>
    <m/>
    <m/>
    <s v="01070100000000000000"/>
    <s v="Offshore Sub Sector"/>
    <s v="JJM OFFSHORE MANAGERS ES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1576"/>
    <s v="Reg Mgr"/>
    <s v="NTHRYK"/>
    <s v="NA"/>
    <s v="Regional Manager"/>
    <s v="Contractor"/>
    <s v="Dir 2- Finance"/>
    <s v="F"/>
    <s v="F"/>
    <n v="0.83"/>
    <x v="5"/>
    <x v="0"/>
    <m/>
    <s v="SALARIED"/>
    <x v="49"/>
    <m/>
    <m/>
    <x v="4"/>
    <x v="0"/>
    <m/>
    <m/>
    <m/>
    <m/>
    <m/>
    <m/>
    <m/>
    <s v="NONE"/>
    <s v="NONE"/>
    <n v="999999999"/>
    <m/>
    <m/>
    <m/>
    <m/>
    <m/>
    <s v="OTHER"/>
    <x v="9"/>
    <s v="WC"/>
    <x v="6"/>
    <m/>
    <n v="107763"/>
    <n v="7.0000000000000001E-3"/>
    <n v="754.3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09.31174"/>
    <n v="1661.54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36.80000000000001"/>
    <n v="109.31174"/>
    <n v="14953.85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09.31174"/>
    <n v="-276.9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7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09.31174"/>
    <n v="830.77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7.6"/>
    <n v="109.31174"/>
    <n v="830.77"/>
    <n v="1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1"/>
    <x v="0"/>
    <m/>
    <s v="SALARIED"/>
    <x v="1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8"/>
    <x v="0"/>
    <m/>
    <s v="SALARIED"/>
    <x v="13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78.3"/>
    <n v="1"/>
    <n v="78.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5811"/>
    <n v="5811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24"/>
    <s v="SUPER"/>
    <x v="3"/>
    <m/>
    <n v="1"/>
    <n v="941.18"/>
    <n v="941.1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548.29"/>
    <n v="12548.2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3"/>
    <x v="0"/>
    <m/>
    <s v="SALARIED"/>
    <x v="1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0"/>
    <n v="9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3"/>
    <x v="0"/>
    <m/>
    <s v="SALARIED"/>
    <x v="13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529.20000000000005"/>
    <n v="529.20000000000005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3"/>
    <x v="0"/>
    <m/>
    <s v="SALARIED"/>
    <x v="1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10.5500000000002"/>
    <n v="2210.550000000000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4"/>
    <x v="0"/>
    <m/>
    <s v="SALARIED"/>
    <x v="1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051.919999999998"/>
    <n v="5.45E-2"/>
    <n v="1201.8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5"/>
    <x v="0"/>
    <m/>
    <s v="SALARIED"/>
    <x v="1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051.919999999998"/>
    <n v="7.0000000000000001E-3"/>
    <n v="154.36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10"/>
    <x v="0"/>
    <m/>
    <s v="SALARIED"/>
    <x v="13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27.41396"/>
    <n v="354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13"/>
    <s v="Senior Manager, Regulatory Aff"/>
    <s v="NTHRYW"/>
    <s v="GEN"/>
    <s v="Permanent Full Time"/>
    <s v="Salary - Base"/>
    <s v="Senior Manager, Regulatory Affairs"/>
    <s v="F"/>
    <s v="F"/>
    <n v="7.26"/>
    <x v="6"/>
    <x v="0"/>
    <m/>
    <s v="SALARIED"/>
    <x v="1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879999999999"/>
    <n v="127.41376"/>
    <n v="1495.4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0"/>
    <x v="0"/>
    <m/>
    <s v="SALARIED"/>
    <x v="3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8"/>
    <n v="77.682190000000006"/>
    <n v="2951.92"/>
    <n v="5"/>
    <d v="2025-05-26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0"/>
    <x v="0"/>
    <m/>
    <s v="SALARIED"/>
    <x v="37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7.682190000000006"/>
    <n v="-196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0"/>
    <x v="0"/>
    <m/>
    <s v="SALARIED"/>
    <x v="37"/>
    <m/>
    <m/>
    <x v="0"/>
    <x v="0"/>
    <m/>
    <m/>
    <m/>
    <m/>
    <m/>
    <m/>
    <m/>
    <s v="25AUNS"/>
    <s v="BONUS"/>
    <n v="999999999"/>
    <s v="25AUNS"/>
    <m/>
    <m/>
    <m/>
    <m/>
    <s v="WORK"/>
    <x v="68"/>
    <s v="LEAVE"/>
    <x v="8"/>
    <s v="OTH"/>
    <n v="129.19999999999999"/>
    <n v="77.682190000000006"/>
    <n v="10036.540000000001"/>
    <n v="17"/>
    <d v="2025-05-01T00:00:00"/>
    <d v="2025-05-23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17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ALLOWANCE"/>
    <x v="80"/>
    <s v="OTHTAX"/>
    <x v="1"/>
    <m/>
    <n v="2361"/>
    <n v="1"/>
    <n v="2361"/>
    <n v="0"/>
    <d v="2025-05-15T00:00:00"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121"/>
    <n v="4121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602.49"/>
    <n v="602.49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10429.18"/>
    <n v="10429.18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3"/>
    <x v="0"/>
    <m/>
    <s v="SALARIED"/>
    <x v="37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63.96"/>
    <n v="63.96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3"/>
    <x v="0"/>
    <m/>
    <s v="SALARIED"/>
    <x v="37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01.24"/>
    <n v="301.24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3"/>
    <x v="0"/>
    <m/>
    <s v="SALARIED"/>
    <x v="37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742.56"/>
    <n v="1742.56"/>
    <n v="0"/>
    <m/>
    <m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4"/>
    <x v="0"/>
    <m/>
    <s v="SALARIED"/>
    <x v="37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7260.43"/>
    <n v="5.45E-2"/>
    <n v="940.6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5"/>
    <x v="0"/>
    <m/>
    <s v="SALARIED"/>
    <x v="37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7260.43"/>
    <n v="7.0000000000000001E-3"/>
    <n v="120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&amp; MKTG ONCOLOGY JAC"/>
    <s v="01090201040900000000"/>
    <s v="Sub Business Unit"/>
    <s v="SALES &amp; MKTG ONCOLOGY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2022"/>
    <s v="Associate Product Manager"/>
    <s v="NTHRYW"/>
    <s v="GEN"/>
    <s v="Permanent Full Time"/>
    <s v="Salary - Base"/>
    <s v="GS Test"/>
    <s v="F"/>
    <s v="F"/>
    <n v="3.52"/>
    <x v="6"/>
    <x v="0"/>
    <m/>
    <s v="SALARIED"/>
    <x v="37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4"/>
    <n v="90.546350000000004"/>
    <n v="1160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0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0.62752999999999"/>
    <n v="-2522.31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0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0.62752999999999"/>
    <n v="18496.91999999999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0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0.62752999999999"/>
    <n v="-280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7"/>
    <x v="0"/>
    <m/>
    <s v="SALARIED"/>
    <x v="76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10.62752999999999"/>
    <n v="2522.31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1"/>
    <x v="0"/>
    <m/>
    <s v="SALARIED"/>
    <x v="76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18"/>
    <n v="631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20.84"/>
    <n v="13120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3"/>
    <x v="0"/>
    <m/>
    <s v="SALARIED"/>
    <x v="76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1.08"/>
    <n v="91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3"/>
    <x v="0"/>
    <m/>
    <s v="SALARIED"/>
    <x v="76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35.4699999999998"/>
    <n v="2235.469999999999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4"/>
    <x v="0"/>
    <m/>
    <s v="SALARIED"/>
    <x v="76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765.39"/>
    <n v="5.45E-2"/>
    <n v="1186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5"/>
    <x v="0"/>
    <m/>
    <s v="SALARIED"/>
    <x v="76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765.39"/>
    <n v="7.0000000000000001E-3"/>
    <n v="152.36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10"/>
    <x v="0"/>
    <m/>
    <s v="SALARIED"/>
    <x v="76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28.94754"/>
    <n v="358.9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0"/>
    <s v="Senior Manager Compliance Clus"/>
    <s v="NTHRYW"/>
    <s v="GEN"/>
    <s v="Permanent Full Time"/>
    <s v="Salary - Base"/>
    <s v="Senior Manager, Multi-Family R&amp;D Op"/>
    <s v="F"/>
    <s v="F"/>
    <n v="6.57"/>
    <x v="6"/>
    <x v="0"/>
    <m/>
    <s v="SALARIED"/>
    <x v="76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5774699999999999"/>
    <n v="128.94740999999999"/>
    <n v="1234.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2"/>
    <n v="84.665989999999994"/>
    <n v="12869.23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0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4.665989999999994"/>
    <n v="-214.4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7"/>
    <x v="0"/>
    <m/>
    <s v="SALARIED"/>
    <x v="5"/>
    <m/>
    <m/>
    <x v="0"/>
    <x v="0"/>
    <m/>
    <m/>
    <m/>
    <m/>
    <m/>
    <m/>
    <m/>
    <s v="26AUNS"/>
    <s v="SALES"/>
    <n v="999999999"/>
    <s v="26AUNS"/>
    <m/>
    <m/>
    <m/>
    <m/>
    <s v="WORK"/>
    <x v="11"/>
    <s v="LEAVE"/>
    <x v="8"/>
    <s v="ANN"/>
    <n v="15.2"/>
    <n v="84.665989999999994"/>
    <n v="1286.92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475"/>
    <n v="347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2"/>
    <x v="0"/>
    <m/>
    <m/>
    <x v="1"/>
    <m/>
    <m/>
    <x v="9"/>
    <x v="0"/>
    <m/>
    <m/>
    <m/>
    <m/>
    <m/>
    <m/>
    <m/>
    <s v="26AUNS"/>
    <s v="SALES"/>
    <n v="999999999"/>
    <m/>
    <m/>
    <m/>
    <m/>
    <m/>
    <s v="DEDUCTION"/>
    <x v="38"/>
    <s v="RECOV"/>
    <x v="10"/>
    <m/>
    <n v="1"/>
    <n v="1054.4000000000001"/>
    <n v="1054.400000000000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412.27"/>
    <n v="9412.2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3"/>
    <x v="0"/>
    <m/>
    <s v="SALARIED"/>
    <x v="5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9.709999999999994"/>
    <n v="69.70999999999999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3"/>
    <x v="0"/>
    <m/>
    <s v="SALARIED"/>
    <x v="5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03.29"/>
    <n v="1603.2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4"/>
    <x v="0"/>
    <m/>
    <s v="SALARIED"/>
    <x v="5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614.67"/>
    <n v="5.45E-2"/>
    <n v="8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5"/>
    <x v="0"/>
    <m/>
    <s v="SALARIED"/>
    <x v="5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614.67"/>
    <n v="7.0000000000000001E-3"/>
    <n v="109.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10"/>
    <x v="0"/>
    <m/>
    <s v="SALARIED"/>
    <x v="5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666300000000001"/>
    <n v="98.686850000000007"/>
    <n v="273.029999999999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28353"/>
    <s v="Product Manager Immunology"/>
    <s v="NTHRYW"/>
    <s v="GEN"/>
    <s v="Permanent Full Time"/>
    <s v="Salary - Base"/>
    <s v="Senior Analyst, Product Management"/>
    <s v="F"/>
    <s v="F"/>
    <n v="6.04"/>
    <x v="6"/>
    <x v="0"/>
    <m/>
    <s v="SALARIED"/>
    <x v="5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0.64044"/>
    <n v="98.686710000000005"/>
    <n v="1050.0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1.2"/>
    <n v="69.989879999999999"/>
    <n v="6383.08"/>
    <n v="12"/>
    <d v="2025-05-01T00:00:00"/>
    <d v="2025-05-16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69.989879999999999"/>
    <n v="4255.38"/>
    <n v="8"/>
    <d v="2025-05-21T00:00:00"/>
    <d v="2025-05-30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9.989879999999999"/>
    <n v="-177.31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7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15.2"/>
    <n v="69.989879999999999"/>
    <n v="1063.8499999999999"/>
    <n v="2"/>
    <d v="2025-05-19T00:00:00"/>
    <d v="2025-05-20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1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11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886.54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8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699"/>
    <n v="1"/>
    <n v="699"/>
    <n v="0"/>
    <d v="2025-05-31T00:00:00"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584"/>
    <n v="3584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586.7900000000009"/>
    <n v="9586.7900000000009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3"/>
    <x v="0"/>
    <m/>
    <s v="SALARIED"/>
    <x v="1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63"/>
    <n v="57.63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3"/>
    <x v="0"/>
    <m/>
    <s v="SALARIED"/>
    <x v="1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23.42"/>
    <n v="1223.42"/>
    <n v="0"/>
    <m/>
    <m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4"/>
    <x v="0"/>
    <m/>
    <s v="SALARIED"/>
    <x v="1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3752.84"/>
    <n v="6.8500000000000005E-2"/>
    <n v="942.0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5"/>
    <x v="0"/>
    <m/>
    <s v="SALARIED"/>
    <x v="1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3752.84"/>
    <n v="7.0000000000000001E-3"/>
    <n v="96.27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1535"/>
    <s v="Medical Science Liaison"/>
    <s v="SCOSBY"/>
    <s v="GEN"/>
    <s v="Permanent Full Time"/>
    <s v="Salary - Base"/>
    <s v="Experienced Scientist, Medical Affa"/>
    <s v="F"/>
    <s v="F"/>
    <n v="0.7"/>
    <x v="6"/>
    <x v="0"/>
    <m/>
    <s v="SALARIED"/>
    <x v="1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0.71368"/>
    <n v="81.125259999999997"/>
    <n v="869.15"/>
    <n v="0"/>
    <d v="2025-05-3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53.2"/>
    <n v="151.21457000000001"/>
    <n v="8044.62"/>
    <n v="7"/>
    <d v="2025-05-01T00:00:00"/>
    <d v="2025-05-09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106.4"/>
    <n v="151.21457000000001"/>
    <n v="16089.23"/>
    <n v="14"/>
    <d v="2025-05-13T00:00:00"/>
    <d v="2025-05-30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0"/>
    <s v="WORK"/>
    <x v="0"/>
    <m/>
    <n v="-2.5333299999999999"/>
    <n v="151.21457000000001"/>
    <n v="-383.08"/>
    <n v="-0.33329999999999999"/>
    <d v="2025-05-3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0"/>
    <x v="0"/>
    <m/>
    <s v="SALARIED"/>
    <x v="80"/>
    <m/>
    <m/>
    <x v="0"/>
    <x v="0"/>
    <m/>
    <m/>
    <m/>
    <m/>
    <m/>
    <m/>
    <m/>
    <s v="40AUNS"/>
    <s v="BONUS"/>
    <n v="999999999"/>
    <s v="40AUNS"/>
    <m/>
    <m/>
    <m/>
    <m/>
    <s v="WORK"/>
    <x v="26"/>
    <s v="LEAVE"/>
    <x v="8"/>
    <s v="PER"/>
    <n v="7.6"/>
    <n v="151.21457000000001"/>
    <n v="1149.23"/>
    <n v="1"/>
    <d v="2025-05-12T00:00:00"/>
    <d v="2025-05-12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1"/>
    <x v="0"/>
    <m/>
    <s v="SALARIED"/>
    <x v="80"/>
    <m/>
    <m/>
    <x v="0"/>
    <x v="0"/>
    <m/>
    <m/>
    <m/>
    <m/>
    <m/>
    <m/>
    <m/>
    <s v="40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2"/>
    <x v="0"/>
    <m/>
    <m/>
    <x v="1"/>
    <m/>
    <m/>
    <x v="0"/>
    <x v="0"/>
    <m/>
    <m/>
    <m/>
    <m/>
    <m/>
    <m/>
    <m/>
    <s v="40AUNS"/>
    <s v="BONUS"/>
    <n v="999999999"/>
    <m/>
    <m/>
    <m/>
    <m/>
    <m/>
    <s v="DEDUCTION"/>
    <x v="2"/>
    <s v="TAX"/>
    <x v="2"/>
    <m/>
    <n v="1"/>
    <n v="9668"/>
    <n v="9668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2"/>
    <x v="0"/>
    <m/>
    <m/>
    <x v="1"/>
    <m/>
    <m/>
    <x v="2"/>
    <x v="0"/>
    <m/>
    <m/>
    <m/>
    <m/>
    <m/>
    <m/>
    <m/>
    <s v="40AUNS"/>
    <s v="BONUS"/>
    <n v="999999999"/>
    <m/>
    <m/>
    <m/>
    <m/>
    <m/>
    <s v="DEDUCTION"/>
    <x v="4"/>
    <m/>
    <x v="4"/>
    <m/>
    <n v="1"/>
    <n v="16898.669999999998"/>
    <n v="16898.669999999998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3"/>
    <x v="0"/>
    <m/>
    <s v="SALARIED"/>
    <x v="80"/>
    <m/>
    <m/>
    <x v="1"/>
    <x v="0"/>
    <m/>
    <m/>
    <m/>
    <m/>
    <m/>
    <m/>
    <n v="4"/>
    <s v="40AUNS"/>
    <s v="BONUS"/>
    <n v="999999999"/>
    <m/>
    <m/>
    <m/>
    <m/>
    <m/>
    <s v="DEDUCTION"/>
    <x v="5"/>
    <s v="SUPER"/>
    <x v="5"/>
    <m/>
    <n v="1"/>
    <n v="124.5"/>
    <n v="124.5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3"/>
    <x v="0"/>
    <m/>
    <s v="SALARIED"/>
    <x v="80"/>
    <m/>
    <m/>
    <x v="1"/>
    <x v="0"/>
    <m/>
    <m/>
    <m/>
    <m/>
    <m/>
    <n v="0"/>
    <n v="3"/>
    <s v="40AUNS"/>
    <s v="BONUS"/>
    <n v="999999999"/>
    <m/>
    <m/>
    <m/>
    <m/>
    <m/>
    <s v="DEDUCTION"/>
    <x v="7"/>
    <s v="SUPER"/>
    <x v="5"/>
    <m/>
    <n v="1"/>
    <n v="3055.17"/>
    <n v="3055.17"/>
    <n v="0"/>
    <m/>
    <m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4"/>
    <x v="0"/>
    <m/>
    <s v="SALARIED"/>
    <x v="80"/>
    <m/>
    <m/>
    <x v="3"/>
    <x v="0"/>
    <m/>
    <m/>
    <m/>
    <m/>
    <m/>
    <m/>
    <m/>
    <s v="40AUNS"/>
    <s v="BONUS"/>
    <n v="999999999"/>
    <m/>
    <m/>
    <m/>
    <m/>
    <m/>
    <s v="OTHER"/>
    <x v="8"/>
    <s v="PRT"/>
    <x v="6"/>
    <m/>
    <n v="29746.34"/>
    <n v="5.45E-2"/>
    <n v="1621.18"/>
    <n v="0"/>
    <d v="2025-05-0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5"/>
    <x v="0"/>
    <m/>
    <s v="SALARIED"/>
    <x v="80"/>
    <m/>
    <m/>
    <x v="4"/>
    <x v="0"/>
    <m/>
    <m/>
    <m/>
    <m/>
    <m/>
    <m/>
    <m/>
    <s v="40AUNS"/>
    <s v="BONUS"/>
    <n v="999999999"/>
    <m/>
    <m/>
    <m/>
    <m/>
    <m/>
    <s v="OTHER"/>
    <x v="9"/>
    <s v="WC"/>
    <x v="6"/>
    <m/>
    <n v="29746.34"/>
    <n v="7.0000000000000001E-3"/>
    <n v="208.22"/>
    <n v="0"/>
    <d v="2025-05-0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10"/>
    <x v="0"/>
    <m/>
    <s v="SALARIED"/>
    <x v="80"/>
    <m/>
    <m/>
    <x v="8"/>
    <x v="0"/>
    <m/>
    <m/>
    <m/>
    <m/>
    <m/>
    <m/>
    <m/>
    <s v="40AUNS"/>
    <s v="BONUS"/>
    <n v="999999999"/>
    <s v="40AUNS"/>
    <m/>
    <m/>
    <m/>
    <m/>
    <s v="OTHER"/>
    <x v="23"/>
    <s v="ACC"/>
    <x v="7"/>
    <s v="LSL"/>
    <n v="2.7666599999999999"/>
    <n v="176.25584000000001"/>
    <n v="487.64"/>
    <n v="0"/>
    <d v="2025-05-31T00:00:00"/>
    <d v="2025-05-31T00:00:00"/>
  </r>
  <r>
    <s v="JJCM"/>
    <x v="0"/>
    <s v="AP"/>
    <s v="Johnson &amp; Johnson Pty Ltd"/>
    <s v="Quality/Regulatory Affair"/>
    <s v="RA Admin PharmPCGRA Globa"/>
    <m/>
    <m/>
    <m/>
    <s v="01181200000000000000"/>
    <s v="Offshore Sub Sector"/>
    <s v="RA Admin PharmPCGRA Glob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7586"/>
    <s v="Dir, APAC RA TA Leader CardioP"/>
    <s v="NTHRYW"/>
    <s v="GEN"/>
    <s v="Permanent Full Time"/>
    <s v="Salary - Base"/>
    <s v="Distinguished Scientist, Regulatory"/>
    <s v="F"/>
    <s v="F"/>
    <n v="11.69"/>
    <x v="6"/>
    <x v="0"/>
    <m/>
    <s v="SALARIED"/>
    <x v="80"/>
    <m/>
    <m/>
    <x v="5"/>
    <x v="0"/>
    <m/>
    <m/>
    <m/>
    <m/>
    <m/>
    <m/>
    <m/>
    <s v="40AUNS"/>
    <s v="BONUS"/>
    <n v="999999999"/>
    <s v="40AUNS"/>
    <m/>
    <m/>
    <m/>
    <m/>
    <s v="OTHER"/>
    <x v="10"/>
    <s v="ACC"/>
    <x v="7"/>
    <s v="ANN"/>
    <n v="12.816660000000001"/>
    <n v="176.25575000000001"/>
    <n v="2259.0100000000002"/>
    <n v="0"/>
    <d v="2025-05-3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5333299999999999"/>
    <n v="99.696359999999999"/>
    <n v="252.57"/>
    <n v="0.33329999999999999"/>
    <d v="2025-04-30T00:00:00"/>
    <d v="2025-04-30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98.8"/>
    <n v="99.696359999999999"/>
    <n v="-9850"/>
    <n v="-13"/>
    <d v="2025-04-01T00:00:00"/>
    <d v="2025-04-17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68.400000000000006"/>
    <n v="99.696359999999999"/>
    <n v="6819.23"/>
    <n v="9"/>
    <d v="2025-04-01T00:00:00"/>
    <d v="2025-04-1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99.696359999999999"/>
    <n v="1515.38"/>
    <n v="2"/>
    <d v="2025-04-16T00:00:00"/>
    <d v="2025-04-17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696359999999999"/>
    <n v="-252.56"/>
    <n v="-0.33329999999999999"/>
    <d v="2025-04-30T00:00:00"/>
    <d v="2025-04-30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9.696359999999999"/>
    <n v="16669.23"/>
    <n v="22"/>
    <d v="2025-05-01T00:00:00"/>
    <d v="2025-05-30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9.696359999999999"/>
    <n v="-252.56"/>
    <n v="-0.33329999999999999"/>
    <d v="2025-05-3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0"/>
    <x v="0"/>
    <m/>
    <s v="SALARIED"/>
    <x v="81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15.2"/>
    <n v="99.696359999999999"/>
    <n v="1515.38"/>
    <n v="2"/>
    <d v="2025-04-14T00:00:00"/>
    <d v="2025-04-15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1"/>
    <x v="0"/>
    <m/>
    <s v="SALARIED"/>
    <x v="81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473"/>
    <n v="5473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165.84"/>
    <n v="12165.84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3"/>
    <x v="0"/>
    <m/>
    <s v="SALARIED"/>
    <x v="81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2.08"/>
    <n v="82.08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3"/>
    <x v="0"/>
    <m/>
    <s v="SALARIED"/>
    <x v="81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28.47"/>
    <n v="2028.47"/>
    <n v="0"/>
    <m/>
    <m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4"/>
    <x v="0"/>
    <m/>
    <s v="SALARIED"/>
    <x v="81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9749.39"/>
    <n v="6.8500000000000005E-2"/>
    <n v="1352.83"/>
    <n v="0"/>
    <d v="2025-05-0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5"/>
    <x v="0"/>
    <m/>
    <s v="SALARIED"/>
    <x v="81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9749.39"/>
    <n v="7.0000000000000001E-3"/>
    <n v="138.25"/>
    <n v="0"/>
    <d v="2025-05-01T00:00:00"/>
    <d v="2025-05-31T00:00:00"/>
  </r>
  <r>
    <s v="JJCM"/>
    <x v="3"/>
    <s v="AP"/>
    <s v="Johnson &amp; Johnson Pty Ltd"/>
    <s v="Finance"/>
    <s v="FIN BIO FINANCE GLOBAL"/>
    <s v="FIN DPY"/>
    <s v="Finance Supply Chain Phar"/>
    <s v="FINANCE OPERATIONS"/>
    <s v="01132205010100000000"/>
    <s v="Sub Business Unit"/>
    <s v="FINANCE OPERATIO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39727"/>
    <s v="Finance Manager, IMSC Deliver"/>
    <s v="SCOSBY"/>
    <s v="GEN"/>
    <s v="Permanent Full Time"/>
    <s v="Salary - Base"/>
    <s v="Manager, Finance Business Partners"/>
    <s v="F"/>
    <s v="F"/>
    <n v="0.45"/>
    <x v="6"/>
    <x v="0"/>
    <m/>
    <s v="SALARIED"/>
    <x v="81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59"/>
    <n v="115.55804000000001"/>
    <n v="1481.06"/>
    <n v="0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86.336029999999994"/>
    <n v="1312.31"/>
    <n v="2"/>
    <d v="2025-05-01T00:00:00"/>
    <d v="2025-05-02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86.336029999999994"/>
    <n v="656.15"/>
    <n v="1"/>
    <d v="2025-05-05T00:00:00"/>
    <d v="2025-05-05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86.336029999999994"/>
    <n v="12466.92"/>
    <n v="19"/>
    <d v="2025-05-06T00:00:00"/>
    <d v="2025-05-30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0"/>
    <x v="0"/>
    <m/>
    <s v="SALARIED"/>
    <x v="64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6.336029999999994"/>
    <n v="-218.71"/>
    <n v="-0.33329999999999999"/>
    <d v="2025-05-3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1"/>
    <x v="0"/>
    <m/>
    <s v="SALARIED"/>
    <x v="64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468"/>
    <n v="4468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970.84"/>
    <n v="10970.84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3"/>
    <x v="0"/>
    <m/>
    <s v="SALARIED"/>
    <x v="64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1.08"/>
    <n v="71.08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3"/>
    <x v="0"/>
    <m/>
    <s v="SALARIED"/>
    <x v="64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775.47"/>
    <n v="1775.47"/>
    <n v="0"/>
    <m/>
    <m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4"/>
    <x v="0"/>
    <m/>
    <s v="SALARIED"/>
    <x v="64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285.39"/>
    <n v="5.45E-2"/>
    <n v="942.05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5"/>
    <x v="0"/>
    <m/>
    <s v="SALARIED"/>
    <x v="64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285.39"/>
    <n v="7.0000000000000001E-3"/>
    <n v="121"/>
    <n v="0"/>
    <d v="2025-05-01T00:00:00"/>
    <d v="2025-05-31T00:00:00"/>
  </r>
  <r>
    <s v="JJCM"/>
    <x v="0"/>
    <s v="AP"/>
    <s v="Johnson &amp; Johnson Pty Ltd"/>
    <s v="Supply Chain"/>
    <s v="JJSC DIGITAL"/>
    <s v="OPER CONSUS"/>
    <s v="Global Deliver Janssen"/>
    <s v="LOG &amp; DISTB JOM GPSG NA"/>
    <s v="01153702010201000000"/>
    <s v="Department"/>
    <s v="Janssen Deliver Strategi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441"/>
    <s v="APAC Deliver Program Manager"/>
    <s v="NTHRYW"/>
    <s v="GEN"/>
    <s v="Permanent Full Time"/>
    <s v="Salary - Base"/>
    <s v="Manager, Project/Program Management"/>
    <s v="F"/>
    <s v="F"/>
    <n v="1.55"/>
    <x v="6"/>
    <x v="0"/>
    <m/>
    <s v="SALARIED"/>
    <x v="64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3"/>
    <n v="99.977130000000002"/>
    <n v="1281.3800000000001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0"/>
    <x v="0"/>
    <m/>
    <s v="SALARIED"/>
    <x v="8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67.2"/>
    <n v="183.50201999999999"/>
    <n v="30681.54"/>
    <n v="22"/>
    <d v="2025-05-01T00:00:00"/>
    <d v="2025-05-30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0"/>
    <x v="0"/>
    <m/>
    <s v="SALARIED"/>
    <x v="8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83.50201999999999"/>
    <n v="-464.87"/>
    <n v="-0.33329999999999999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17"/>
    <s v="GM"/>
    <x v="1"/>
    <m/>
    <n v="1"/>
    <n v="1"/>
    <n v="465.49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50"/>
    <s v="GM"/>
    <x v="1"/>
    <m/>
    <n v="1"/>
    <n v="1"/>
    <n v="3170.14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107.2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9"/>
    <x v="0"/>
    <m/>
    <s v="SALARIED"/>
    <x v="82"/>
    <m/>
    <m/>
    <x v="0"/>
    <x v="0"/>
    <m/>
    <m/>
    <m/>
    <m/>
    <m/>
    <m/>
    <m/>
    <s v="41AUNS"/>
    <s v="BONUS"/>
    <n v="999999999"/>
    <m/>
    <m/>
    <m/>
    <m/>
    <m/>
    <s v="ALLOWANCE"/>
    <x v="16"/>
    <s v="GM"/>
    <x v="1"/>
    <m/>
    <n v="1"/>
    <n v="1"/>
    <n v="5818.93"/>
    <n v="0"/>
    <d v="2025-05-31T00:00:00"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0"/>
    <n v="0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6"/>
    <x v="0"/>
    <m/>
    <s v="SALARIED"/>
    <s v="C1000"/>
    <m/>
    <m/>
    <m/>
    <m/>
    <s v="41AUNS"/>
    <s v="BONUS"/>
    <n v="999999999"/>
    <m/>
    <m/>
    <m/>
    <m/>
    <m/>
    <s v="DEDUCTION"/>
    <x v="18"/>
    <s v="GM"/>
    <x v="9"/>
    <m/>
    <n v="1"/>
    <n v="1444.62"/>
    <n v="1444.62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7"/>
    <x v="0"/>
    <m/>
    <s v="SALARIED"/>
    <s v="C1000"/>
    <m/>
    <m/>
    <m/>
    <m/>
    <s v="41AUNS"/>
    <s v="BONUS"/>
    <n v="999999999"/>
    <m/>
    <m/>
    <m/>
    <m/>
    <m/>
    <s v="DEDUCTION"/>
    <x v="20"/>
    <s v="GM"/>
    <x v="9"/>
    <m/>
    <n v="1"/>
    <n v="10775.67"/>
    <n v="10775.67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7"/>
    <x v="0"/>
    <m/>
    <s v="SALARIED"/>
    <s v="C1000"/>
    <m/>
    <m/>
    <m/>
    <m/>
    <s v="41AUNS"/>
    <s v="BONUS"/>
    <n v="999999999"/>
    <m/>
    <m/>
    <m/>
    <m/>
    <m/>
    <s v="DEDUCTION"/>
    <x v="21"/>
    <s v="GM"/>
    <x v="9"/>
    <m/>
    <n v="1"/>
    <n v="1057.58"/>
    <n v="1057.58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26500.560000000001"/>
    <n v="26500.560000000001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3"/>
    <x v="0"/>
    <m/>
    <s v="SALARIED"/>
    <x v="8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51.08000000000001"/>
    <n v="151.08000000000001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3"/>
    <x v="0"/>
    <m/>
    <s v="SALARIED"/>
    <x v="8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474.92"/>
    <n v="3474.92"/>
    <n v="0"/>
    <m/>
    <m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4"/>
    <x v="0"/>
    <m/>
    <s v="SALARIED"/>
    <x v="8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3842.67"/>
    <n v="5.45E-2"/>
    <n v="1844.43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5"/>
    <x v="0"/>
    <m/>
    <s v="SALARIED"/>
    <x v="8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3842.67"/>
    <n v="7.0000000000000001E-3"/>
    <n v="236.9"/>
    <n v="0"/>
    <d v="2025-05-0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10"/>
    <x v="0"/>
    <m/>
    <s v="SALARIED"/>
    <x v="82"/>
    <m/>
    <m/>
    <x v="8"/>
    <x v="0"/>
    <m/>
    <m/>
    <m/>
    <m/>
    <m/>
    <m/>
    <m/>
    <s v="41AUNS"/>
    <s v="BONUS"/>
    <n v="999999999"/>
    <s v="41AUNS"/>
    <m/>
    <m/>
    <m/>
    <m/>
    <s v="OTHER"/>
    <x v="23"/>
    <s v="ACC"/>
    <x v="7"/>
    <s v="LSL"/>
    <n v="1.66665"/>
    <n v="213.89014"/>
    <n v="356.48"/>
    <n v="0"/>
    <d v="2025-05-31T00:00:00"/>
    <d v="2025-05-31T00:00:00"/>
  </r>
  <r>
    <s v="JJCM"/>
    <x v="0"/>
    <s v="AP"/>
    <s v="Johnson &amp; Johnson Pty Ltd"/>
    <s v="CEO/CHAIR EC"/>
    <s v="AMERICAS COMMERCIAL PHARM"/>
    <s v="GLOBAL COMMERCIAL STRATEG"/>
    <s v="JBI ONCOLOGY ORG"/>
    <s v="US Oncology Solid Tumor"/>
    <s v="01280501020100000000"/>
    <s v="Sub Business Unit"/>
    <s v="US Oncology Solid Tumo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2711"/>
    <s v="Director of Marketing (DOM), P"/>
    <s v="NTHRYK"/>
    <s v="GEN"/>
    <s v="Permanent Full Time"/>
    <s v="Salary - Base"/>
    <s v="Senior Director, Advertising &amp; Prom"/>
    <s v="F"/>
    <s v="F"/>
    <n v="14.55"/>
    <x v="6"/>
    <x v="0"/>
    <m/>
    <s v="SALARIED"/>
    <x v="8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7.7166300000000003"/>
    <n v="213.89"/>
    <n v="1650.5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121.6"/>
    <n v="169.98988"/>
    <n v="20670.77"/>
    <n v="16"/>
    <d v="2025-05-09T00:00:00"/>
    <d v="2025-05-30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0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0"/>
    <s v="WORK"/>
    <x v="0"/>
    <m/>
    <n v="-2.5333299999999999"/>
    <n v="169.98988"/>
    <n v="-430.6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7"/>
    <x v="0"/>
    <m/>
    <s v="SALARIED"/>
    <x v="32"/>
    <m/>
    <m/>
    <x v="0"/>
    <x v="0"/>
    <m/>
    <m/>
    <m/>
    <m/>
    <m/>
    <m/>
    <m/>
    <s v="41AUNS"/>
    <s v="BONUS"/>
    <n v="999999999"/>
    <s v="41AUNS"/>
    <m/>
    <m/>
    <m/>
    <m/>
    <s v="WORK"/>
    <x v="11"/>
    <s v="LEAVE"/>
    <x v="8"/>
    <s v="ANN"/>
    <n v="45.6"/>
    <n v="169.98988"/>
    <n v="7751.54"/>
    <n v="6"/>
    <d v="2025-05-01T00:00:00"/>
    <d v="2025-05-08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1"/>
    <x v="0"/>
    <m/>
    <s v="SALARIED"/>
    <x v="32"/>
    <m/>
    <m/>
    <x v="0"/>
    <x v="0"/>
    <m/>
    <m/>
    <m/>
    <m/>
    <m/>
    <m/>
    <m/>
    <s v="41AUNS"/>
    <s v="BONU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2"/>
    <x v="0"/>
    <m/>
    <m/>
    <x v="1"/>
    <m/>
    <m/>
    <x v="0"/>
    <x v="0"/>
    <m/>
    <m/>
    <m/>
    <m/>
    <m/>
    <m/>
    <m/>
    <s v="41AUNS"/>
    <s v="BONUS"/>
    <n v="999999999"/>
    <m/>
    <m/>
    <m/>
    <m/>
    <m/>
    <s v="DEDUCTION"/>
    <x v="2"/>
    <s v="TAX"/>
    <x v="2"/>
    <m/>
    <n v="1"/>
    <n v="11124"/>
    <n v="11124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2"/>
    <x v="0"/>
    <m/>
    <m/>
    <x v="1"/>
    <m/>
    <m/>
    <x v="2"/>
    <x v="0"/>
    <m/>
    <m/>
    <m/>
    <m/>
    <m/>
    <m/>
    <m/>
    <s v="41AUNS"/>
    <s v="BONUS"/>
    <n v="999999999"/>
    <m/>
    <m/>
    <m/>
    <m/>
    <m/>
    <s v="DEDUCTION"/>
    <x v="4"/>
    <m/>
    <x v="4"/>
    <m/>
    <n v="1"/>
    <n v="18534.34"/>
    <n v="18534.34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3"/>
    <x v="0"/>
    <m/>
    <s v="SALARIED"/>
    <x v="32"/>
    <m/>
    <m/>
    <x v="1"/>
    <x v="0"/>
    <m/>
    <m/>
    <m/>
    <m/>
    <m/>
    <m/>
    <n v="4"/>
    <s v="41AUNS"/>
    <s v="BONUS"/>
    <n v="999999999"/>
    <m/>
    <m/>
    <m/>
    <m/>
    <m/>
    <s v="DEDUCTION"/>
    <x v="5"/>
    <s v="SUPER"/>
    <x v="5"/>
    <m/>
    <n v="1"/>
    <n v="139.96"/>
    <n v="139.96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3"/>
    <x v="0"/>
    <m/>
    <s v="SALARIED"/>
    <x v="32"/>
    <m/>
    <m/>
    <x v="1"/>
    <x v="0"/>
    <m/>
    <m/>
    <m/>
    <m/>
    <m/>
    <n v="0"/>
    <n v="3"/>
    <s v="41AUNS"/>
    <s v="BONUS"/>
    <n v="999999999"/>
    <m/>
    <m/>
    <m/>
    <m/>
    <m/>
    <s v="DEDUCTION"/>
    <x v="7"/>
    <s v="SUPER"/>
    <x v="5"/>
    <m/>
    <n v="1"/>
    <n v="3410.71"/>
    <n v="3410.71"/>
    <n v="0"/>
    <m/>
    <m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4"/>
    <x v="0"/>
    <m/>
    <s v="SALARIED"/>
    <x v="32"/>
    <m/>
    <m/>
    <x v="3"/>
    <x v="0"/>
    <m/>
    <m/>
    <m/>
    <m/>
    <m/>
    <m/>
    <m/>
    <s v="41AUNS"/>
    <s v="BONUS"/>
    <n v="999999999"/>
    <m/>
    <m/>
    <m/>
    <m/>
    <m/>
    <s v="OTHER"/>
    <x v="8"/>
    <s v="PRT"/>
    <x v="6"/>
    <m/>
    <n v="33209.01"/>
    <n v="5.45E-2"/>
    <n v="1809.89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5"/>
    <x v="0"/>
    <m/>
    <s v="SALARIED"/>
    <x v="32"/>
    <m/>
    <m/>
    <x v="4"/>
    <x v="0"/>
    <m/>
    <m/>
    <m/>
    <m/>
    <m/>
    <m/>
    <m/>
    <s v="41AUNS"/>
    <s v="BONUS"/>
    <n v="999999999"/>
    <m/>
    <m/>
    <m/>
    <m/>
    <m/>
    <s v="OTHER"/>
    <x v="9"/>
    <s v="WC"/>
    <x v="6"/>
    <m/>
    <n v="33209.01"/>
    <n v="7.0000000000000001E-3"/>
    <n v="232.4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m/>
    <m/>
    <s v="01090205000000000000"/>
    <s v="Sub Sector"/>
    <s v="Pharmaceuticals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4620"/>
    <s v="Senior Commercial Director"/>
    <s v="NTHRYW"/>
    <s v="GEN"/>
    <s v="Permanent Full Time"/>
    <s v="Salary - Base"/>
    <s v="Senior Director, Commercial Managem"/>
    <s v="F"/>
    <s v="F"/>
    <n v="3.14"/>
    <x v="6"/>
    <x v="0"/>
    <m/>
    <s v="SALARIED"/>
    <x v="32"/>
    <m/>
    <m/>
    <x v="5"/>
    <x v="0"/>
    <m/>
    <m/>
    <m/>
    <m/>
    <m/>
    <m/>
    <m/>
    <s v="41AUNS"/>
    <s v="BONUS"/>
    <n v="999999999"/>
    <s v="41AUNS"/>
    <m/>
    <m/>
    <m/>
    <m/>
    <s v="OTHER"/>
    <x v="10"/>
    <s v="ACC"/>
    <x v="7"/>
    <s v="ANN"/>
    <n v="6.33819"/>
    <n v="198.14016000000001"/>
    <n v="1255.84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69.129549999999995"/>
    <n v="1050.77"/>
    <n v="2"/>
    <d v="2025-05-29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69.129549999999995"/>
    <n v="-175.1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0"/>
    <x v="0"/>
    <m/>
    <s v="SALARIED"/>
    <x v="44"/>
    <m/>
    <m/>
    <x v="0"/>
    <x v="0"/>
    <m/>
    <m/>
    <m/>
    <m/>
    <m/>
    <m/>
    <m/>
    <s v="26AUNS"/>
    <s v="SALES"/>
    <n v="999999999"/>
    <s v="26AUNS"/>
    <m/>
    <m/>
    <m/>
    <m/>
    <s v="WORK"/>
    <x v="68"/>
    <s v="LEAVE"/>
    <x v="8"/>
    <s v="OTH"/>
    <n v="152"/>
    <n v="69.129549999999995"/>
    <n v="10507.69"/>
    <n v="20"/>
    <d v="2025-05-01T00:00:00"/>
    <d v="2025-05-28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1"/>
    <x v="0"/>
    <m/>
    <s v="SALARIED"/>
    <x v="44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601"/>
    <n v="36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615.66"/>
    <n v="9615.6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3"/>
    <x v="0"/>
    <m/>
    <s v="SALARIED"/>
    <x v="4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6.92"/>
    <n v="56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3"/>
    <x v="0"/>
    <m/>
    <s v="SALARIED"/>
    <x v="4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09.08"/>
    <n v="1309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4"/>
    <x v="0"/>
    <m/>
    <s v="SALARIED"/>
    <x v="4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582.66"/>
    <n v="5.45E-2"/>
    <n v="794.7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5"/>
    <x v="0"/>
    <m/>
    <s v="SALARIED"/>
    <x v="4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582.66"/>
    <n v="7.0000000000000001E-3"/>
    <n v="102.0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45561"/>
    <s v="Medical Science Liaison"/>
    <s v="NTHRYW"/>
    <s v="GEN"/>
    <s v="Permanent Full Time"/>
    <s v="Salary - Base"/>
    <s v="Senior Scientist, Medical Science L"/>
    <s v="F"/>
    <s v="F"/>
    <n v="3.65"/>
    <x v="6"/>
    <x v="0"/>
    <m/>
    <s v="SALARIED"/>
    <x v="4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66630000000001"/>
    <n v="80.577430000000007"/>
    <n v="1036.7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83.60324"/>
    <n v="1270.77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3.60324"/>
    <n v="635.38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3.60324"/>
    <n v="12072.31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60324"/>
    <n v="-211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818"/>
    <n v="381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948.67"/>
    <n v="9948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83"/>
    <n v="68.8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83.17"/>
    <n v="1583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418.67"/>
    <n v="5.45E-2"/>
    <n v="840.3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418.67"/>
    <n v="7.0000000000000001E-3"/>
    <n v="107.9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5"/>
    <s v="Lead Local Trial Manager"/>
    <s v="NTHRYW"/>
    <s v="GEN"/>
    <s v="Permanent Full Time"/>
    <s v="Salary - Base"/>
    <s v="Senior Analyst, Clinical Trial Proj"/>
    <s v="F"/>
    <s v="F"/>
    <n v="2.62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3"/>
    <n v="96.812529999999995"/>
    <n v="1240.8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1.224699999999999"/>
    <n v="13580.77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0"/>
    <x v="0"/>
    <m/>
    <s v="SALARIED"/>
    <x v="2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1.224699999999999"/>
    <n v="-205.7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8"/>
    <x v="0"/>
    <m/>
    <s v="SALARIED"/>
    <x v="24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89"/>
    <n v="1"/>
    <n v="89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701"/>
    <n v="37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763"/>
    <n v="976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3"/>
    <x v="0"/>
    <m/>
    <s v="SALARIED"/>
    <x v="2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88"/>
    <n v="66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3"/>
    <x v="0"/>
    <m/>
    <s v="SALARIED"/>
    <x v="2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8.13"/>
    <n v="1538.1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4"/>
    <x v="0"/>
    <m/>
    <s v="SALARIED"/>
    <x v="2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980.01"/>
    <n v="5.45E-2"/>
    <n v="816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5"/>
    <x v="0"/>
    <m/>
    <s v="SALARIED"/>
    <x v="2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980.01"/>
    <n v="7.0000000000000001E-3"/>
    <n v="104.8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10"/>
    <x v="0"/>
    <m/>
    <s v="SALARIED"/>
    <x v="2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999999999999"/>
    <n v="94.675579999999997"/>
    <n v="263.5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2010000"/>
    <s v="Sub Department"/>
    <s v="R&amp;D GCO HAEMATOLOGY/ONC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6"/>
    <s v="Lead Local Trial Manager"/>
    <s v="NTHRYW"/>
    <s v="GEN"/>
    <s v="Permanent Full Time"/>
    <s v="Salary - Base"/>
    <s v="Senior Analyst, Clinical Trial Supp"/>
    <s v="F"/>
    <s v="F"/>
    <n v="5.18"/>
    <x v="6"/>
    <x v="0"/>
    <m/>
    <s v="SALARIED"/>
    <x v="2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00039999999999"/>
    <n v="94.675489999999996"/>
    <n v="1211.84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1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30.4"/>
    <n v="69.850200000000001"/>
    <n v="-2123.4499999999998"/>
    <n v="-4"/>
    <d v="2025-01-28T00:00:00"/>
    <d v="2025-01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152"/>
    <n v="69.850200000000001"/>
    <n v="-10617.23"/>
    <n v="-20"/>
    <d v="2025-02-03T00:00:00"/>
    <d v="2025-02-2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14"/>
    <n v="69.850200000000001"/>
    <n v="7962.92"/>
    <n v="15"/>
    <d v="2025-02-10T00:00:00"/>
    <d v="2025-02-2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2.165989999999994"/>
    <n v="12066.1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2.165989999999994"/>
    <n v="-182.8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1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30.4"/>
    <n v="69.850200000000001"/>
    <n v="2123.4499999999998"/>
    <n v="4"/>
    <d v="2025-01-28T00:00:00"/>
    <d v="2025-01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2-28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38"/>
    <n v="69.850200000000001"/>
    <n v="2654.31"/>
    <n v="5"/>
    <d v="2025-02-03T00:00:00"/>
    <d v="2025-02-07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73"/>
    <n v="297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3"/>
    <s v="SUPER"/>
    <x v="3"/>
    <m/>
    <n v="1"/>
    <n v="279.26"/>
    <n v="279.2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631.07"/>
    <n v="8631.0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9.42"/>
    <n v="59.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139.63"/>
    <n v="139.6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66.58"/>
    <n v="1366.5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448.96"/>
    <n v="5.45E-2"/>
    <n v="732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448.96"/>
    <n v="7.0000000000000001E-3"/>
    <n v="94.1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7"/>
    <s v="Senior Site Manager"/>
    <s v="NTHRYW"/>
    <s v="GEN"/>
    <s v="Permanent Full Time"/>
    <s v="Salary - Base"/>
    <s v="Analyst, Clinical Trial Support (P4"/>
    <s v="F"/>
    <s v="F"/>
    <n v="1.93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60000000001"/>
    <n v="83.726960000000005"/>
    <n v="1073.0999999999999"/>
    <n v="0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72.469639999999998"/>
    <n v="1652.31"/>
    <n v="3"/>
    <d v="2025-05-01T00:00:00"/>
    <d v="2025-05-05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36.80000000000001"/>
    <n v="72.469639999999998"/>
    <n v="9913.85"/>
    <n v="18"/>
    <d v="2025-05-07T00:00:00"/>
    <d v="2025-05-30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2.469639999999998"/>
    <n v="-183.6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26"/>
    <s v="LEAVE"/>
    <x v="8"/>
    <s v="PER"/>
    <n v="7.6"/>
    <n v="72.469639999999998"/>
    <n v="550.77"/>
    <n v="1"/>
    <d v="2025-05-06T00:00:00"/>
    <d v="2025-05-06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8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139"/>
    <n v="1"/>
    <n v="139"/>
    <n v="0"/>
    <d v="2025-05-31T00:00:00"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155"/>
    <n v="3155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917.33"/>
    <n v="8917.3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9.67"/>
    <n v="59.67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72.33"/>
    <n v="1372.33"/>
    <n v="0"/>
    <m/>
    <m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57"/>
    <s v="PRT"/>
    <x v="6"/>
    <m/>
    <n v="13365.33"/>
    <n v="5.8000000000000003E-2"/>
    <n v="775.19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58"/>
    <s v="WC"/>
    <x v="6"/>
    <m/>
    <n v="13365.33"/>
    <n v="7.0000000000000001E-3"/>
    <n v="93.56"/>
    <n v="0"/>
    <d v="2025-05-01T00:00:00"/>
    <d v="2025-05-31T00:00:00"/>
  </r>
  <r>
    <s v="JJCM"/>
    <x v="4"/>
    <s v="AP"/>
    <s v="Johnson &amp; Johnson Pty Ltd"/>
    <s v="Janssen-Cilag"/>
    <s v="JANSSEN ASIA PACIFIC"/>
    <s v="GMGT JANSSEN-CILAG ANZ"/>
    <s v="R&amp;D MEDICAL &amp; SCIENTIFIC"/>
    <s v="R&amp;D GCO JAC AU"/>
    <s v="01090201070506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0348"/>
    <s v="Senior Site Manager"/>
    <s v="NTHRYW"/>
    <s v="GEN"/>
    <s v="Permanent Full Time"/>
    <s v="Salary - Base"/>
    <s v="Analyst, Clinical Trial Support (P4"/>
    <s v="F"/>
    <s v="F"/>
    <n v="1.96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5005"/>
    <n v="84.514070000000004"/>
    <n v="1086.01"/>
    <n v="0"/>
    <d v="2025-05-3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159.6"/>
    <n v="122.26721000000001"/>
    <n v="-19513.849999999999"/>
    <n v="-21"/>
    <d v="2025-03-03T00:00:00"/>
    <d v="2025-03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83.6"/>
    <n v="122.26721000000001"/>
    <n v="10221.540000000001"/>
    <n v="11"/>
    <d v="2025-03-03T00:00:00"/>
    <d v="2025-03-17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22.26721000000001"/>
    <n v="6504.62"/>
    <n v="7"/>
    <d v="2025-03-21T00:00:00"/>
    <d v="2025-03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.5333299999999999"/>
    <n v="122.26721000000001"/>
    <n v="309.75"/>
    <n v="0.33329999999999999"/>
    <d v="2025-04-30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22.26721000000001"/>
    <n v="-2787.69"/>
    <n v="-3"/>
    <d v="2025-04-28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98.8"/>
    <n v="122.26721000000001"/>
    <n v="-12080"/>
    <n v="-13"/>
    <d v="2025-04-01T00:00:00"/>
    <d v="2025-04-17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22.26721000000001"/>
    <n v="3716.92"/>
    <n v="4"/>
    <d v="2025-04-01T00:00:00"/>
    <d v="2025-04-04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0.4"/>
    <n v="122.26721000000001"/>
    <n v="3716.92"/>
    <n v="4"/>
    <d v="2025-04-14T00:00:00"/>
    <d v="2025-04-17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22.26721000000001"/>
    <n v="1858.46"/>
    <n v="2"/>
    <d v="2025-04-29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2.26721000000001"/>
    <n v="-309.74"/>
    <n v="-0.33329999999999999"/>
    <d v="2025-04-30T00:00:00"/>
    <d v="2025-04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2.26721000000001"/>
    <n v="20443.080000000002"/>
    <n v="22"/>
    <d v="2025-05-01T00:00:00"/>
    <d v="2025-05-3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2.26721000000001"/>
    <n v="-309.75"/>
    <n v="-0.33329999999999999"/>
    <d v="2025-05-3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22.8"/>
    <n v="122.26721000000001"/>
    <n v="2787.69"/>
    <n v="3"/>
    <d v="2025-03-18T00:00:00"/>
    <d v="2025-03-20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0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26"/>
    <s v="LEAVE"/>
    <x v="8"/>
    <s v="PER"/>
    <n v="38"/>
    <n v="122.26721000000001"/>
    <n v="4646.1499999999996"/>
    <n v="5"/>
    <d v="2025-04-07T00:00:00"/>
    <d v="2025-04-1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7"/>
    <x v="0"/>
    <m/>
    <s v="SALARIED"/>
    <x v="77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7.6"/>
    <n v="122.26721000000001"/>
    <n v="929.23"/>
    <n v="1"/>
    <d v="2025-04-28T00:00:00"/>
    <d v="2025-04-28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1"/>
    <x v="0"/>
    <m/>
    <s v="SALARIED"/>
    <x v="7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9355"/>
    <n v="9355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2000.5"/>
    <n v="12000.5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3"/>
    <x v="0"/>
    <m/>
    <s v="SALARIED"/>
    <x v="7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0.67"/>
    <n v="100.67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3"/>
    <x v="0"/>
    <m/>
    <s v="SALARIED"/>
    <x v="7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55.88"/>
    <n v="2455.88"/>
    <n v="0"/>
    <m/>
    <m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4"/>
    <x v="0"/>
    <m/>
    <s v="SALARIED"/>
    <x v="7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3912.05"/>
    <n v="5.45E-2"/>
    <n v="1303.21"/>
    <n v="0"/>
    <d v="2025-05-0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5"/>
    <x v="0"/>
    <m/>
    <s v="SALARIED"/>
    <x v="7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3912.05"/>
    <n v="7.0000000000000001E-3"/>
    <n v="167.38"/>
    <n v="0"/>
    <d v="2025-05-01T00:00:00"/>
    <d v="2025-05-31T00:00:00"/>
  </r>
  <r>
    <s v="JJCM"/>
    <x v="0"/>
    <s v="AP"/>
    <s v="Johnson &amp; Johnson Pty Ltd"/>
    <s v="CEO/CHAIR EC"/>
    <s v="ENTERPRISE R&amp;D"/>
    <s v="OFFICE OF CHIEF MEDICAL O"/>
    <s v="SCIENCE TECH MDD"/>
    <s v="BRM INFORMATICS"/>
    <s v="01280401010101000000"/>
    <s v="Department"/>
    <s v="R&amp;D DPSS PharmBRM Globa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072"/>
    <s v="Associate Director Vendor &amp; Co"/>
    <s v="NTHRYW"/>
    <s v="GEN"/>
    <s v="Permanent Full Time"/>
    <s v="Salary - Base"/>
    <s v="Senior Manager, Drug &amp; Product Safe"/>
    <s v="F"/>
    <s v="F"/>
    <n v="1.74"/>
    <x v="6"/>
    <x v="0"/>
    <m/>
    <s v="SALARIED"/>
    <x v="7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1.7369"/>
    <n v="142.51464000000001"/>
    <n v="1672.6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19432999999999"/>
    <n v="19427.68999999999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0"/>
    <x v="0"/>
    <m/>
    <s v="SALARIED"/>
    <x v="2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19432999999999"/>
    <n v="-294.3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1"/>
    <x v="0"/>
    <m/>
    <s v="SALARIED"/>
    <x v="2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747"/>
    <n v="674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608.5"/>
    <n v="13608.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3"/>
    <x v="0"/>
    <m/>
    <s v="SALARIED"/>
    <x v="2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67"/>
    <n v="95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3"/>
    <x v="0"/>
    <m/>
    <s v="SALARIED"/>
    <x v="2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340.88"/>
    <n v="2340.8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4"/>
    <x v="0"/>
    <m/>
    <s v="SALARIED"/>
    <x v="24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2792.05"/>
    <n v="5.45E-2"/>
    <n v="1242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5"/>
    <x v="0"/>
    <m/>
    <s v="SALARIED"/>
    <x v="24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2792.05"/>
    <n v="7.0000000000000001E-3"/>
    <n v="159.5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10"/>
    <x v="0"/>
    <m/>
    <s v="SALARIED"/>
    <x v="24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00000000002"/>
    <n v="135.43604999999999"/>
    <n v="376.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0000000"/>
    <s v="Sub Business Uni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1211"/>
    <s v="Sr Manager Clinical Operations"/>
    <s v="NTHRYW"/>
    <s v="GEN"/>
    <s v="Permanent Full Time"/>
    <s v="Salary - Base"/>
    <s v="Senior Manager, Clinical Trial Proj"/>
    <s v="F"/>
    <s v="F"/>
    <n v="10.41"/>
    <x v="6"/>
    <x v="0"/>
    <m/>
    <s v="SALARIED"/>
    <x v="2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"/>
    <n v="135.43608"/>
    <n v="1742.6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5.678139999999999"/>
    <n v="14325.3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5.678139999999999"/>
    <n v="-217.0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952"/>
    <n v="395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156.33"/>
    <n v="10156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70.540000000000006"/>
    <n v="70.54000000000000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622.46"/>
    <n v="1622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5801.33"/>
    <n v="5.45E-2"/>
    <n v="861.1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5801.33"/>
    <n v="7.0000000000000001E-3"/>
    <n v="110.6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10"/>
    <x v="0"/>
    <m/>
    <s v="SALARIED"/>
    <x v="14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199999999998"/>
    <n v="99.866349999999997"/>
    <n v="277.959999999999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6010000"/>
    <s v="Sub 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398"/>
    <s v="Senior Medical Science Liaison"/>
    <s v="NTHRYW"/>
    <s v="GEN"/>
    <s v="Permanent Full Time"/>
    <s v="Salary - Base"/>
    <s v="Senior Scientist, Medical Science L"/>
    <s v="F"/>
    <s v="F"/>
    <n v="8.5299999999999994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2"/>
    <n v="99.866429999999994"/>
    <n v="1279.9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9.34918999999999"/>
    <n v="21627.1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0"/>
    <x v="0"/>
    <m/>
    <s v="SALARIED"/>
    <x v="37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9.34918999999999"/>
    <n v="-327.6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1"/>
    <x v="0"/>
    <m/>
    <s v="SALARIED"/>
    <x v="37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7354"/>
    <n v="735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8"/>
    <s v="RECOV"/>
    <x v="10"/>
    <m/>
    <n v="1"/>
    <n v="883.27"/>
    <n v="883.27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9"/>
    <x v="0"/>
    <m/>
    <m/>
    <m/>
    <m/>
    <m/>
    <m/>
    <m/>
    <s v="31AUNS"/>
    <s v="BONUS"/>
    <n v="999999999"/>
    <m/>
    <m/>
    <m/>
    <m/>
    <m/>
    <s v="DEDUCTION"/>
    <x v="36"/>
    <s v="FINAN"/>
    <x v="10"/>
    <m/>
    <n v="1"/>
    <n v="764.16"/>
    <n v="764.1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10"/>
    <x v="0"/>
    <m/>
    <m/>
    <m/>
    <m/>
    <m/>
    <m/>
    <m/>
    <s v="31AUNS"/>
    <s v="BONUS"/>
    <n v="999999999"/>
    <m/>
    <m/>
    <m/>
    <m/>
    <m/>
    <s v="DEDUCTION"/>
    <x v="37"/>
    <s v="FINAN"/>
    <x v="10"/>
    <m/>
    <n v="1"/>
    <n v="76.42"/>
    <n v="76.4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443.82"/>
    <n v="13443.8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3"/>
    <x v="0"/>
    <m/>
    <s v="SALARIED"/>
    <x v="37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6.5"/>
    <n v="106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3"/>
    <x v="0"/>
    <m/>
    <s v="SALARIED"/>
    <x v="37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89.9899999999998"/>
    <n v="2589.989999999999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4"/>
    <x v="0"/>
    <m/>
    <s v="SALARIED"/>
    <x v="37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5218.16"/>
    <n v="5.45E-2"/>
    <n v="1374.3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5"/>
    <x v="0"/>
    <m/>
    <s v="SALARIED"/>
    <x v="37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5218.16"/>
    <n v="7.0000000000000001E-3"/>
    <n v="176.5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10"/>
    <x v="0"/>
    <m/>
    <s v="SALARIED"/>
    <x v="37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899999999998"/>
    <n v="150.76938000000001"/>
    <n v="419.6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2972"/>
    <s v="Commercial Lead Solid Tumors"/>
    <s v="NTHRYW"/>
    <s v="GEN"/>
    <s v="Permanent Full Time"/>
    <s v="Salary - Base"/>
    <s v="Senior Manager, Commercial Manageme"/>
    <s v="F"/>
    <s v="F"/>
    <n v="0.25"/>
    <x v="6"/>
    <x v="0"/>
    <m/>
    <s v="SALARIED"/>
    <x v="37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799939999999999"/>
    <n v="150.76946000000001"/>
    <n v="1929.84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0"/>
    <x v="0"/>
    <m/>
    <s v="SALARIED"/>
    <x v="4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6.49798"/>
    <n v="19478.46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0"/>
    <x v="0"/>
    <m/>
    <s v="SALARIED"/>
    <x v="44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6.49798"/>
    <n v="-295.13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1"/>
    <x v="0"/>
    <m/>
    <s v="SALARIED"/>
    <x v="44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11"/>
    <x v="0"/>
    <m/>
    <s v="SALARIED"/>
    <x v="44"/>
    <m/>
    <m/>
    <x v="0"/>
    <x v="0"/>
    <m/>
    <m/>
    <m/>
    <m/>
    <m/>
    <m/>
    <m/>
    <s v="31AUNS"/>
    <s v="BONUS"/>
    <n v="999999999"/>
    <m/>
    <m/>
    <m/>
    <m/>
    <m/>
    <s v="ALLOWANCE"/>
    <x v="27"/>
    <s v="OTHUTX"/>
    <x v="1"/>
    <m/>
    <n v="1"/>
    <n v="1"/>
    <n v="-1475.64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8"/>
    <x v="0"/>
    <m/>
    <s v="SALARIED"/>
    <x v="44"/>
    <m/>
    <m/>
    <x v="0"/>
    <x v="0"/>
    <m/>
    <m/>
    <m/>
    <m/>
    <m/>
    <m/>
    <m/>
    <s v="31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444"/>
    <n v="6444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265.86"/>
    <n v="13265.8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3"/>
    <x v="0"/>
    <m/>
    <s v="SALARIED"/>
    <x v="44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5.92"/>
    <n v="95.9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3"/>
    <x v="0"/>
    <m/>
    <s v="SALARIED"/>
    <x v="44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176.9299999999998"/>
    <n v="2176.9299999999998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4"/>
    <x v="0"/>
    <m/>
    <s v="SALARIED"/>
    <x v="44"/>
    <m/>
    <m/>
    <x v="3"/>
    <x v="0"/>
    <m/>
    <m/>
    <m/>
    <m/>
    <m/>
    <m/>
    <m/>
    <s v="31AUNS"/>
    <s v="BONUS"/>
    <n v="999999999"/>
    <m/>
    <m/>
    <m/>
    <m/>
    <m/>
    <s v="OTHER"/>
    <x v="33"/>
    <s v="PRT"/>
    <x v="6"/>
    <m/>
    <n v="21202.71"/>
    <n v="6.8500000000000005E-2"/>
    <n v="1452.3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5"/>
    <x v="0"/>
    <m/>
    <s v="SALARIED"/>
    <x v="44"/>
    <m/>
    <m/>
    <x v="4"/>
    <x v="0"/>
    <m/>
    <m/>
    <m/>
    <m/>
    <m/>
    <m/>
    <m/>
    <s v="31AUNS"/>
    <s v="BONUS"/>
    <n v="999999999"/>
    <m/>
    <m/>
    <m/>
    <m/>
    <m/>
    <s v="OTHER"/>
    <x v="34"/>
    <s v="WC"/>
    <x v="6"/>
    <m/>
    <n v="21202.71"/>
    <n v="7.0000000000000001E-3"/>
    <n v="148.41999999999999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4271"/>
    <s v="Senior Medical Advisor"/>
    <s v="NTHRYW"/>
    <s v="GEN"/>
    <s v="Permanent Full Time"/>
    <s v="Salary - Base"/>
    <s v="Senior Manager, Multi-Family Medica"/>
    <s v="F"/>
    <s v="F"/>
    <n v="4.53"/>
    <x v="6"/>
    <x v="0"/>
    <m/>
    <s v="SALARIED"/>
    <x v="44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60000000001"/>
    <n v="135.03283999999999"/>
    <n v="1730.67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8"/>
    <n v="93.927130000000005"/>
    <n v="3569.23"/>
    <n v="5"/>
    <d v="2025-05-05T00:00:00"/>
    <d v="2025-05-09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927130000000005"/>
    <n v="-237.94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15.2"/>
    <n v="93.927130000000005"/>
    <n v="1427.69"/>
    <n v="2"/>
    <d v="2025-05-01T00:00:00"/>
    <d v="2025-05-02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68"/>
    <s v="LEAVE"/>
    <x v="8"/>
    <s v="OTH"/>
    <n v="114"/>
    <n v="93.927130000000005"/>
    <n v="10707.69"/>
    <n v="15"/>
    <d v="2025-05-12T00:00:00"/>
    <d v="2025-05-30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1"/>
    <x v="0"/>
    <m/>
    <s v="SALARIED"/>
    <x v="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027"/>
    <n v="5027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661.84"/>
    <n v="11661.84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3"/>
    <x v="0"/>
    <m/>
    <s v="SALARIED"/>
    <x v="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7.33"/>
    <n v="77.33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3"/>
    <x v="0"/>
    <m/>
    <s v="SALARIED"/>
    <x v="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9.22"/>
    <n v="1919.22"/>
    <n v="0"/>
    <m/>
    <m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4"/>
    <x v="0"/>
    <m/>
    <s v="SALARIED"/>
    <x v="5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8685.39"/>
    <n v="6.8500000000000005E-2"/>
    <n v="1279.9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5"/>
    <x v="0"/>
    <m/>
    <s v="SALARIED"/>
    <x v="5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8685.39"/>
    <n v="7.0000000000000001E-3"/>
    <n v="130.8000000000000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10"/>
    <x v="0"/>
    <m/>
    <s v="SALARIED"/>
    <x v="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000000000001"/>
    <n v="108.87076"/>
    <n v="303.0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57228"/>
    <s v="Senior Product Manager"/>
    <s v="NTHRYW"/>
    <s v="GEN"/>
    <s v="Permanent Full Time"/>
    <s v="Salary - Base"/>
    <s v="Manager, Product Management (P7)"/>
    <s v="F"/>
    <s v="F"/>
    <n v="7.79"/>
    <x v="6"/>
    <x v="0"/>
    <m/>
    <s v="SALARIED"/>
    <x v="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08.87097"/>
    <n v="1395.36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8.238870000000006"/>
    <n v="13081.54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8.238870000000006"/>
    <n v="-198.21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1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991.0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800"/>
    <n v="3800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925.6299999999992"/>
    <n v="9925.6299999999992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4.42"/>
    <n v="64.42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67.61"/>
    <n v="1367.61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5157.66"/>
    <n v="6.8500000000000005E-2"/>
    <n v="1038.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5157.66"/>
    <n v="7.0000000000000001E-3"/>
    <n v="106.1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7"/>
    <s v="Senior Account Manager"/>
    <s v="SCOSBY"/>
    <s v="GEN"/>
    <s v="Permanent Full Time"/>
    <s v="Salary - Base"/>
    <s v="Senior Analyst, Sales - Oncology/He"/>
    <s v="F"/>
    <s v="F"/>
    <n v="3.47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60000000001"/>
    <n v="90.68665"/>
    <n v="1162.3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91.2"/>
    <n v="78.036439999999999"/>
    <n v="7116.92"/>
    <n v="12"/>
    <d v="2025-05-05T00:00:00"/>
    <d v="2025-05-28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78.036439999999999"/>
    <n v="593.08000000000004"/>
    <n v="1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100"/>
    <n v="1"/>
    <n v="1100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81"/>
    <s v="OTHER"/>
    <x v="11"/>
    <m/>
    <n v="15.2"/>
    <n v="78.036439999999999"/>
    <n v="1186.1500000000001"/>
    <n v="2"/>
    <d v="2025-03-01T00:00:00"/>
    <d v="2025-03-0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2435"/>
    <n v="2435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7561.15"/>
    <n v="7561.15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38.549999999999997"/>
    <n v="38.549999999999997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3"/>
    <x v="0"/>
    <m/>
    <s v="SALARIED"/>
    <x v="48"/>
    <m/>
    <m/>
    <x v="1"/>
    <x v="0"/>
    <m/>
    <m/>
    <m/>
    <m/>
    <m/>
    <n v="136.41"/>
    <n v="3"/>
    <s v="26AUSA"/>
    <s v="BONUS"/>
    <n v="999999999"/>
    <m/>
    <m/>
    <m/>
    <m/>
    <m/>
    <s v="DEDUCTION"/>
    <x v="7"/>
    <s v="SUPER"/>
    <x v="5"/>
    <m/>
    <n v="1"/>
    <n v="1023.06"/>
    <n v="1023.06"/>
    <n v="0"/>
    <m/>
    <m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13"/>
    <s v="PRT"/>
    <x v="6"/>
    <m/>
    <n v="11057.76"/>
    <n v="4.9500000000000002E-2"/>
    <n v="547.36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14"/>
    <s v="WC"/>
    <x v="6"/>
    <m/>
    <n v="11057.76"/>
    <n v="7.0000000000000001E-3"/>
    <n v="77.400000000000006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10"/>
    <x v="0"/>
    <m/>
    <s v="SALARIED"/>
    <x v="4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6500499999999998"/>
    <n v="90.537909999999997"/>
    <n v="239.93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48"/>
    <s v="Executive Account Manager"/>
    <s v="NORWD"/>
    <s v="GEN"/>
    <s v="Permanent Part Time"/>
    <s v="Salary - Base"/>
    <s v="Senior Analyst, Sales - Oncology/He"/>
    <s v="F"/>
    <s v="F"/>
    <n v="9.4700000000000006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8.1834299999999995"/>
    <n v="90.53783"/>
    <n v="740.9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78.18826"/>
    <n v="13073.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0"/>
    <x v="0"/>
    <m/>
    <s v="SALARIED"/>
    <x v="5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78.18826"/>
    <n v="-198.0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1"/>
    <x v="0"/>
    <m/>
    <s v="SALARIED"/>
    <x v="5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3796"/>
    <n v="37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378.53"/>
    <n v="378.5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922.64"/>
    <n v="9922.6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3"/>
    <x v="0"/>
    <m/>
    <s v="SALARIED"/>
    <x v="5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4.38"/>
    <n v="64.3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3"/>
    <x v="0"/>
    <m/>
    <s v="SALARIED"/>
    <x v="59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89.26"/>
    <n v="189.2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3"/>
    <x v="0"/>
    <m/>
    <s v="SALARIED"/>
    <x v="5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621.17"/>
    <n v="1621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4"/>
    <x v="0"/>
    <m/>
    <s v="SALARIED"/>
    <x v="5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5971.98"/>
    <n v="5.45E-2"/>
    <n v="870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5"/>
    <x v="0"/>
    <m/>
    <s v="SALARIED"/>
    <x v="5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5971.98"/>
    <n v="7.0000000000000001E-3"/>
    <n v="111.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10"/>
    <x v="0"/>
    <m/>
    <s v="SALARIED"/>
    <x v="59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300000000001"/>
    <n v="91.136139999999997"/>
    <n v="252.1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0"/>
    <s v="Medical Affairs Digital Lead"/>
    <s v="NTHRYW"/>
    <s v="GEN"/>
    <s v="Permanent Full Time"/>
    <s v="Salary - Base"/>
    <s v="Manager, Professional Med Edu (P7)"/>
    <s v="F"/>
    <s v="F"/>
    <n v="8.91"/>
    <x v="6"/>
    <x v="0"/>
    <m/>
    <s v="SALARIED"/>
    <x v="5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79996"/>
    <n v="91.136219999999994"/>
    <n v="1166.5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76.163970000000006"/>
    <n v="1157.69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76.163970000000006"/>
    <n v="578.85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76.163970000000006"/>
    <n v="10998.08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6.163970000000006"/>
    <n v="-192.9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056"/>
    <n v="4056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319"/>
    <n v="10319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71"/>
    <n v="62.71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42.29"/>
    <n v="1442.29"/>
    <n v="0"/>
    <m/>
    <m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880"/>
    <n v="5.45E-2"/>
    <n v="865.4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880"/>
    <n v="7.0000000000000001E-3"/>
    <n v="111.1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ONCOLOGY JAC AU"/>
    <s v="01090201040500000000"/>
    <s v="Sub Business Unit"/>
    <s v="SALES ONCOLOG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1"/>
    <s v="Senior Account Manager"/>
    <s v="NTHRYW"/>
    <s v="GEN"/>
    <s v="Permanent Full Time"/>
    <s v="Salary - Base"/>
    <s v="Senior Analyst, Sales - Oncology/He"/>
    <s v="F"/>
    <s v="F"/>
    <n v="1.91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79997"/>
    <n v="88.197869999999995"/>
    <n v="1128.93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7.834010000000006"/>
    <n v="13013.85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0"/>
    <x v="0"/>
    <m/>
    <s v="SALARIED"/>
    <x v="15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7.834010000000006"/>
    <n v="-197.1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1"/>
    <x v="0"/>
    <m/>
    <s v="SALARIED"/>
    <x v="15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26"/>
    <n v="3926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603.66999999999996"/>
    <n v="603.66999999999996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120.33"/>
    <n v="10120.33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3"/>
    <x v="0"/>
    <m/>
    <s v="SALARIED"/>
    <x v="15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4.08"/>
    <n v="64.08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3"/>
    <x v="0"/>
    <m/>
    <s v="SALARIED"/>
    <x v="15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01.83"/>
    <n v="301.83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3"/>
    <x v="0"/>
    <m/>
    <s v="SALARIED"/>
    <x v="15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73.92"/>
    <n v="1473.92"/>
    <n v="0"/>
    <m/>
    <m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4"/>
    <x v="0"/>
    <m/>
    <s v="SALARIED"/>
    <x v="15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489.830000000002"/>
    <n v="6.8500000000000005E-2"/>
    <n v="1129.5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5"/>
    <x v="0"/>
    <m/>
    <s v="SALARIED"/>
    <x v="15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489.830000000002"/>
    <n v="7.0000000000000001E-3"/>
    <n v="115.4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SALES ONCOLOGY JAC AU"/>
    <s v="01090201040502000000"/>
    <s v="Departmen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3"/>
    <s v="Senior Account Manager"/>
    <s v="SCOSBY"/>
    <s v="GEN"/>
    <s v="Permanent Full Time"/>
    <s v="Salary - Base"/>
    <s v="Senior Analyst, Sales - Oncology/He"/>
    <s v="F"/>
    <s v="F"/>
    <n v="3.81"/>
    <x v="6"/>
    <x v="0"/>
    <m/>
    <s v="SALARIED"/>
    <x v="15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71"/>
    <n v="90.217380000000006"/>
    <n v="1156.29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80.921049999999994"/>
    <n v="615"/>
    <n v="1"/>
    <d v="2025-05-01T00:00:00"/>
    <d v="2025-05-0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21.6"/>
    <n v="80.921049999999994"/>
    <n v="9840"/>
    <n v="16"/>
    <d v="2025-05-05T00:00:00"/>
    <d v="2025-05-26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80.921049999999994"/>
    <n v="1845"/>
    <n v="3"/>
    <d v="2025-05-28T00:00:00"/>
    <d v="2025-05-30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0.921049999999994"/>
    <n v="-205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7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.6"/>
    <n v="80.921049999999994"/>
    <n v="615"/>
    <n v="1"/>
    <d v="2025-05-02T00:00:00"/>
    <d v="2025-05-02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0"/>
    <x v="0"/>
    <m/>
    <s v="SALARIED"/>
    <x v="12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7.6"/>
    <n v="80.921049999999994"/>
    <n v="615"/>
    <n v="1"/>
    <d v="2025-05-27T00:00:00"/>
    <d v="2025-05-27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1"/>
    <x v="0"/>
    <m/>
    <s v="SALARIED"/>
    <x v="12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38"/>
    <n v="4238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313.14"/>
    <n v="313.14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607.19"/>
    <n v="10607.19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3"/>
    <x v="0"/>
    <m/>
    <s v="SALARIED"/>
    <x v="12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6.63"/>
    <n v="66.63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3"/>
    <x v="0"/>
    <m/>
    <s v="SALARIED"/>
    <x v="12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156.57"/>
    <n v="156.57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3"/>
    <x v="0"/>
    <m/>
    <s v="SALARIED"/>
    <x v="12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32.38"/>
    <n v="1532.38"/>
    <n v="0"/>
    <m/>
    <m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4"/>
    <x v="0"/>
    <m/>
    <s v="SALARIED"/>
    <x v="12"/>
    <m/>
    <m/>
    <x v="3"/>
    <x v="0"/>
    <m/>
    <m/>
    <m/>
    <m/>
    <m/>
    <m/>
    <m/>
    <s v="26AUSA"/>
    <s v="BONUS"/>
    <n v="999999999"/>
    <m/>
    <m/>
    <m/>
    <m/>
    <m/>
    <s v="OTHER"/>
    <x v="13"/>
    <s v="PRT"/>
    <x v="6"/>
    <m/>
    <n v="16913.91"/>
    <n v="4.9500000000000002E-2"/>
    <n v="837.24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5"/>
    <x v="0"/>
    <m/>
    <s v="SALARIED"/>
    <x v="12"/>
    <m/>
    <m/>
    <x v="4"/>
    <x v="0"/>
    <m/>
    <m/>
    <m/>
    <m/>
    <m/>
    <m/>
    <m/>
    <s v="26AUSA"/>
    <s v="BONUS"/>
    <n v="999999999"/>
    <m/>
    <m/>
    <m/>
    <m/>
    <m/>
    <s v="OTHER"/>
    <x v="14"/>
    <s v="WC"/>
    <x v="6"/>
    <m/>
    <n v="16913.91"/>
    <n v="7.0000000000000001E-3"/>
    <n v="118.4"/>
    <n v="0"/>
    <d v="2025-05-0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10"/>
    <x v="0"/>
    <m/>
    <s v="SALARIED"/>
    <x v="12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4.1667100000000001"/>
    <n v="93.884630000000001"/>
    <n v="391.19"/>
    <n v="0"/>
    <d v="2025-05-31T00:00:00"/>
    <d v="2025-05-31T00:00:00"/>
  </r>
  <r>
    <s v="JJCM"/>
    <x v="1"/>
    <s v="AP"/>
    <s v="Johnson &amp; Johnson Pty Ltd"/>
    <s v="Janssen-Cilag"/>
    <s v="JANSSEN ASIA PACIFIC"/>
    <s v="GMGT JANSSEN-CILAG ANZ"/>
    <s v="Oncology"/>
    <s v="JC MKTG JAC AU"/>
    <s v="01090201040600000000"/>
    <s v="Sub Business Unit"/>
    <s v="JC MKTG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4"/>
    <s v="Executive Account Manager"/>
    <s v="HMRSH"/>
    <s v="GEN"/>
    <s v="Permanent Full Time"/>
    <s v="Salary - Base"/>
    <s v="Senior Analyst, Sales - Oncology/He"/>
    <s v="F"/>
    <s v="F"/>
    <n v="10.92"/>
    <x v="6"/>
    <x v="0"/>
    <m/>
    <s v="SALARIED"/>
    <x v="12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1.7506"/>
    <n v="93.884569999999997"/>
    <n v="1103.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11.28543000000001"/>
    <n v="-2537.31"/>
    <n v="-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5.2"/>
    <n v="111.28543000000001"/>
    <n v="1691.54"/>
    <n v="2"/>
    <d v="2025-04-28T00:00:00"/>
    <d v="2025-04-29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3.6"/>
    <n v="111.28543000000001"/>
    <n v="400.63"/>
    <n v="0.47370000000000001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11.28543000000001"/>
    <n v="18606.91999999999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11.28543000000001"/>
    <n v="-281.9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0"/>
    <x v="0"/>
    <m/>
    <s v="SALARIED"/>
    <x v="13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4"/>
    <n v="111.28543000000001"/>
    <n v="445.14"/>
    <n v="0.526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1"/>
    <x v="0"/>
    <m/>
    <s v="SALARIED"/>
    <x v="13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370"/>
    <n v="637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177.17"/>
    <n v="13177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3"/>
    <x v="0"/>
    <m/>
    <s v="SALARIED"/>
    <x v="13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1.63"/>
    <n v="91.6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3"/>
    <x v="0"/>
    <m/>
    <s v="SALARIED"/>
    <x v="13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247.92"/>
    <n v="2247.9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4"/>
    <x v="0"/>
    <m/>
    <s v="SALARIED"/>
    <x v="13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1886.720000000001"/>
    <n v="5.45E-2"/>
    <n v="1192.8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5"/>
    <x v="0"/>
    <m/>
    <s v="SALARIED"/>
    <x v="13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1886.720000000001"/>
    <n v="7.0000000000000001E-3"/>
    <n v="153.2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EGA MD&amp;D REGULATORY AFFA"/>
    <s v="01090201080501000000"/>
    <s v="Department"/>
    <s v="REGA REGULATORY AFFAIRS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7"/>
    <s v="Senior Manager, Regulatory Aff"/>
    <s v="NTHRYW"/>
    <s v="GEN"/>
    <s v="Permanent Full Time"/>
    <s v="Salary - Base"/>
    <s v="Senior Manager, Regulatory Affairs"/>
    <s v="F"/>
    <s v="F"/>
    <n v="3.48"/>
    <x v="6"/>
    <x v="0"/>
    <m/>
    <s v="SALARIED"/>
    <x v="13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1663"/>
    <n v="129.71429000000001"/>
    <n v="1662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76"/>
    <n v="89.625510000000006"/>
    <n v="-6811.54"/>
    <n v="-10"/>
    <d v="2025-04-01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38"/>
    <n v="89.625510000000006"/>
    <n v="3405.77"/>
    <n v="5"/>
    <d v="2025-04-01T00:00:00"/>
    <d v="2025-04-08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89.625510000000006"/>
    <n v="2043.46"/>
    <n v="3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36.80000000000001"/>
    <n v="89.625510000000006"/>
    <n v="12260.77"/>
    <n v="18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5.0666700000000002"/>
    <n v="89.625510000000006"/>
    <n v="-454.1"/>
    <n v="-0.66669999999999996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0"/>
    <x v="0"/>
    <m/>
    <s v="SALARIED"/>
    <x v="79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15.2"/>
    <n v="89.625510000000006"/>
    <n v="1362.31"/>
    <n v="2"/>
    <d v="2025-04-10T00:00:00"/>
    <d v="2025-04-1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1"/>
    <x v="0"/>
    <m/>
    <s v="SALARIED"/>
    <x v="79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977.73"/>
    <n v="1"/>
    <n v="977.7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3436"/>
    <n v="343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9348.4"/>
    <n v="9348.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3"/>
    <x v="0"/>
    <m/>
    <s v="SALARIED"/>
    <x v="79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59.04"/>
    <n v="59.0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3"/>
    <x v="0"/>
    <m/>
    <s v="SALARIED"/>
    <x v="79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470.21"/>
    <n v="1470.21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4"/>
    <x v="0"/>
    <m/>
    <s v="SALARIED"/>
    <x v="79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4313.65"/>
    <n v="5.45E-2"/>
    <n v="780.0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5"/>
    <x v="0"/>
    <m/>
    <s v="SALARIED"/>
    <x v="79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4313.65"/>
    <n v="7.0000000000000001E-3"/>
    <n v="100.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10"/>
    <x v="0"/>
    <m/>
    <s v="SALARIED"/>
    <x v="79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3000500000000001"/>
    <n v="104.46729999999999"/>
    <n v="240.2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58"/>
    <s v="Senior Product Manager - CAR-T"/>
    <s v="NTHRYW"/>
    <s v="GEN"/>
    <s v="Permanent Part Time"/>
    <s v="Salary - Base"/>
    <s v="Manager, Product Management (P7)"/>
    <s v="F"/>
    <s v="F"/>
    <n v="6.42"/>
    <x v="6"/>
    <x v="0"/>
    <m/>
    <s v="SALARIED"/>
    <x v="79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71673"/>
    <n v="104.46751"/>
    <n v="1119.55"/>
    <n v="0"/>
    <d v="2025-05-3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0"/>
    <x v="0"/>
    <m/>
    <s v="SALARIED"/>
    <x v="5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24.54452999999999"/>
    <n v="20823.849999999999"/>
    <n v="22"/>
    <d v="2025-05-01T00:00:00"/>
    <d v="2025-05-30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0"/>
    <x v="0"/>
    <m/>
    <s v="SALARIED"/>
    <x v="5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4.54452999999999"/>
    <n v="-315.52"/>
    <n v="-0.33329999999999999"/>
    <d v="2025-05-3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1"/>
    <x v="0"/>
    <m/>
    <s v="SALARIED"/>
    <x v="5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6829"/>
    <n v="6829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2"/>
    <x v="0"/>
    <m/>
    <m/>
    <x v="1"/>
    <m/>
    <m/>
    <x v="1"/>
    <x v="0"/>
    <m/>
    <m/>
    <m/>
    <m/>
    <m/>
    <m/>
    <n v="9"/>
    <s v="31AUNS"/>
    <s v="BONUS"/>
    <n v="999999999"/>
    <m/>
    <m/>
    <m/>
    <m/>
    <m/>
    <s v="DEDUCTION"/>
    <x v="3"/>
    <s v="SUPER"/>
    <x v="3"/>
    <m/>
    <n v="1"/>
    <n v="1205.8900000000001"/>
    <n v="1205.8900000000001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695.61"/>
    <n v="13695.61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3"/>
    <x v="0"/>
    <m/>
    <s v="SALARIED"/>
    <x v="5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02.54"/>
    <n v="102.54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3"/>
    <x v="0"/>
    <m/>
    <s v="SALARIED"/>
    <x v="55"/>
    <m/>
    <m/>
    <x v="1"/>
    <x v="0"/>
    <m/>
    <m/>
    <m/>
    <m/>
    <m/>
    <m/>
    <n v="5"/>
    <s v="31AUNS"/>
    <s v="BONUS"/>
    <n v="999999999"/>
    <m/>
    <m/>
    <m/>
    <m/>
    <m/>
    <s v="DEDUCTION"/>
    <x v="6"/>
    <s v="SUPER"/>
    <x v="5"/>
    <m/>
    <n v="1"/>
    <n v="602.95000000000005"/>
    <n v="602.95000000000005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3"/>
    <x v="0"/>
    <m/>
    <s v="SALARIED"/>
    <x v="5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499.0100000000002"/>
    <n v="2499.0100000000002"/>
    <n v="0"/>
    <m/>
    <m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4"/>
    <x v="0"/>
    <m/>
    <s v="SALARIED"/>
    <x v="55"/>
    <m/>
    <m/>
    <x v="3"/>
    <x v="0"/>
    <m/>
    <m/>
    <m/>
    <m/>
    <m/>
    <m/>
    <m/>
    <s v="31AUNS"/>
    <s v="BONUS"/>
    <n v="999999999"/>
    <m/>
    <m/>
    <m/>
    <m/>
    <m/>
    <s v="OTHER"/>
    <x v="13"/>
    <s v="PRT"/>
    <x v="6"/>
    <m/>
    <n v="24935"/>
    <n v="4.9500000000000002E-2"/>
    <n v="1234.28"/>
    <n v="0"/>
    <d v="2025-05-0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5"/>
    <x v="0"/>
    <m/>
    <s v="SALARIED"/>
    <x v="55"/>
    <m/>
    <m/>
    <x v="4"/>
    <x v="0"/>
    <m/>
    <m/>
    <m/>
    <m/>
    <m/>
    <m/>
    <m/>
    <s v="31AUNS"/>
    <s v="BONUS"/>
    <n v="999999999"/>
    <m/>
    <m/>
    <m/>
    <m/>
    <m/>
    <s v="OTHER"/>
    <x v="14"/>
    <s v="WC"/>
    <x v="6"/>
    <m/>
    <n v="24935"/>
    <n v="7.0000000000000001E-3"/>
    <n v="174.55"/>
    <n v="0"/>
    <d v="2025-05-0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10"/>
    <x v="0"/>
    <m/>
    <s v="SALARIED"/>
    <x v="5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4.1666699999999999"/>
    <n v="144.49668"/>
    <n v="602.07000000000005"/>
    <n v="0"/>
    <d v="2025-05-31T00:00:00"/>
    <d v="2025-05-31T00:00:00"/>
  </r>
  <r>
    <s v="JJCM"/>
    <x v="1"/>
    <s v="AP"/>
    <s v="Johnson &amp; Johnson Pty Ltd"/>
    <s v="Janssen-Cilag"/>
    <s v="JANSSEN ASIA PACIFIC"/>
    <s v="SELL PHARM AU"/>
    <m/>
    <m/>
    <s v="01090207000000000000"/>
    <s v="Sub Sector"/>
    <s v="SELL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1"/>
    <s v="National Commercial Accounts L"/>
    <s v="HMRSH"/>
    <s v="GEN"/>
    <s v="Permanent Full Time"/>
    <s v="Salary - Base"/>
    <s v="Senior Manager, Key Account Managem"/>
    <s v="F"/>
    <s v="F"/>
    <n v="19.38"/>
    <x v="6"/>
    <x v="0"/>
    <m/>
    <s v="SALARIED"/>
    <x v="5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9999999999"/>
    <n v="144.4966"/>
    <n v="1859.1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3.75505999999999"/>
    <n v="22363.85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0"/>
    <x v="0"/>
    <m/>
    <s v="SALARIED"/>
    <x v="3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3.75505999999999"/>
    <n v="-338.8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1"/>
    <x v="0"/>
    <m/>
    <s v="SALARIED"/>
    <x v="3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108"/>
    <n v="8108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29"/>
    <s v="FINAN"/>
    <x v="9"/>
    <m/>
    <n v="1"/>
    <n v="1000"/>
    <n v="1000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4139.17"/>
    <n v="14139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3"/>
    <x v="0"/>
    <m/>
    <s v="SALARIED"/>
    <x v="3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0.13"/>
    <n v="110.1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3"/>
    <x v="0"/>
    <m/>
    <s v="SALARIED"/>
    <x v="3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673.42"/>
    <n v="2673.4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4"/>
    <x v="0"/>
    <m/>
    <s v="SALARIED"/>
    <x v="3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030.720000000001"/>
    <n v="5.45E-2"/>
    <n v="1418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5"/>
    <x v="0"/>
    <m/>
    <s v="SALARIED"/>
    <x v="3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030.720000000001"/>
    <n v="7.0000000000000001E-3"/>
    <n v="182.2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10"/>
    <x v="0"/>
    <m/>
    <s v="SALARIED"/>
    <x v="3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600000000001"/>
    <n v="155.9051"/>
    <n v="433.94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3"/>
    <s v="Senior Health Economics Manage"/>
    <s v="NTHRYW"/>
    <s v="GEN"/>
    <s v="Permanent Full Time"/>
    <s v="Salary - Base"/>
    <s v="GS Test"/>
    <s v="F"/>
    <s v="F"/>
    <n v="16.78"/>
    <x v="6"/>
    <x v="0"/>
    <m/>
    <s v="SALARIED"/>
    <x v="3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9"/>
    <n v="155.9049"/>
    <n v="2005.9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102.58096999999999"/>
    <n v="1559.23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102.58096999999999"/>
    <n v="779.62"/>
    <n v="1"/>
    <d v="2025-05-05T00:00:00"/>
    <d v="2025-05-05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102.58096999999999"/>
    <n v="14812.69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0"/>
    <x v="0"/>
    <m/>
    <s v="SALARIED"/>
    <x v="3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58096999999999"/>
    <n v="-259.8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1"/>
    <x v="0"/>
    <m/>
    <s v="SALARIED"/>
    <x v="3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94"/>
    <n v="569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419.84"/>
    <n v="12419.8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3"/>
    <x v="0"/>
    <m/>
    <s v="SALARIED"/>
    <x v="3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46"/>
    <n v="84.4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3"/>
    <x v="0"/>
    <m/>
    <s v="SALARIED"/>
    <x v="3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83.09"/>
    <n v="2083.09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4"/>
    <x v="0"/>
    <m/>
    <s v="SALARIED"/>
    <x v="3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281.39"/>
    <n v="5.45E-2"/>
    <n v="1105.33999999999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5"/>
    <x v="0"/>
    <m/>
    <s v="SALARIED"/>
    <x v="3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281.39"/>
    <n v="7.0000000000000001E-3"/>
    <n v="141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R&amp;D HEALTH ECONOMICS JAC"/>
    <s v="01090201080202030000"/>
    <s v="Sub Department"/>
    <s v="R&amp;D HEALTH ECONOMICS JAC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4"/>
    <s v="Health Economics Modelling Man"/>
    <s v="NTHRYW"/>
    <s v="GEN"/>
    <s v="Permanent Full Time"/>
    <s v="Salary - Base"/>
    <s v="Manager, Health Economics Market Ac"/>
    <s v="F"/>
    <s v="F"/>
    <n v="2.64"/>
    <x v="6"/>
    <x v="0"/>
    <m/>
    <s v="SALARIED"/>
    <x v="3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0003"/>
    <n v="118.78879000000001"/>
    <n v="1520.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2.8"/>
    <n v="145.14169999999999"/>
    <n v="-3309.23"/>
    <n v="-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45.14169999999999"/>
    <n v="2426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0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45.14169999999999"/>
    <n v="-367.6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7"/>
    <x v="0"/>
    <m/>
    <s v="SALARIED"/>
    <x v="70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22.8"/>
    <n v="145.14169999999999"/>
    <n v="3309.23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1"/>
    <x v="0"/>
    <m/>
    <s v="SALARIED"/>
    <x v="70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987"/>
    <n v="898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6135.17"/>
    <n v="16135.17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3"/>
    <x v="0"/>
    <m/>
    <s v="SALARIED"/>
    <x v="70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9.5"/>
    <n v="119.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3"/>
    <x v="0"/>
    <m/>
    <s v="SALARIED"/>
    <x v="70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889.05"/>
    <n v="2889.05"/>
    <n v="0"/>
    <m/>
    <m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4"/>
    <x v="0"/>
    <m/>
    <s v="SALARIED"/>
    <x v="70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8130.720000000001"/>
    <n v="5.45E-2"/>
    <n v="1533.1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5"/>
    <x v="0"/>
    <m/>
    <s v="SALARIED"/>
    <x v="70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8130.720000000001"/>
    <n v="7.0000000000000001E-3"/>
    <n v="196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10"/>
    <x v="0"/>
    <m/>
    <s v="SALARIED"/>
    <x v="70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3000000000001"/>
    <n v="169.17687000000001"/>
    <n v="470.8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Janssen AP Strategy Organ"/>
    <s v="SALES &amp; MKTG DIABETES JAC"/>
    <s v="01090201030303000000"/>
    <s v="Department"/>
    <s v="MED AFFAIRS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6"/>
    <s v="Senior Manager, Strategic Mark"/>
    <s v="NTHRYW"/>
    <s v="GEN"/>
    <s v="Permanent Full Time"/>
    <s v="Salary - Base"/>
    <s v="GS Test"/>
    <s v="F"/>
    <s v="F"/>
    <n v="11.42"/>
    <x v="6"/>
    <x v="0"/>
    <m/>
    <s v="SALARIED"/>
    <x v="70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9.57742"/>
    <n v="169.17707999999999"/>
    <n v="1620.28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0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83.6"/>
    <n v="95.799599999999998"/>
    <n v="8008.85"/>
    <n v="11"/>
    <d v="2025-05-01T00:00:00"/>
    <d v="2025-05-15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0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5.799599999999998"/>
    <n v="-242.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7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7.6"/>
    <n v="95.799599999999998"/>
    <n v="728.08"/>
    <n v="1"/>
    <d v="2025-05-16T00:00:00"/>
    <d v="2025-05-16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0"/>
    <x v="0"/>
    <m/>
    <s v="SALARIED"/>
    <x v="7"/>
    <m/>
    <m/>
    <x v="0"/>
    <x v="0"/>
    <m/>
    <m/>
    <m/>
    <m/>
    <m/>
    <m/>
    <m/>
    <s v="30AUNS"/>
    <s v="BONUS"/>
    <n v="999999999"/>
    <s v="30AUNS"/>
    <m/>
    <m/>
    <m/>
    <m/>
    <s v="WORK"/>
    <x v="59"/>
    <s v="LEAVE"/>
    <x v="8"/>
    <s v="PARENT"/>
    <n v="76"/>
    <n v="95.799599999999998"/>
    <n v="7280.77"/>
    <n v="10"/>
    <d v="2025-05-19T00:00:00"/>
    <d v="2025-05-30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1"/>
    <x v="0"/>
    <m/>
    <s v="SALARIED"/>
    <x v="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170"/>
    <n v="5170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827.17"/>
    <n v="11827.17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3"/>
    <x v="0"/>
    <m/>
    <s v="SALARIED"/>
    <x v="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8.88"/>
    <n v="78.88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3"/>
    <x v="0"/>
    <m/>
    <s v="SALARIED"/>
    <x v="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54.67"/>
    <n v="1954.67"/>
    <n v="0"/>
    <m/>
    <m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4"/>
    <x v="0"/>
    <m/>
    <s v="SALARIED"/>
    <x v="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030.72"/>
    <n v="5.45E-2"/>
    <n v="1037.1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5"/>
    <x v="0"/>
    <m/>
    <s v="SALARIED"/>
    <x v="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030.72"/>
    <n v="7.0000000000000001E-3"/>
    <n v="133.2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PAH"/>
    <s v="01090205010400000000"/>
    <s v="Sub Business Unit"/>
    <s v="PAH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7"/>
    <s v="Senior Product Manager - Pulmo"/>
    <s v="NTHRYW"/>
    <s v="GEN"/>
    <s v="Permanent Full Time"/>
    <s v="Salary - Base"/>
    <s v="Manager, Product Management (P7)"/>
    <s v="F"/>
    <s v="F"/>
    <n v="3.1"/>
    <x v="6"/>
    <x v="0"/>
    <m/>
    <s v="SALARIED"/>
    <x v="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1.78697"/>
    <n v="111.66398"/>
    <n v="1316.18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2"/>
    <n v="80.41498"/>
    <n v="12223.08"/>
    <n v="20"/>
    <d v="2025-05-05T00:00:00"/>
    <d v="2025-05-30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0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0.41498"/>
    <n v="-203.72"/>
    <n v="-0.33329999999999999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7"/>
    <x v="0"/>
    <m/>
    <s v="SALARIED"/>
    <x v="55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80.41498"/>
    <n v="1222.31"/>
    <n v="2"/>
    <d v="2025-05-01T00:00:00"/>
    <d v="2025-05-02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1"/>
    <x v="0"/>
    <m/>
    <s v="SALARIED"/>
    <x v="55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"/>
    <n v="1833.33"/>
    <n v="1833.33"/>
    <n v="0"/>
    <d v="2025-05-31T00:00:00"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325"/>
    <n v="4325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1833.33"/>
    <n v="1833.33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9"/>
    <x v="0"/>
    <m/>
    <m/>
    <m/>
    <m/>
    <m/>
    <m/>
    <m/>
    <s v="30AUNS"/>
    <s v="BONUS"/>
    <n v="999999999"/>
    <m/>
    <m/>
    <m/>
    <m/>
    <m/>
    <s v="DEDUCTION"/>
    <x v="64"/>
    <s v="FINAN"/>
    <x v="10"/>
    <m/>
    <n v="1"/>
    <n v="107.15"/>
    <n v="107.15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8809.52"/>
    <n v="8809.52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3"/>
    <x v="0"/>
    <m/>
    <s v="SALARIED"/>
    <x v="5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66.209999999999994"/>
    <n v="66.209999999999994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3"/>
    <x v="0"/>
    <m/>
    <s v="SALARIED"/>
    <x v="5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522.79"/>
    <n v="1522.79"/>
    <n v="0"/>
    <m/>
    <m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4"/>
    <x v="0"/>
    <m/>
    <s v="SALARIED"/>
    <x v="5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6664"/>
    <n v="5.45E-2"/>
    <n v="908.19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5"/>
    <x v="0"/>
    <m/>
    <s v="SALARIED"/>
    <x v="5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6664"/>
    <n v="7.0000000000000001E-3"/>
    <n v="116.65"/>
    <n v="0"/>
    <d v="2025-05-0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10"/>
    <x v="0"/>
    <m/>
    <s v="SALARIED"/>
    <x v="55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700000000001"/>
    <n v="93.731700000000004"/>
    <n v="260.89"/>
    <n v="0"/>
    <d v="2025-05-31T00:00:00"/>
    <d v="2025-05-31T00:00:00"/>
  </r>
  <r>
    <s v="JJCM"/>
    <x v="0"/>
    <s v="AP"/>
    <s v="Johnson &amp; Johnson Pty Ltd"/>
    <s v="Finance"/>
    <s v="JANSSEN-CILAG FINANCE"/>
    <s v="FIN JC FINANCE JAC AU"/>
    <s v="BUSINESS STRATEGY &amp; OPS"/>
    <s v="FIN BUSINESS INTELLIGENCE"/>
    <s v="01130501030201010000"/>
    <s v="Sub Department"/>
    <s v="SELL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8"/>
    <s v="Commercial Accounts Manager"/>
    <s v="NTHRYW"/>
    <s v="GEN"/>
    <s v="Permanent Full Time"/>
    <s v="Salary - Base"/>
    <s v="Manager, Key Account Management - P"/>
    <s v="F"/>
    <s v="F"/>
    <n v="10.02"/>
    <x v="6"/>
    <x v="0"/>
    <m/>
    <s v="SALARIED"/>
    <x v="5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69051"/>
    <n v="93.731740000000002"/>
    <n v="1002.04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0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102.22672"/>
    <n v="-2330.77"/>
    <n v="-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0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102.22672"/>
    <n v="17092.310000000001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0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22672"/>
    <n v="-258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7"/>
    <x v="0"/>
    <m/>
    <s v="SALARIED"/>
    <x v="43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22.8"/>
    <n v="102.22672"/>
    <n v="2330.77"/>
    <n v="3"/>
    <d v="2025-04-22T00:00:00"/>
    <d v="2025-04-24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1"/>
    <x v="0"/>
    <m/>
    <s v="SALARIED"/>
    <x v="43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668"/>
    <n v="5668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387.5"/>
    <n v="12387.5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3"/>
    <x v="0"/>
    <m/>
    <s v="SALARIED"/>
    <x v="43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17"/>
    <n v="84.1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3"/>
    <x v="0"/>
    <m/>
    <s v="SALARIED"/>
    <x v="43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076.38"/>
    <n v="2076.38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4"/>
    <x v="0"/>
    <m/>
    <s v="SALARIED"/>
    <x v="43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0216.05"/>
    <n v="5.45E-2"/>
    <n v="1101.77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5"/>
    <x v="0"/>
    <m/>
    <s v="SALARIED"/>
    <x v="43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0216.05"/>
    <n v="7.0000000000000001E-3"/>
    <n v="141.51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69"/>
    <s v="Senior Product Manager"/>
    <s v="NTHRYW"/>
    <s v="GEN"/>
    <s v="Permanent Full Time"/>
    <s v="Salary - Base"/>
    <s v="Manager, Product Management (P7)"/>
    <s v="F"/>
    <s v="F"/>
    <n v="3.65"/>
    <x v="6"/>
    <x v="0"/>
    <m/>
    <s v="SALARIED"/>
    <x v="43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9.6274200000000008"/>
    <n v="119.1555"/>
    <n v="1147.160000000000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2.8"/>
    <n v="112.60120999999999"/>
    <n v="-2567.31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4.5166700000000004"/>
    <n v="112.60120999999999"/>
    <n v="508.58"/>
    <n v="0.59430000000000005"/>
    <d v="2025-04-28T00:00:00"/>
    <d v="2025-04-28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112.60120999999999"/>
    <n v="1711.54"/>
    <n v="2"/>
    <d v="2025-04-29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2"/>
    <n v="112.60120999999999"/>
    <n v="17115.38"/>
    <n v="20"/>
    <d v="2025-05-05T00:00:00"/>
    <d v="2025-05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12.60120999999999"/>
    <n v="-285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53"/>
    <s v="LEAVE"/>
    <x v="8"/>
    <s v="PER"/>
    <n v="3.0833300000000001"/>
    <n v="112.60120999999999"/>
    <n v="347.19"/>
    <n v="0.40570000000000001"/>
    <d v="2025-04-28T00:00:00"/>
    <d v="2025-04-28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7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11"/>
    <s v="LEAVE"/>
    <x v="8"/>
    <s v="ANN"/>
    <n v="15.2"/>
    <n v="112.60120999999999"/>
    <n v="1711.54"/>
    <n v="2"/>
    <d v="2025-05-01T00:00:00"/>
    <d v="2025-05-02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552"/>
    <n v="6552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435.73"/>
    <n v="435.73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3387.27"/>
    <n v="13387.2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3"/>
    <x v="0"/>
    <m/>
    <s v="SALARIED"/>
    <x v="7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92.71"/>
    <n v="92.71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216.94"/>
    <n v="216.94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3"/>
    <x v="0"/>
    <m/>
    <s v="SALARIED"/>
    <x v="7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2132.29"/>
    <n v="2132.29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22816.94"/>
    <n v="5.45E-2"/>
    <n v="1243.5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22816.94"/>
    <n v="7.0000000000000001E-3"/>
    <n v="159.72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600000000001"/>
    <n v="131.24784"/>
    <n v="365.3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0"/>
    <s v="Health Services Operations Man"/>
    <s v="NTHRYW"/>
    <s v="GEN"/>
    <s v="Permanent Full Time"/>
    <s v="Salary - Base"/>
    <s v="Manager, Key Account Management - P"/>
    <s v="F"/>
    <s v="F"/>
    <n v="15.28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0.70721"/>
    <n v="131.24800999999999"/>
    <n v="1405.3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259110000000007"/>
    <n v="14756.92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259110000000007"/>
    <n v="-223.59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463"/>
    <n v="4463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29"/>
    <s v="FINAN"/>
    <x v="9"/>
    <m/>
    <n v="1"/>
    <n v="300"/>
    <n v="300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9"/>
    <s v="SUPER"/>
    <x v="3"/>
    <m/>
    <n v="1"/>
    <n v="941.18"/>
    <n v="941.1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0662.48"/>
    <n v="10662.4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3"/>
    <s v="SUPER"/>
    <x v="5"/>
    <m/>
    <n v="1"/>
    <n v="427.28"/>
    <n v="427.2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1"/>
    <s v="SUPER"/>
    <x v="5"/>
    <m/>
    <n v="1"/>
    <n v="145.33000000000001"/>
    <n v="145.33000000000001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2"/>
    <s v="SUPER"/>
    <x v="5"/>
    <m/>
    <n v="1"/>
    <n v="1671.33"/>
    <n v="1671.33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3"/>
    <x v="0"/>
    <m/>
    <s v="SALARIED"/>
    <x v="72"/>
    <m/>
    <m/>
    <x v="12"/>
    <x v="0"/>
    <m/>
    <m/>
    <m/>
    <m/>
    <m/>
    <m/>
    <n v="2"/>
    <s v="30AUNS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33"/>
    <s v="PRT"/>
    <x v="6"/>
    <m/>
    <n v="16793.939999999999"/>
    <n v="6.8500000000000005E-2"/>
    <n v="1150.380000000000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34"/>
    <s v="WC"/>
    <x v="6"/>
    <m/>
    <n v="16793.939999999999"/>
    <n v="7.0000000000000001E-3"/>
    <n v="117.56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5"/>
    <n v="102.30118"/>
    <n v="284.74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1"/>
    <s v="Health Services Operations Man"/>
    <s v="SCOSBY"/>
    <s v="GEN"/>
    <s v="Permanent Full Time"/>
    <s v="Salary - Base"/>
    <s v="Manager, Key Account Management - P"/>
    <s v="F"/>
    <s v="F"/>
    <n v="22.79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20000000001"/>
    <n v="102.30113"/>
    <n v="1316.28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5.2"/>
    <n v="103.64372"/>
    <n v="1575.38"/>
    <n v="2"/>
    <d v="2025-05-01T00:00:00"/>
    <d v="2025-05-02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15"/>
    <s v="WORK"/>
    <x v="0"/>
    <m/>
    <n v="7.6"/>
    <n v="103.64372"/>
    <n v="787.69"/>
    <n v="1"/>
    <d v="2025-05-05T00:00:00"/>
    <d v="2025-05-05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44.4"/>
    <n v="103.64372"/>
    <n v="14966.15"/>
    <n v="19"/>
    <d v="2025-05-06T00:00:00"/>
    <d v="2025-05-30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3.64372"/>
    <n v="-262.55"/>
    <n v="-0.33329999999999999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"/>
    <n v="1"/>
    <n v="1975"/>
    <n v="0"/>
    <d v="2025-05-31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3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82"/>
    <s v="OTHTAX"/>
    <x v="1"/>
    <m/>
    <n v="1000"/>
    <n v="1"/>
    <n v="1000"/>
    <n v="0"/>
    <d v="2025-05-06T00:00:00"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6379"/>
    <n v="637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9"/>
    <s v="SUPER"/>
    <x v="3"/>
    <m/>
    <n v="1"/>
    <n v="470.59"/>
    <n v="470.5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3192.08"/>
    <n v="13192.08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40"/>
    <s v="SUPER"/>
    <x v="5"/>
    <m/>
    <n v="1"/>
    <n v="235.29"/>
    <n v="235.2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1"/>
    <s v="SUPER"/>
    <x v="5"/>
    <m/>
    <n v="1"/>
    <n v="170.67"/>
    <n v="170.67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4"/>
    <x v="0"/>
    <m/>
    <s v="SALARIED"/>
    <x v="72"/>
    <m/>
    <m/>
    <x v="11"/>
    <x v="0"/>
    <m/>
    <m/>
    <m/>
    <m/>
    <m/>
    <m/>
    <n v="1"/>
    <s v="30AUNS"/>
    <s v="BONUS"/>
    <n v="999999999"/>
    <m/>
    <m/>
    <m/>
    <m/>
    <m/>
    <s v="DEDUCTION"/>
    <x v="42"/>
    <s v="SUPER"/>
    <x v="5"/>
    <m/>
    <n v="1"/>
    <n v="1962.67"/>
    <n v="1962.67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3"/>
    <x v="0"/>
    <m/>
    <s v="SALARIED"/>
    <x v="72"/>
    <m/>
    <m/>
    <x v="12"/>
    <x v="0"/>
    <m/>
    <m/>
    <m/>
    <m/>
    <m/>
    <m/>
    <n v="2"/>
    <s v="30AUNS"/>
    <s v="BONUS"/>
    <n v="999999999"/>
    <m/>
    <m/>
    <m/>
    <m/>
    <m/>
    <s v="DEDUCTION"/>
    <x v="43"/>
    <s v="SUPER"/>
    <x v="5"/>
    <m/>
    <n v="1"/>
    <n v="114.99"/>
    <n v="114.99"/>
    <n v="0"/>
    <m/>
    <m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30"/>
    <s v="PRT"/>
    <x v="6"/>
    <m/>
    <n v="20391.95"/>
    <n v="5.7000000000000002E-2"/>
    <n v="1162.339999999999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31"/>
    <s v="WC"/>
    <x v="6"/>
    <m/>
    <n v="18416.95"/>
    <n v="7.0000000000000001E-3"/>
    <n v="128.9199999999999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000000000001"/>
    <n v="120.0194"/>
    <n v="334.05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2"/>
    <s v="Health Services Operations Man"/>
    <s v="EGHTMP"/>
    <s v="GEN"/>
    <s v="Permanent Full Time"/>
    <s v="Salary - Base"/>
    <s v="Manager, Key Account Management - P"/>
    <s v="F"/>
    <s v="F"/>
    <n v="27.27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669999999999"/>
    <n v="120.0194"/>
    <n v="1544.25"/>
    <n v="0"/>
    <d v="2025-05-3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102.22672"/>
    <n v="2330.77"/>
    <n v="3"/>
    <d v="2025-05-01T00:00:00"/>
    <d v="2025-05-05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36.80000000000001"/>
    <n v="102.22672"/>
    <n v="13984.62"/>
    <n v="18"/>
    <d v="2025-05-07T00:00:00"/>
    <d v="2025-05-30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102.22672"/>
    <n v="-258.98"/>
    <n v="-0.33329999999999999"/>
    <d v="2025-05-3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0"/>
    <x v="0"/>
    <m/>
    <s v="SALARIED"/>
    <x v="72"/>
    <m/>
    <m/>
    <x v="0"/>
    <x v="0"/>
    <m/>
    <m/>
    <m/>
    <m/>
    <m/>
    <m/>
    <m/>
    <s v="30AUNS"/>
    <s v="BONUS"/>
    <n v="999999999"/>
    <s v="30AUNS"/>
    <m/>
    <m/>
    <m/>
    <m/>
    <s v="WORK"/>
    <x v="26"/>
    <s v="LEAVE"/>
    <x v="8"/>
    <s v="PER"/>
    <n v="7.6"/>
    <n v="102.22672"/>
    <n v="776.92"/>
    <n v="1"/>
    <d v="2025-05-06T00:00:00"/>
    <d v="2025-05-06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1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8"/>
    <x v="0"/>
    <m/>
    <s v="SALARIED"/>
    <x v="72"/>
    <m/>
    <m/>
    <x v="0"/>
    <x v="0"/>
    <m/>
    <m/>
    <m/>
    <m/>
    <m/>
    <m/>
    <m/>
    <s v="30AUNS"/>
    <s v="BONUS"/>
    <n v="999999999"/>
    <m/>
    <m/>
    <m/>
    <m/>
    <m/>
    <s v="ALLOWANCE"/>
    <x v="12"/>
    <s v="OTHTAX"/>
    <x v="1"/>
    <m/>
    <n v="64.62"/>
    <n v="1"/>
    <n v="64.62"/>
    <n v="0"/>
    <d v="2025-05-31T00:00:00"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798"/>
    <n v="5798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395.58"/>
    <n v="395.58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2537.7"/>
    <n v="12537.7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3"/>
    <x v="0"/>
    <m/>
    <s v="SALARIED"/>
    <x v="7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84.17"/>
    <n v="84.17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3"/>
    <x v="0"/>
    <m/>
    <s v="SALARIED"/>
    <x v="72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197.79"/>
    <n v="197.79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3"/>
    <x v="0"/>
    <m/>
    <s v="SALARIED"/>
    <x v="7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35.83"/>
    <n v="1935.83"/>
    <n v="0"/>
    <m/>
    <m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4"/>
    <x v="0"/>
    <m/>
    <s v="SALARIED"/>
    <x v="72"/>
    <m/>
    <m/>
    <x v="3"/>
    <x v="0"/>
    <m/>
    <m/>
    <m/>
    <m/>
    <m/>
    <m/>
    <m/>
    <s v="30AUNS"/>
    <s v="BONUS"/>
    <n v="999999999"/>
    <m/>
    <m/>
    <m/>
    <m/>
    <m/>
    <s v="OTHER"/>
    <x v="57"/>
    <s v="PRT"/>
    <x v="6"/>
    <m/>
    <n v="20884.45"/>
    <n v="5.8000000000000003E-2"/>
    <n v="1211.3"/>
    <n v="0"/>
    <d v="2025-05-0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5"/>
    <x v="0"/>
    <m/>
    <s v="SALARIED"/>
    <x v="72"/>
    <m/>
    <m/>
    <x v="4"/>
    <x v="0"/>
    <m/>
    <m/>
    <m/>
    <m/>
    <m/>
    <m/>
    <m/>
    <s v="30AUNS"/>
    <s v="BONUS"/>
    <n v="999999999"/>
    <m/>
    <m/>
    <m/>
    <m/>
    <m/>
    <s v="OTHER"/>
    <x v="58"/>
    <s v="WC"/>
    <x v="6"/>
    <m/>
    <n v="20884.45"/>
    <n v="7.0000000000000001E-3"/>
    <n v="146.19"/>
    <n v="0"/>
    <d v="2025-05-0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10"/>
    <x v="0"/>
    <m/>
    <s v="SALARIED"/>
    <x v="7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299999999999"/>
    <n v="119.21691"/>
    <n v="331.82"/>
    <n v="0"/>
    <d v="2025-05-31T00:00:00"/>
    <d v="2025-05-31T00:00:00"/>
  </r>
  <r>
    <s v="JJCM"/>
    <x v="4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3"/>
    <s v="Health Services Operations Man"/>
    <s v="OSBPRK"/>
    <s v="GEN"/>
    <s v="Permanent Full Time"/>
    <s v="Salary - Base"/>
    <s v="Manager, Key Account Management - P"/>
    <s v="F"/>
    <s v="F"/>
    <n v="17.059999999999999"/>
    <x v="6"/>
    <x v="0"/>
    <m/>
    <s v="SALARIED"/>
    <x v="7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6673"/>
    <n v="119.21677"/>
    <n v="1533.9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1.761129999999994"/>
    <n v="1199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1.761129999999994"/>
    <n v="-181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55"/>
    <n v="305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61.67"/>
    <n v="8761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3"/>
    <x v="0"/>
    <m/>
    <s v="SALARIED"/>
    <x v="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59.08"/>
    <n v="59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3"/>
    <x v="0"/>
    <m/>
    <s v="SALARIED"/>
    <x v="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58.92"/>
    <n v="1358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4"/>
    <x v="0"/>
    <m/>
    <s v="SALARIED"/>
    <x v="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234.67"/>
    <n v="5.45E-2"/>
    <n v="721.2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5"/>
    <x v="0"/>
    <m/>
    <s v="SALARIED"/>
    <x v="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234.67"/>
    <n v="7.0000000000000001E-3"/>
    <n v="92.6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10"/>
    <x v="0"/>
    <m/>
    <s v="SALARIED"/>
    <x v="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3199999999998"/>
    <n v="83.644710000000003"/>
    <n v="232.8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5"/>
    <s v="Senior Medical Knowledge Speci"/>
    <s v="NTHRYW"/>
    <s v="GEN"/>
    <s v="Permanent Full Time"/>
    <s v="Salary - Base"/>
    <s v="Senior Analyst, Professional Medica"/>
    <s v="F"/>
    <s v="F"/>
    <n v="11.83"/>
    <x v="6"/>
    <x v="0"/>
    <m/>
    <s v="SALARIED"/>
    <x v="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00000000001"/>
    <n v="83.644769999999994"/>
    <n v="1072.0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6.265180000000001"/>
    <n v="1275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0"/>
    <x v="0"/>
    <m/>
    <s v="SALARIED"/>
    <x v="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6.265180000000001"/>
    <n v="-193.2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8"/>
    <x v="0"/>
    <m/>
    <s v="SALARIED"/>
    <x v="2"/>
    <m/>
    <m/>
    <x v="0"/>
    <x v="0"/>
    <m/>
    <m/>
    <m/>
    <m/>
    <m/>
    <m/>
    <m/>
    <s v="26AUNS"/>
    <s v="SALES"/>
    <n v="999999999"/>
    <m/>
    <m/>
    <m/>
    <m/>
    <m/>
    <s v="ALLOWANCE"/>
    <x v="12"/>
    <s v="OTHTAX"/>
    <x v="1"/>
    <m/>
    <n v="40.58"/>
    <n v="1"/>
    <n v="40.58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077"/>
    <n v="307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2"/>
    <x v="0"/>
    <m/>
    <m/>
    <x v="1"/>
    <m/>
    <m/>
    <x v="1"/>
    <x v="0"/>
    <m/>
    <m/>
    <m/>
    <m/>
    <m/>
    <m/>
    <n v="9"/>
    <s v="26AUNS"/>
    <s v="SALES"/>
    <n v="999999999"/>
    <m/>
    <m/>
    <m/>
    <m/>
    <m/>
    <s v="DEDUCTION"/>
    <x v="3"/>
    <s v="SUPER"/>
    <x v="3"/>
    <m/>
    <n v="1"/>
    <n v="738.43"/>
    <n v="738.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83.48"/>
    <n v="8783.4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3"/>
    <x v="0"/>
    <m/>
    <s v="SALARIED"/>
    <x v="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2.79"/>
    <n v="62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3"/>
    <x v="0"/>
    <m/>
    <s v="SALARIED"/>
    <x v="2"/>
    <m/>
    <m/>
    <x v="1"/>
    <x v="0"/>
    <m/>
    <m/>
    <m/>
    <m/>
    <m/>
    <m/>
    <n v="5"/>
    <s v="26AUNS"/>
    <s v="SALES"/>
    <n v="999999999"/>
    <m/>
    <m/>
    <m/>
    <m/>
    <m/>
    <s v="DEDUCTION"/>
    <x v="6"/>
    <s v="SUPER"/>
    <x v="5"/>
    <m/>
    <n v="1"/>
    <n v="369.22"/>
    <n v="369.2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3"/>
    <x v="0"/>
    <m/>
    <s v="SALARIED"/>
    <x v="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44.21"/>
    <n v="1444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4"/>
    <x v="0"/>
    <m/>
    <s v="SALARIED"/>
    <x v="2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4434.55"/>
    <n v="5.45E-2"/>
    <n v="786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5"/>
    <x v="0"/>
    <m/>
    <s v="SALARIED"/>
    <x v="2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4434.55"/>
    <n v="7.0000000000000001E-3"/>
    <n v="101.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10"/>
    <x v="0"/>
    <m/>
    <s v="SALARIED"/>
    <x v="2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2.78329"/>
    <n v="88.894800000000004"/>
    <n v="247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1576"/>
    <s v="Senior Medical Knowledge Speci"/>
    <s v="NTHRYW"/>
    <s v="GEN"/>
    <s v="Permanent Full Time"/>
    <s v="Salary - Base"/>
    <s v="Senior Analyst, Professional Medica"/>
    <s v="F"/>
    <s v="F"/>
    <n v="7.74"/>
    <x v="6"/>
    <x v="0"/>
    <m/>
    <s v="SALARIED"/>
    <x v="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3"/>
    <n v="88.894660000000002"/>
    <n v="1139.3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2.8"/>
    <n v="89.524289999999993"/>
    <n v="2041.15"/>
    <n v="3"/>
    <d v="2025-05-01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2.6"/>
    <n v="89.524289999999993"/>
    <n v="232.76"/>
    <n v="0.34210000000000002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36.80000000000001"/>
    <n v="89.524289999999993"/>
    <n v="12246.92"/>
    <n v="18"/>
    <d v="2025-05-07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9.524289999999993"/>
    <n v="-226.7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0"/>
    <x v="0"/>
    <m/>
    <s v="SALARIED"/>
    <x v="2"/>
    <m/>
    <m/>
    <x v="0"/>
    <x v="0"/>
    <m/>
    <m/>
    <m/>
    <m/>
    <m/>
    <m/>
    <m/>
    <s v="30AUNS"/>
    <s v="BONUS"/>
    <n v="999999999"/>
    <s v="30AUNS"/>
    <m/>
    <m/>
    <m/>
    <m/>
    <s v="WORK"/>
    <x v="52"/>
    <s v="LEAVE"/>
    <x v="8"/>
    <s v="OTH"/>
    <n v="5"/>
    <n v="89.524289999999993"/>
    <n v="447.62"/>
    <n v="0.65790000000000004"/>
    <d v="2025-05-06T00:00:00"/>
    <d v="2025-05-06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1"/>
    <x v="0"/>
    <m/>
    <s v="SALARIED"/>
    <x v="2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84"/>
    <n v="46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279.84"/>
    <n v="11279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3"/>
    <x v="0"/>
    <m/>
    <s v="SALARIED"/>
    <x v="2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3.709999999999994"/>
    <n v="73.70999999999999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3"/>
    <x v="0"/>
    <m/>
    <s v="SALARIED"/>
    <x v="2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35.84"/>
    <n v="1835.8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4"/>
    <x v="0"/>
    <m/>
    <s v="SALARIED"/>
    <x v="2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873.39"/>
    <n v="5.45E-2"/>
    <n v="974.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5"/>
    <x v="0"/>
    <m/>
    <s v="SALARIED"/>
    <x v="2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873.39"/>
    <n v="7.0000000000000001E-3"/>
    <n v="125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10"/>
    <x v="0"/>
    <m/>
    <s v="SALARIED"/>
    <x v="2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666599999999999"/>
    <n v="104.34965"/>
    <n v="288.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028"/>
    <s v="Quality Use of Medicines Manag"/>
    <s v="NTHRYW"/>
    <s v="GEN"/>
    <s v="Permanent Full Time"/>
    <s v="Salary - Base"/>
    <s v="GS Test"/>
    <s v="F"/>
    <s v="F"/>
    <n v="11.96"/>
    <x v="6"/>
    <x v="0"/>
    <m/>
    <s v="SALARIED"/>
    <x v="2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04.34950000000001"/>
    <n v="1337.4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88.410929999999993"/>
    <n v="14782.3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0"/>
    <x v="0"/>
    <m/>
    <s v="SALARIED"/>
    <x v="3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88.410929999999993"/>
    <n v="-223.9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1"/>
    <x v="0"/>
    <m/>
    <s v="SALARIED"/>
    <x v="3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602"/>
    <n v="4602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78.5"/>
    <n v="11178.5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3"/>
    <x v="0"/>
    <m/>
    <s v="SALARIED"/>
    <x v="3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2.790000000000006"/>
    <n v="72.79000000000000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3"/>
    <x v="0"/>
    <m/>
    <s v="SALARIED"/>
    <x v="3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814.76"/>
    <n v="1814.7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4"/>
    <x v="0"/>
    <m/>
    <s v="SALARIED"/>
    <x v="3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7668.05"/>
    <n v="5.45E-2"/>
    <n v="962.9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5"/>
    <x v="0"/>
    <m/>
    <s v="SALARIED"/>
    <x v="3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7668.05"/>
    <n v="7.0000000000000001E-3"/>
    <n v="123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1"/>
    <s v="Senior Product Manager"/>
    <s v="NTHRYW"/>
    <s v="GEN"/>
    <s v="Permanent Full Time"/>
    <s v="Salary - Base"/>
    <s v="Manager, Product Management (P7)"/>
    <s v="F"/>
    <s v="F"/>
    <n v="3.48"/>
    <x v="6"/>
    <x v="0"/>
    <m/>
    <s v="SALARIED"/>
    <x v="3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60000000001"/>
    <n v="103.0518"/>
    <n v="1320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0"/>
    <x v="0"/>
    <m/>
    <s v="SALARIED"/>
    <x v="37"/>
    <m/>
    <m/>
    <x v="0"/>
    <x v="0"/>
    <m/>
    <m/>
    <m/>
    <m/>
    <m/>
    <m/>
    <m/>
    <s v="40AUSA"/>
    <s v="SALES"/>
    <n v="999999999"/>
    <s v="40AUSA"/>
    <m/>
    <m/>
    <m/>
    <m/>
    <s v="WORK"/>
    <x v="0"/>
    <s v="WORK"/>
    <x v="0"/>
    <m/>
    <n v="167.2"/>
    <n v="139.17004"/>
    <n v="23269.23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0"/>
    <x v="0"/>
    <m/>
    <s v="SALARIED"/>
    <x v="37"/>
    <m/>
    <m/>
    <x v="0"/>
    <x v="0"/>
    <m/>
    <m/>
    <m/>
    <m/>
    <m/>
    <m/>
    <m/>
    <s v="40AUSA"/>
    <s v="SALES"/>
    <n v="999999999"/>
    <s v="40AUSA"/>
    <m/>
    <m/>
    <m/>
    <m/>
    <s v="WORK"/>
    <x v="0"/>
    <s v="WORK"/>
    <x v="0"/>
    <m/>
    <n v="-2.5333299999999999"/>
    <n v="139.17004"/>
    <n v="-352.5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1"/>
    <x v="0"/>
    <m/>
    <s v="SALARIED"/>
    <x v="37"/>
    <m/>
    <m/>
    <x v="0"/>
    <x v="0"/>
    <m/>
    <m/>
    <m/>
    <m/>
    <m/>
    <m/>
    <m/>
    <s v="40AUSA"/>
    <s v="SALES"/>
    <n v="999999999"/>
    <m/>
    <m/>
    <m/>
    <m/>
    <m/>
    <s v="ALLOWANCE"/>
    <x v="1"/>
    <s v="OTHUTX"/>
    <x v="1"/>
    <m/>
    <n v="1666.67"/>
    <n v="1"/>
    <n v="1666.67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2"/>
    <x v="0"/>
    <m/>
    <m/>
    <x v="1"/>
    <m/>
    <m/>
    <x v="0"/>
    <x v="0"/>
    <m/>
    <m/>
    <m/>
    <m/>
    <m/>
    <m/>
    <m/>
    <s v="40AUSA"/>
    <s v="SALES"/>
    <n v="999999999"/>
    <m/>
    <m/>
    <m/>
    <m/>
    <m/>
    <s v="DEDUCTION"/>
    <x v="2"/>
    <s v="TAX"/>
    <x v="2"/>
    <m/>
    <n v="1"/>
    <n v="8736"/>
    <n v="8736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2"/>
    <x v="0"/>
    <m/>
    <m/>
    <x v="1"/>
    <m/>
    <m/>
    <x v="2"/>
    <x v="0"/>
    <m/>
    <m/>
    <m/>
    <m/>
    <m/>
    <m/>
    <m/>
    <s v="40AUSA"/>
    <s v="SALES"/>
    <n v="999999999"/>
    <m/>
    <m/>
    <m/>
    <m/>
    <m/>
    <s v="DEDUCTION"/>
    <x v="4"/>
    <m/>
    <x v="4"/>
    <m/>
    <n v="1"/>
    <n v="15847.34"/>
    <n v="15847.34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3"/>
    <x v="0"/>
    <m/>
    <s v="SALARIED"/>
    <x v="37"/>
    <m/>
    <m/>
    <x v="1"/>
    <x v="0"/>
    <m/>
    <m/>
    <m/>
    <m/>
    <m/>
    <m/>
    <n v="4"/>
    <s v="40AUSA"/>
    <s v="SALES"/>
    <n v="999999999"/>
    <m/>
    <m/>
    <m/>
    <m/>
    <m/>
    <s v="DEDUCTION"/>
    <x v="5"/>
    <s v="SUPER"/>
    <x v="5"/>
    <m/>
    <n v="1"/>
    <n v="114.58"/>
    <n v="114.5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3"/>
    <x v="0"/>
    <m/>
    <s v="SALARIED"/>
    <x v="37"/>
    <m/>
    <m/>
    <x v="1"/>
    <x v="0"/>
    <m/>
    <m/>
    <m/>
    <m/>
    <m/>
    <n v="0"/>
    <n v="3"/>
    <s v="40AUSA"/>
    <s v="SALES"/>
    <n v="999999999"/>
    <m/>
    <m/>
    <m/>
    <m/>
    <m/>
    <s v="DEDUCTION"/>
    <x v="7"/>
    <s v="SUPER"/>
    <x v="5"/>
    <m/>
    <n v="1"/>
    <n v="2827.08"/>
    <n v="2827.08"/>
    <n v="0"/>
    <m/>
    <m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4"/>
    <x v="0"/>
    <m/>
    <s v="SALARIED"/>
    <x v="37"/>
    <m/>
    <m/>
    <x v="3"/>
    <x v="0"/>
    <m/>
    <m/>
    <m/>
    <m/>
    <m/>
    <m/>
    <m/>
    <s v="40AUSA"/>
    <s v="SALES"/>
    <n v="999999999"/>
    <m/>
    <m/>
    <m/>
    <m/>
    <m/>
    <s v="OTHER"/>
    <x v="8"/>
    <s v="PRT"/>
    <x v="6"/>
    <m/>
    <n v="27525"/>
    <n v="5.45E-2"/>
    <n v="1500.1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5"/>
    <x v="0"/>
    <m/>
    <s v="SALARIED"/>
    <x v="37"/>
    <m/>
    <m/>
    <x v="4"/>
    <x v="0"/>
    <m/>
    <m/>
    <m/>
    <m/>
    <m/>
    <m/>
    <m/>
    <s v="40AUSA"/>
    <s v="SALES"/>
    <n v="999999999"/>
    <m/>
    <m/>
    <m/>
    <m/>
    <m/>
    <s v="OTHER"/>
    <x v="9"/>
    <s v="WC"/>
    <x v="6"/>
    <m/>
    <n v="27525"/>
    <n v="7.0000000000000001E-3"/>
    <n v="192.6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MKTG SPECIALTY JAC AU"/>
    <s v="01090201040700000000"/>
    <s v="Sub Business Unit"/>
    <s v="MKTG SPECIALTY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5882"/>
    <s v="Sales and Marketing Director"/>
    <s v="NTHRYW"/>
    <s v="GEN"/>
    <s v="Permanent Full Time"/>
    <s v="Salary - Base"/>
    <s v="Director, Commercial Management (P9"/>
    <s v="F"/>
    <s v="F"/>
    <n v="0.32"/>
    <x v="6"/>
    <x v="0"/>
    <m/>
    <s v="SALARIED"/>
    <x v="37"/>
    <m/>
    <m/>
    <x v="5"/>
    <x v="0"/>
    <m/>
    <m/>
    <m/>
    <m/>
    <m/>
    <m/>
    <m/>
    <s v="40AUSA"/>
    <s v="SALES"/>
    <n v="999999999"/>
    <s v="40AUSA"/>
    <m/>
    <m/>
    <m/>
    <m/>
    <s v="OTHER"/>
    <x v="10"/>
    <s v="ACC"/>
    <x v="7"/>
    <s v="ANN"/>
    <n v="12.81663"/>
    <n v="162.21659"/>
    <n v="2079.070000000000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.5333299999999999"/>
    <n v="82.742909999999995"/>
    <n v="209.63"/>
    <n v="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82.742909999999995"/>
    <n v="-1886.54"/>
    <n v="-3"/>
    <d v="2025-04-15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.6"/>
    <n v="82.742909999999995"/>
    <n v="297.87"/>
    <n v="0.47370000000000001"/>
    <d v="2025-04-15T00:00:00"/>
    <d v="2025-04-15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5.2"/>
    <n v="82.742909999999995"/>
    <n v="1257.69"/>
    <n v="2"/>
    <d v="2025-04-16T00:00:00"/>
    <d v="2025-04-17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742909999999995"/>
    <n v="-209.62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82.742909999999995"/>
    <n v="13834.61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82.742909999999995"/>
    <n v="-209.6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0"/>
    <x v="0"/>
    <m/>
    <s v="SALARIED"/>
    <x v="50"/>
    <m/>
    <m/>
    <x v="0"/>
    <x v="0"/>
    <m/>
    <m/>
    <m/>
    <m/>
    <m/>
    <m/>
    <m/>
    <s v="26AUSA"/>
    <s v="BONUS"/>
    <n v="999999999"/>
    <s v="26AUSA"/>
    <m/>
    <m/>
    <m/>
    <m/>
    <s v="WORK"/>
    <x v="26"/>
    <s v="LEAVE"/>
    <x v="8"/>
    <s v="PER"/>
    <n v="4"/>
    <n v="82.742909999999995"/>
    <n v="330.97"/>
    <n v="0.52629999999999999"/>
    <d v="2025-04-15T00:00:00"/>
    <d v="2025-04-15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1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27"/>
    <s v="OTHUTX"/>
    <x v="1"/>
    <m/>
    <n v="1"/>
    <n v="1"/>
    <n v="-1048.08"/>
    <n v="0"/>
    <d v="2025-05-3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3"/>
    <x v="0"/>
    <m/>
    <s v="SALARIED"/>
    <x v="50"/>
    <m/>
    <m/>
    <x v="0"/>
    <x v="0"/>
    <m/>
    <m/>
    <m/>
    <m/>
    <m/>
    <m/>
    <m/>
    <s v="26AUSA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320"/>
    <n v="4320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54"/>
    <s v="FINAN"/>
    <x v="10"/>
    <m/>
    <n v="1"/>
    <n v="1505.02"/>
    <n v="1505.02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225.23"/>
    <n v="9225.2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3"/>
    <x v="0"/>
    <m/>
    <s v="SALARIED"/>
    <x v="50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8.13"/>
    <n v="68.13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3"/>
    <x v="0"/>
    <m/>
    <s v="SALARIED"/>
    <x v="50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519.95"/>
    <n v="1519.95"/>
    <n v="0"/>
    <m/>
    <m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4"/>
    <x v="0"/>
    <m/>
    <s v="SALARIED"/>
    <x v="50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6638.330000000002"/>
    <n v="5.45E-2"/>
    <n v="906.7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5"/>
    <x v="0"/>
    <m/>
    <s v="SALARIED"/>
    <x v="50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6638.330000000002"/>
    <n v="7.0000000000000001E-3"/>
    <n v="116.4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10"/>
    <x v="0"/>
    <m/>
    <s v="SALARIED"/>
    <x v="50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666499999999998"/>
    <n v="96.445160000000001"/>
    <n v="266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Oncology"/>
    <s v="SALES MKTG CAR-T Janssen"/>
    <s v="01090201041001000000"/>
    <s v="Department"/>
    <s v="Training &amp; Capabilities 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421"/>
    <s v="Senior Account Manager"/>
    <s v="NTHRYW"/>
    <s v="GEN"/>
    <s v="Permanent Full Time"/>
    <s v="Salary - Base"/>
    <s v="Senior Analyst, Sales - Immunology"/>
    <s v="F"/>
    <s v="F"/>
    <n v="7.79"/>
    <x v="6"/>
    <x v="0"/>
    <m/>
    <s v="SALARIED"/>
    <x v="50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10000000001"/>
    <n v="96.445160000000001"/>
    <n v="1236.09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0"/>
    <x v="0"/>
    <m/>
    <s v="SALARIED"/>
    <x v="8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67.2"/>
    <n v="53.137650000000001"/>
    <n v="8884.62000000000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0"/>
    <x v="0"/>
    <m/>
    <s v="SALARIED"/>
    <x v="83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53.137650000000001"/>
    <n v="-134.6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13"/>
    <x v="0"/>
    <m/>
    <s v="SALARIED"/>
    <x v="83"/>
    <m/>
    <m/>
    <x v="0"/>
    <x v="0"/>
    <m/>
    <m/>
    <m/>
    <m/>
    <m/>
    <m/>
    <m/>
    <s v="24AUNS"/>
    <s v="BONUS"/>
    <n v="999999999"/>
    <m/>
    <m/>
    <m/>
    <m/>
    <m/>
    <s v="ALLOWANCE"/>
    <x v="35"/>
    <s v="OTHTAX"/>
    <x v="1"/>
    <m/>
    <n v="640"/>
    <n v="1"/>
    <n v="640"/>
    <n v="0"/>
    <d v="2025-05-0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240"/>
    <n v="224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150"/>
    <n v="715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3"/>
    <x v="0"/>
    <m/>
    <s v="SALARIED"/>
    <x v="83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43.75"/>
    <n v="43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3"/>
    <x v="0"/>
    <m/>
    <s v="SALARIED"/>
    <x v="83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079.8499999999999"/>
    <n v="1079.84999999999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4"/>
    <x v="0"/>
    <m/>
    <s v="SALARIED"/>
    <x v="83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0513.6"/>
    <n v="5.45E-2"/>
    <n v="572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5"/>
    <x v="0"/>
    <m/>
    <s v="SALARIED"/>
    <x v="83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0513.6"/>
    <n v="7.0000000000000001E-3"/>
    <n v="73.59999999999999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10000"/>
    <s v="Sub Department"/>
    <s v="MED PHRA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8557"/>
    <s v="Medical Events Associate"/>
    <s v="NTHRYW"/>
    <s v="GEN"/>
    <s v="Permanent Full Time"/>
    <s v="Salary - Base"/>
    <s v="Scientist, Medical Affairs - Market"/>
    <s v="F"/>
    <s v="F"/>
    <n v="0.47"/>
    <x v="6"/>
    <x v="0"/>
    <m/>
    <s v="SALARIED"/>
    <x v="83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2.81668"/>
    <n v="61.937260000000002"/>
    <n v="793.8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59.7166"/>
    <n v="9984.6200000000008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9.7166"/>
    <n v="-151.2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13"/>
    <x v="0"/>
    <m/>
    <s v="SALARIED"/>
    <x v="83"/>
    <m/>
    <m/>
    <x v="0"/>
    <x v="0"/>
    <m/>
    <m/>
    <m/>
    <m/>
    <m/>
    <m/>
    <m/>
    <s v="25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m/>
    <m/>
    <m/>
    <m/>
    <m/>
    <s v="ALLOWANCE"/>
    <x v="78"/>
    <s v="OTHTAX"/>
    <x v="1"/>
    <m/>
    <n v="774.95"/>
    <n v="1"/>
    <n v="774.95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085"/>
    <n v="308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803.2800000000007"/>
    <n v="8803.280000000000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9.17"/>
    <n v="49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78.03"/>
    <n v="1278.0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215.48"/>
    <n v="5.45E-2"/>
    <n v="720.2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215.48"/>
    <n v="7.0000000000000001E-3"/>
    <n v="92.5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69340"/>
    <s v="Medical Events Associate"/>
    <s v="NTHRYW"/>
    <s v="GEN"/>
    <s v="Permanent Full Time"/>
    <s v="Salary - Base"/>
    <s v="Experienced Scientist, Medical Affa"/>
    <s v="F"/>
    <s v="F"/>
    <n v="1.97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77"/>
    <n v="69.605680000000007"/>
    <n v="892.1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45.6"/>
    <n v="63.25911"/>
    <n v="2884.62"/>
    <n v="6"/>
    <d v="2025-05-01T00:00:00"/>
    <d v="2025-05-08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114"/>
    <n v="63.25911"/>
    <n v="7211.54"/>
    <n v="15"/>
    <d v="2025-05-12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0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0"/>
    <s v="WORK"/>
    <x v="0"/>
    <m/>
    <n v="-2.5333299999999999"/>
    <n v="63.25911"/>
    <n v="-160.2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7"/>
    <x v="0"/>
    <m/>
    <s v="SALARIED"/>
    <x v="24"/>
    <m/>
    <m/>
    <x v="0"/>
    <x v="0"/>
    <m/>
    <m/>
    <m/>
    <m/>
    <m/>
    <m/>
    <m/>
    <s v="24AUNS"/>
    <s v="BONUS"/>
    <n v="999999999"/>
    <s v="24AUNS"/>
    <m/>
    <m/>
    <m/>
    <m/>
    <s v="WORK"/>
    <x v="11"/>
    <s v="LEAVE"/>
    <x v="8"/>
    <s v="ANN"/>
    <n v="7.6"/>
    <n v="63.25911"/>
    <n v="480.77"/>
    <n v="1"/>
    <d v="2025-05-09T00:00:00"/>
    <d v="2025-05-09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2"/>
    <x v="0"/>
    <m/>
    <m/>
    <x v="1"/>
    <m/>
    <m/>
    <x v="0"/>
    <x v="0"/>
    <m/>
    <m/>
    <m/>
    <m/>
    <m/>
    <m/>
    <m/>
    <s v="24AUNS"/>
    <s v="BONUS"/>
    <n v="999999999"/>
    <m/>
    <m/>
    <m/>
    <m/>
    <m/>
    <s v="DEDUCTION"/>
    <x v="2"/>
    <s v="TAX"/>
    <x v="2"/>
    <m/>
    <n v="1"/>
    <n v="2570"/>
    <n v="257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2"/>
    <x v="0"/>
    <m/>
    <m/>
    <x v="1"/>
    <m/>
    <m/>
    <x v="2"/>
    <x v="0"/>
    <m/>
    <m/>
    <m/>
    <m/>
    <m/>
    <m/>
    <m/>
    <s v="24AUNS"/>
    <s v="BONUS"/>
    <n v="999999999"/>
    <m/>
    <m/>
    <m/>
    <m/>
    <m/>
    <s v="DEDUCTION"/>
    <x v="4"/>
    <m/>
    <x v="4"/>
    <m/>
    <n v="1"/>
    <n v="7846.67"/>
    <n v="7846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3"/>
    <x v="0"/>
    <m/>
    <s v="SALARIED"/>
    <x v="24"/>
    <m/>
    <m/>
    <x v="1"/>
    <x v="0"/>
    <m/>
    <m/>
    <m/>
    <m/>
    <m/>
    <m/>
    <n v="4"/>
    <s v="24AUNS"/>
    <s v="BONUS"/>
    <n v="999999999"/>
    <m/>
    <m/>
    <m/>
    <m/>
    <m/>
    <s v="DEDUCTION"/>
    <x v="5"/>
    <s v="SUPER"/>
    <x v="5"/>
    <m/>
    <n v="1"/>
    <n v="52.08"/>
    <n v="5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3"/>
    <x v="0"/>
    <m/>
    <s v="SALARIED"/>
    <x v="24"/>
    <m/>
    <m/>
    <x v="1"/>
    <x v="0"/>
    <m/>
    <m/>
    <m/>
    <m/>
    <m/>
    <n v="0"/>
    <n v="3"/>
    <s v="24AUNS"/>
    <s v="BONUS"/>
    <n v="999999999"/>
    <m/>
    <m/>
    <m/>
    <m/>
    <m/>
    <s v="DEDUCTION"/>
    <x v="7"/>
    <s v="SUPER"/>
    <x v="5"/>
    <m/>
    <n v="1"/>
    <n v="1197.92"/>
    <n v="1197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4"/>
    <x v="0"/>
    <m/>
    <s v="SALARIED"/>
    <x v="24"/>
    <m/>
    <m/>
    <x v="3"/>
    <x v="0"/>
    <m/>
    <m/>
    <m/>
    <m/>
    <m/>
    <m/>
    <m/>
    <s v="24AUNS"/>
    <s v="BONUS"/>
    <n v="999999999"/>
    <m/>
    <m/>
    <m/>
    <m/>
    <m/>
    <s v="OTHER"/>
    <x v="8"/>
    <s v="PRT"/>
    <x v="6"/>
    <m/>
    <n v="11666.67"/>
    <n v="5.45E-2"/>
    <n v="635.8300000000000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5"/>
    <x v="0"/>
    <m/>
    <s v="SALARIED"/>
    <x v="24"/>
    <m/>
    <m/>
    <x v="4"/>
    <x v="0"/>
    <m/>
    <m/>
    <m/>
    <m/>
    <m/>
    <m/>
    <m/>
    <s v="24AUNS"/>
    <s v="BONUS"/>
    <n v="999999999"/>
    <m/>
    <m/>
    <m/>
    <m/>
    <m/>
    <s v="OTHER"/>
    <x v="9"/>
    <s v="WC"/>
    <x v="6"/>
    <m/>
    <n v="11666.67"/>
    <n v="7.0000000000000001E-3"/>
    <n v="81.6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11000000"/>
    <s v="Department"/>
    <s v="Product R and D Pharm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191"/>
    <s v="Associate Site Manager"/>
    <s v="NTHRYW"/>
    <s v="GEN"/>
    <s v="Permanent Full Time"/>
    <s v="Salary - Base"/>
    <s v="Analyst, Clinical Trial Support (P4"/>
    <s v="F"/>
    <s v="F"/>
    <n v="0.34"/>
    <x v="6"/>
    <x v="0"/>
    <m/>
    <s v="SALARIED"/>
    <x v="24"/>
    <m/>
    <m/>
    <x v="5"/>
    <x v="0"/>
    <m/>
    <m/>
    <m/>
    <m/>
    <m/>
    <m/>
    <m/>
    <s v="24AUNS"/>
    <s v="BONUS"/>
    <n v="999999999"/>
    <s v="24AUNS"/>
    <m/>
    <m/>
    <m/>
    <m/>
    <s v="OTHER"/>
    <x v="10"/>
    <s v="ACC"/>
    <x v="7"/>
    <s v="ANN"/>
    <n v="11.73692"/>
    <n v="73.734840000000005"/>
    <n v="865.42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30.4"/>
    <n v="83.502020000000002"/>
    <n v="2538.46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15.2"/>
    <n v="83.502020000000002"/>
    <n v="1269.23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2.8"/>
    <n v="83.502020000000002"/>
    <n v="1903.85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15"/>
    <s v="WORK"/>
    <x v="0"/>
    <m/>
    <n v="7.6"/>
    <n v="83.502020000000002"/>
    <n v="634.62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22.8"/>
    <n v="83.502020000000002"/>
    <n v="1903.85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1.5"/>
    <n v="83.502020000000002"/>
    <n v="-125.26"/>
    <n v="-0.1973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3.502020000000002"/>
    <n v="1396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0"/>
    <x v="0"/>
    <m/>
    <s v="SALARIED"/>
    <x v="16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3.502020000000002"/>
    <n v="-211.54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1"/>
    <x v="0"/>
    <m/>
    <s v="SALARIED"/>
    <x v="16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083.3313599999999"/>
    <n v="1"/>
    <n v="1083.33"/>
    <n v="0"/>
    <d v="2025-04-30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1"/>
    <x v="0"/>
    <m/>
    <s v="SALARIED"/>
    <x v="16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7761"/>
    <n v="776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7030.41"/>
    <n v="17030.4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3"/>
    <x v="0"/>
    <m/>
    <s v="SALARIED"/>
    <x v="16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8.75"/>
    <n v="68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3"/>
    <x v="0"/>
    <m/>
    <s v="SALARIED"/>
    <x v="16"/>
    <m/>
    <m/>
    <x v="1"/>
    <x v="0"/>
    <m/>
    <m/>
    <m/>
    <m/>
    <m/>
    <n v="934.35"/>
    <n v="3"/>
    <s v="26AUNS"/>
    <s v="SALES"/>
    <n v="999999999"/>
    <m/>
    <m/>
    <m/>
    <m/>
    <m/>
    <s v="DEDUCTION"/>
    <x v="7"/>
    <s v="SUPER"/>
    <x v="5"/>
    <m/>
    <n v="1"/>
    <n v="2515.6"/>
    <n v="2515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4"/>
    <x v="0"/>
    <m/>
    <s v="SALARIED"/>
    <x v="16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27375.759999999998"/>
    <n v="5.45E-2"/>
    <n v="1491.9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5"/>
    <x v="0"/>
    <m/>
    <s v="SALARIED"/>
    <x v="16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27375.759999999998"/>
    <n v="7.0000000000000001E-3"/>
    <n v="191.6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50000"/>
    <s v="Sub Department"/>
    <s v="MED AFFS JANSSEN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0812"/>
    <s v="Senior Medical Science Liaison"/>
    <s v="NTHRYW"/>
    <s v="GEN"/>
    <s v="Permanent Full Time"/>
    <s v="Salary - Base"/>
    <s v="Senior Scientist, Medical Science L"/>
    <s v="F"/>
    <s v="F"/>
    <n v="0.13"/>
    <x v="6"/>
    <x v="0"/>
    <m/>
    <s v="SALARIED"/>
    <x v="16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1"/>
    <n v="97.329970000000003"/>
    <n v="1247.4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65.789469999999994"/>
    <n v="1100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0"/>
    <x v="0"/>
    <m/>
    <s v="SALARIED"/>
    <x v="1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5.789469999999994"/>
    <n v="-166.6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1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8"/>
    <x v="0"/>
    <m/>
    <s v="SALARIED"/>
    <x v="14"/>
    <m/>
    <m/>
    <x v="0"/>
    <x v="0"/>
    <m/>
    <m/>
    <m/>
    <m/>
    <m/>
    <m/>
    <m/>
    <s v="25AUNS"/>
    <s v="BONUS"/>
    <n v="999999999"/>
    <m/>
    <m/>
    <m/>
    <m/>
    <m/>
    <s v="ALLOWANCE"/>
    <x v="12"/>
    <s v="OTHTAX"/>
    <x v="1"/>
    <m/>
    <n v="780"/>
    <n v="1"/>
    <n v="780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3692"/>
    <n v="3692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9754.66"/>
    <n v="9754.6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3"/>
    <x v="0"/>
    <m/>
    <s v="SALARIED"/>
    <x v="1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4.17"/>
    <n v="54.1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3"/>
    <x v="0"/>
    <m/>
    <s v="SALARIED"/>
    <x v="1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245.83"/>
    <n v="1245.8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4"/>
    <x v="0"/>
    <m/>
    <s v="SALARIED"/>
    <x v="14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3966.66"/>
    <n v="5.45E-2"/>
    <n v="761.1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5"/>
    <x v="0"/>
    <m/>
    <s v="SALARIED"/>
    <x v="14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3966.66"/>
    <n v="7.0000000000000001E-3"/>
    <n v="97.7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6"/>
    <s v="Medical Science Liaison"/>
    <s v="NTHRYW"/>
    <s v="GEN"/>
    <s v="Permanent Full Time"/>
    <s v="Salary - Base"/>
    <s v="Experienced Scientist, Medical Affa"/>
    <s v="F"/>
    <s v="F"/>
    <n v="0.22"/>
    <x v="6"/>
    <x v="0"/>
    <m/>
    <s v="SALARIED"/>
    <x v="1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59"/>
    <n v="76.684209999999993"/>
    <n v="982.83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2.8"/>
    <n v="79.099189999999993"/>
    <n v="-1803.46"/>
    <n v="-3"/>
    <d v="2025-04-22T00:00:00"/>
    <d v="2025-04-24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45.6"/>
    <n v="79.099189999999993"/>
    <n v="-3606.92"/>
    <n v="-6"/>
    <d v="2025-04-10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79.099189999999993"/>
    <n v="1803.46"/>
    <n v="3"/>
    <d v="2025-04-15T00:00:00"/>
    <d v="2025-04-17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79.099189999999993"/>
    <n v="601.15"/>
    <n v="1"/>
    <d v="2025-04-22T00:00:00"/>
    <d v="2025-04-22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3.6"/>
    <n v="79.099189999999993"/>
    <n v="284.76"/>
    <n v="0.47370000000000001"/>
    <d v="2025-04-23T00:00:00"/>
    <d v="2025-04-23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7.6"/>
    <n v="79.099189999999993"/>
    <n v="601.15"/>
    <n v="1"/>
    <d v="2025-04-24T00:00:00"/>
    <d v="2025-04-24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79.099189999999993"/>
    <n v="13225.38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9.099189999999993"/>
    <n v="-200.3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-53.2"/>
    <n v="79.099189999999993"/>
    <n v="-4208.08"/>
    <n v="-7"/>
    <d v="2025-04-01T00:00:00"/>
    <d v="2025-04-09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7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11"/>
    <s v="LEAVE"/>
    <x v="8"/>
    <s v="ANN"/>
    <n v="76"/>
    <n v="79.099189999999993"/>
    <n v="6011.54"/>
    <n v="10"/>
    <d v="2025-04-01T00:00:00"/>
    <d v="2025-04-14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0"/>
    <x v="0"/>
    <m/>
    <s v="SALARIED"/>
    <x v="48"/>
    <m/>
    <m/>
    <x v="0"/>
    <x v="0"/>
    <m/>
    <m/>
    <m/>
    <m/>
    <m/>
    <m/>
    <m/>
    <s v="26AUSA"/>
    <s v="BONUS"/>
    <n v="999999999"/>
    <s v="26AUSA"/>
    <m/>
    <m/>
    <m/>
    <m/>
    <s v="WORK"/>
    <x v="53"/>
    <s v="LEAVE"/>
    <x v="8"/>
    <s v="PER"/>
    <n v="4"/>
    <n v="79.099189999999993"/>
    <n v="316.39999999999998"/>
    <n v="0.52629999999999999"/>
    <d v="2025-04-23T00:00:00"/>
    <d v="2025-04-23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1"/>
    <x v="0"/>
    <m/>
    <s v="SALARIED"/>
    <x v="4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4242"/>
    <n v="4242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616.33"/>
    <n v="10616.33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3"/>
    <x v="0"/>
    <m/>
    <s v="SALARIED"/>
    <x v="4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5.13"/>
    <n v="65.13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3"/>
    <x v="0"/>
    <m/>
    <s v="SALARIED"/>
    <x v="4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497.88"/>
    <n v="1497.88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4"/>
    <x v="0"/>
    <m/>
    <s v="SALARIED"/>
    <x v="4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6421.34"/>
    <n v="6.8500000000000005E-2"/>
    <n v="1124.8599999999999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5"/>
    <x v="0"/>
    <m/>
    <s v="SALARIED"/>
    <x v="4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6421.34"/>
    <n v="7.0000000000000001E-3"/>
    <n v="114.95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59"/>
    <s v="Senior Account Manager"/>
    <s v="SCOSBY"/>
    <s v="GEN"/>
    <s v="Permanent Full Time"/>
    <s v="Salary - Base"/>
    <s v="Senior Specialist Representative, S"/>
    <s v="F"/>
    <s v="F"/>
    <n v="3.14"/>
    <x v="6"/>
    <x v="0"/>
    <m/>
    <s v="SALARIED"/>
    <x v="4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9.6870899999999995"/>
    <n v="91.683880000000002"/>
    <n v="888.1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80.97166"/>
    <n v="1353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0"/>
    <x v="0"/>
    <m/>
    <s v="SALARIED"/>
    <x v="14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80.97166"/>
    <n v="-205.1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1"/>
    <x v="0"/>
    <m/>
    <s v="SALARIED"/>
    <x v="14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364"/>
    <n v="4364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10802.66"/>
    <n v="10802.66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3"/>
    <x v="0"/>
    <m/>
    <s v="SALARIED"/>
    <x v="14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67"/>
    <n v="66.67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3"/>
    <x v="0"/>
    <m/>
    <s v="SALARIED"/>
    <x v="14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533.33"/>
    <n v="1533.33"/>
    <n v="0"/>
    <m/>
    <m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4"/>
    <x v="0"/>
    <m/>
    <s v="SALARIED"/>
    <x v="14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6766.66"/>
    <n v="5.45E-2"/>
    <n v="913.7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5"/>
    <x v="0"/>
    <m/>
    <s v="SALARIED"/>
    <x v="14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6766.66"/>
    <n v="7.0000000000000001E-3"/>
    <n v="117.3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Integrated Market Access"/>
    <s v="Medical &amp; Scientific Affa"/>
    <s v="01090201080300000000"/>
    <s v="Sub Business Uni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1160"/>
    <s v="Senior Medical Science Liaison"/>
    <s v="NTHRYW"/>
    <s v="GEN"/>
    <s v="Permanent Full Time"/>
    <s v="Salary - Base"/>
    <s v="Senior Scientist, Medical Science L"/>
    <s v="F"/>
    <s v="F"/>
    <n v="0.19"/>
    <x v="6"/>
    <x v="0"/>
    <m/>
    <s v="SALARIED"/>
    <x v="14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73"/>
    <n v="94.380539999999996"/>
    <n v="1209.6500000000001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67.2"/>
    <n v="137.60121000000001"/>
    <n v="23006.92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7.60121000000001"/>
    <n v="-348.5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1"/>
    <x v="0"/>
    <m/>
    <s v="SALARIED"/>
    <x v="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407"/>
    <n v="8407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473.5"/>
    <n v="15473.5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3"/>
    <x v="0"/>
    <m/>
    <s v="SALARIED"/>
    <x v="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3.29"/>
    <n v="113.29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3"/>
    <x v="0"/>
    <m/>
    <s v="SALARIED"/>
    <x v="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46.26"/>
    <n v="2746.26"/>
    <n v="0"/>
    <m/>
    <m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4"/>
    <x v="0"/>
    <m/>
    <s v="SALARIED"/>
    <x v="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740.05"/>
    <n v="5.45E-2"/>
    <n v="1457.33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5"/>
    <x v="0"/>
    <m/>
    <s v="SALARIED"/>
    <x v="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740.05"/>
    <n v="7.0000000000000001E-3"/>
    <n v="187.18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m/>
    <s v="01090205050000000000"/>
    <s v="Business Unit"/>
    <s v="Immunology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3"/>
    <s v="Commercial Lead"/>
    <s v="NTHRYW"/>
    <s v="GEN"/>
    <s v="Permanent Full Time"/>
    <s v="Salary - Base"/>
    <s v="Senior Manager, Commercial Manageme"/>
    <s v="F"/>
    <s v="F"/>
    <n v="3.37"/>
    <x v="6"/>
    <x v="0"/>
    <m/>
    <s v="SALARIED"/>
    <x v="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79996"/>
    <n v="160.38801000000001"/>
    <n v="2052.9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53.2"/>
    <n v="135.47570999999999"/>
    <n v="7207.31"/>
    <n v="7"/>
    <d v="2025-05-01T00:00:00"/>
    <d v="2025-05-09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106.4"/>
    <n v="135.47570999999999"/>
    <n v="14414.62"/>
    <n v="14"/>
    <d v="2025-05-13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35.47570999999999"/>
    <n v="-343.2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0"/>
    <x v="0"/>
    <m/>
    <s v="SALARIED"/>
    <x v="5"/>
    <m/>
    <m/>
    <x v="0"/>
    <x v="0"/>
    <m/>
    <m/>
    <m/>
    <m/>
    <m/>
    <m/>
    <m/>
    <s v="31AUNS"/>
    <s v="BONUS"/>
    <n v="999999999"/>
    <s v="31AUNS"/>
    <m/>
    <m/>
    <m/>
    <m/>
    <s v="WORK"/>
    <x v="53"/>
    <s v="LEAVE"/>
    <x v="8"/>
    <s v="PER"/>
    <n v="7.6"/>
    <n v="135.47570999999999"/>
    <n v="1029.6199999999999"/>
    <n v="1"/>
    <d v="2025-05-12T00:00:00"/>
    <d v="2025-05-12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1"/>
    <x v="0"/>
    <m/>
    <s v="SALARIED"/>
    <x v="5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242"/>
    <n v="824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5288.5"/>
    <n v="15288.5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3"/>
    <x v="0"/>
    <m/>
    <s v="SALARIED"/>
    <x v="5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111.54"/>
    <n v="111.5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3"/>
    <x v="0"/>
    <m/>
    <s v="SALARIED"/>
    <x v="5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706.01"/>
    <n v="2706.0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4"/>
    <x v="0"/>
    <m/>
    <s v="SALARIED"/>
    <x v="5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6348.05"/>
    <n v="5.45E-2"/>
    <n v="1435.97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5"/>
    <x v="0"/>
    <m/>
    <s v="SALARIED"/>
    <x v="5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6348.05"/>
    <n v="7.0000000000000001E-3"/>
    <n v="184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10"/>
    <x v="0"/>
    <m/>
    <s v="SALARIED"/>
    <x v="5"/>
    <m/>
    <m/>
    <x v="8"/>
    <x v="0"/>
    <m/>
    <m/>
    <m/>
    <m/>
    <m/>
    <m/>
    <m/>
    <s v="31AUNS"/>
    <s v="BONUS"/>
    <n v="999999999"/>
    <s v="31AUNS"/>
    <m/>
    <m/>
    <m/>
    <m/>
    <s v="OTHER"/>
    <x v="23"/>
    <s v="ACC"/>
    <x v="7"/>
    <s v="LSL"/>
    <n v="2.78329"/>
    <n v="157.91023999999999"/>
    <n v="439.51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&amp; MKTG IMMUNOLOGY J"/>
    <s v="01090201060900000000"/>
    <s v="Sub Business Unit"/>
    <s v="SALES &amp; MKTG IMMUNOLOGY J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4"/>
    <s v="Commercial Lead"/>
    <s v="SCOSBY"/>
    <s v="GEN"/>
    <s v="Permanent Full Time"/>
    <s v="Salary - Base"/>
    <s v="Senior Manager, Product Management"/>
    <s v="F"/>
    <s v="F"/>
    <n v="18.52"/>
    <x v="6"/>
    <x v="0"/>
    <m/>
    <s v="SALARIED"/>
    <x v="5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12.86666"/>
    <n v="157.91043999999999"/>
    <n v="2031.7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55.41498"/>
    <n v="9265.3799999999992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55.41498"/>
    <n v="-140.38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154"/>
    <n v="2154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6971"/>
    <n v="697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45.63"/>
    <n v="45.6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049.3800000000001"/>
    <n v="1049.380000000000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0220.01"/>
    <n v="5.45E-2"/>
    <n v="556.9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0220.01"/>
    <n v="7.0000000000000001E-3"/>
    <n v="71.54000000000000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5"/>
    <s v="Medical Events Associate"/>
    <s v="NTHRYW"/>
    <s v="GEN"/>
    <s v="Permanent Full Time"/>
    <s v="Salary - Base"/>
    <s v="Executive Assistant, Administration"/>
    <s v="F"/>
    <s v="F"/>
    <n v="2.56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816660000000001"/>
    <n v="64.591710000000006"/>
    <n v="827.85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96.9"/>
    <n v="63.157890000000002"/>
    <n v="6120"/>
    <n v="12.75"/>
    <d v="2025-05-01T00:00:00"/>
    <d v="2025-05-29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.9"/>
    <n v="63.157890000000002"/>
    <n v="120"/>
    <n v="0.25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1235"/>
    <n v="123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5005"/>
    <n v="500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31.2"/>
    <n v="31.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717.6"/>
    <n v="717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6988.8"/>
    <n v="5.45E-2"/>
    <n v="380.8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6988.8"/>
    <n v="7.0000000000000001E-3"/>
    <n v="48.9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6"/>
    <s v="Quality Use of Medicines Assoc"/>
    <s v="NTHRYW"/>
    <s v="GEN"/>
    <s v="Permanent Part Time"/>
    <s v="Salary - Base"/>
    <s v="Experienced Scientist, Medical Affa"/>
    <s v="F"/>
    <s v="F"/>
    <n v="3.02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7.4166499999999997"/>
    <n v="73.616789999999995"/>
    <n v="545.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0"/>
    <n v="0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61"/>
    <s v="LEAVE"/>
    <x v="8"/>
    <s v="PARENT"/>
    <n v="167.2"/>
    <n v="0"/>
    <n v="0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0"/>
    <x v="0"/>
    <m/>
    <s v="SALARIED"/>
    <x v="83"/>
    <m/>
    <m/>
    <x v="0"/>
    <x v="0"/>
    <m/>
    <m/>
    <m/>
    <m/>
    <m/>
    <m/>
    <m/>
    <s v="25AUNS"/>
    <s v="BONUS"/>
    <n v="999999999"/>
    <m/>
    <m/>
    <m/>
    <m/>
    <m/>
    <s v="ALLOWANCE"/>
    <x v="73"/>
    <s v="OTHTAX"/>
    <x v="1"/>
    <m/>
    <n v="1"/>
    <n v="1"/>
    <n v="1831.6"/>
    <n v="0"/>
    <d v="2025-04-10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43"/>
    <n v="4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1788.6"/>
    <n v="1788.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1.17"/>
    <n v="51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51.17"/>
    <n v="5.45E-2"/>
    <n v="2.7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7"/>
    <s v="Medical Events Associate"/>
    <s v="NTHRYW"/>
    <s v="GEN"/>
    <s v="Permanent Full Time"/>
    <s v="Salary - Base"/>
    <s v="Experienced Scientist, Medical Affa"/>
    <s v="F"/>
    <s v="F"/>
    <n v="1.97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51.17"/>
    <n v="7.0000000000000001E-3"/>
    <n v="0.3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0"/>
    <x v="0"/>
    <m/>
    <s v="SALARIED"/>
    <x v="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22.8"/>
    <n v="120.24290999999999"/>
    <n v="2741.54"/>
    <n v="3"/>
    <d v="2025-05-01T00:00:00"/>
    <d v="2025-05-0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0"/>
    <x v="0"/>
    <m/>
    <s v="SALARIED"/>
    <x v="2"/>
    <m/>
    <m/>
    <x v="0"/>
    <x v="0"/>
    <m/>
    <m/>
    <m/>
    <m/>
    <m/>
    <m/>
    <m/>
    <s v="31AUNS"/>
    <s v="BONUS"/>
    <n v="999999999"/>
    <s v="31AUNS"/>
    <m/>
    <m/>
    <m/>
    <m/>
    <s v="WORK"/>
    <x v="0"/>
    <s v="WORK"/>
    <x v="0"/>
    <m/>
    <n v="-2.5333299999999999"/>
    <n v="120.24290999999999"/>
    <n v="-304.62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7"/>
    <x v="0"/>
    <m/>
    <s v="SALARIED"/>
    <x v="2"/>
    <m/>
    <m/>
    <x v="0"/>
    <x v="0"/>
    <m/>
    <m/>
    <m/>
    <m/>
    <m/>
    <m/>
    <m/>
    <s v="31AUNS"/>
    <s v="BONUS"/>
    <n v="999999999"/>
    <s v="31AUNS"/>
    <m/>
    <m/>
    <m/>
    <m/>
    <s v="WORK"/>
    <x v="11"/>
    <s v="LEAVE"/>
    <x v="8"/>
    <s v="ANN"/>
    <n v="144.4"/>
    <n v="120.24290999999999"/>
    <n v="17363.080000000002"/>
    <n v="19"/>
    <d v="2025-05-06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1"/>
    <x v="0"/>
    <m/>
    <s v="SALARIED"/>
    <x v="2"/>
    <m/>
    <m/>
    <x v="0"/>
    <x v="0"/>
    <m/>
    <m/>
    <m/>
    <m/>
    <m/>
    <m/>
    <m/>
    <s v="31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13"/>
    <x v="0"/>
    <m/>
    <s v="SALARIED"/>
    <x v="2"/>
    <m/>
    <m/>
    <x v="0"/>
    <x v="0"/>
    <m/>
    <m/>
    <m/>
    <m/>
    <m/>
    <m/>
    <m/>
    <s v="31AUNS"/>
    <s v="BONUS"/>
    <n v="999999999"/>
    <m/>
    <m/>
    <m/>
    <m/>
    <m/>
    <s v="ALLOWANCE"/>
    <x v="35"/>
    <s v="OTHTAX"/>
    <x v="1"/>
    <m/>
    <n v="1280"/>
    <n v="1"/>
    <n v="1280"/>
    <n v="0"/>
    <d v="2025-05-0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2"/>
    <x v="0"/>
    <m/>
    <m/>
    <x v="1"/>
    <m/>
    <m/>
    <x v="0"/>
    <x v="0"/>
    <m/>
    <m/>
    <m/>
    <m/>
    <m/>
    <m/>
    <m/>
    <s v="31AUNS"/>
    <s v="BONUS"/>
    <n v="999999999"/>
    <m/>
    <m/>
    <m/>
    <m/>
    <m/>
    <s v="DEDUCTION"/>
    <x v="2"/>
    <s v="TAX"/>
    <x v="2"/>
    <m/>
    <n v="1"/>
    <n v="8372"/>
    <n v="837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2"/>
    <x v="0"/>
    <m/>
    <m/>
    <x v="1"/>
    <m/>
    <m/>
    <x v="2"/>
    <x v="0"/>
    <m/>
    <m/>
    <m/>
    <m/>
    <m/>
    <m/>
    <m/>
    <s v="31AUNS"/>
    <s v="BONUS"/>
    <n v="999999999"/>
    <m/>
    <m/>
    <m/>
    <m/>
    <m/>
    <s v="DEDUCTION"/>
    <x v="4"/>
    <m/>
    <x v="4"/>
    <m/>
    <n v="1"/>
    <n v="13930.17"/>
    <n v="13930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3"/>
    <x v="0"/>
    <m/>
    <s v="SALARIED"/>
    <x v="2"/>
    <m/>
    <m/>
    <x v="1"/>
    <x v="0"/>
    <m/>
    <m/>
    <m/>
    <m/>
    <m/>
    <m/>
    <n v="4"/>
    <s v="31AUNS"/>
    <s v="BONUS"/>
    <n v="999999999"/>
    <m/>
    <m/>
    <m/>
    <m/>
    <m/>
    <s v="DEDUCTION"/>
    <x v="5"/>
    <s v="SUPER"/>
    <x v="5"/>
    <m/>
    <n v="1"/>
    <n v="99"/>
    <n v="9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3"/>
    <x v="0"/>
    <m/>
    <s v="SALARIED"/>
    <x v="2"/>
    <m/>
    <m/>
    <x v="1"/>
    <x v="0"/>
    <m/>
    <m/>
    <m/>
    <m/>
    <m/>
    <n v="0"/>
    <n v="3"/>
    <s v="31AUNS"/>
    <s v="BONUS"/>
    <n v="999999999"/>
    <m/>
    <m/>
    <m/>
    <m/>
    <m/>
    <s v="DEDUCTION"/>
    <x v="7"/>
    <s v="SUPER"/>
    <x v="5"/>
    <m/>
    <n v="1"/>
    <n v="2564.75"/>
    <n v="2564.75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4"/>
    <x v="0"/>
    <m/>
    <s v="SALARIED"/>
    <x v="2"/>
    <m/>
    <m/>
    <x v="3"/>
    <x v="0"/>
    <m/>
    <m/>
    <m/>
    <m/>
    <m/>
    <m/>
    <m/>
    <s v="31AUNS"/>
    <s v="BONUS"/>
    <n v="999999999"/>
    <m/>
    <m/>
    <m/>
    <m/>
    <m/>
    <s v="OTHER"/>
    <x v="8"/>
    <s v="PRT"/>
    <x v="6"/>
    <m/>
    <n v="24965.919999999998"/>
    <n v="5.45E-2"/>
    <n v="1360.6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5"/>
    <x v="0"/>
    <m/>
    <s v="SALARIED"/>
    <x v="2"/>
    <m/>
    <m/>
    <x v="4"/>
    <x v="0"/>
    <m/>
    <m/>
    <m/>
    <m/>
    <m/>
    <m/>
    <m/>
    <s v="31AUNS"/>
    <s v="BONUS"/>
    <n v="999999999"/>
    <m/>
    <m/>
    <m/>
    <m/>
    <m/>
    <s v="OTHER"/>
    <x v="9"/>
    <s v="WC"/>
    <x v="6"/>
    <m/>
    <n v="24965.919999999998"/>
    <n v="7.0000000000000001E-3"/>
    <n v="174.76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00000"/>
    <s v="Department"/>
    <s v="PHARM Med Aff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2379"/>
    <s v="Associate Director, Medical Ex"/>
    <s v="NTHRYW"/>
    <s v="GEN"/>
    <s v="Permanent Full Time"/>
    <s v="Salary - Base"/>
    <s v="Senior Manager, Medical Affairs (PL"/>
    <s v="F"/>
    <s v="F"/>
    <n v="2.83"/>
    <x v="6"/>
    <x v="0"/>
    <m/>
    <s v="SALARIED"/>
    <x v="2"/>
    <m/>
    <m/>
    <x v="5"/>
    <x v="0"/>
    <m/>
    <m/>
    <m/>
    <m/>
    <m/>
    <m/>
    <m/>
    <s v="31AUNS"/>
    <s v="BONUS"/>
    <n v="999999999"/>
    <s v="31AUNS"/>
    <m/>
    <m/>
    <m/>
    <m/>
    <s v="OTHER"/>
    <x v="10"/>
    <s v="ACC"/>
    <x v="7"/>
    <s v="ANN"/>
    <n v="-7.6986100000000004"/>
    <n v="140.15517"/>
    <n v="-107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3.47166"/>
    <n v="15628.46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0"/>
    <x v="0"/>
    <m/>
    <s v="SALARIED"/>
    <x v="5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3.47166"/>
    <n v="-236.79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1"/>
    <x v="0"/>
    <m/>
    <s v="SALARIED"/>
    <x v="5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4576"/>
    <n v="4576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2"/>
    <x v="0"/>
    <m/>
    <m/>
    <x v="1"/>
    <m/>
    <m/>
    <x v="1"/>
    <x v="0"/>
    <m/>
    <m/>
    <m/>
    <m/>
    <m/>
    <m/>
    <n v="9"/>
    <s v="30AUNS"/>
    <s v="BONUS"/>
    <n v="999999999"/>
    <m/>
    <m/>
    <m/>
    <m/>
    <m/>
    <s v="DEDUCTION"/>
    <x v="3"/>
    <s v="SUPER"/>
    <x v="3"/>
    <m/>
    <n v="1"/>
    <n v="905.03"/>
    <n v="905.03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132.81"/>
    <n v="11132.81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3"/>
    <x v="0"/>
    <m/>
    <s v="SALARIED"/>
    <x v="5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6.959999999999994"/>
    <n v="76.95999999999999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3"/>
    <x v="0"/>
    <m/>
    <s v="SALARIED"/>
    <x v="5"/>
    <m/>
    <m/>
    <x v="1"/>
    <x v="0"/>
    <m/>
    <m/>
    <m/>
    <m/>
    <m/>
    <m/>
    <n v="5"/>
    <s v="30AUNS"/>
    <s v="BONUS"/>
    <n v="999999999"/>
    <m/>
    <m/>
    <m/>
    <m/>
    <m/>
    <s v="DEDUCTION"/>
    <x v="6"/>
    <s v="SUPER"/>
    <x v="5"/>
    <m/>
    <n v="1"/>
    <n v="452.52"/>
    <n v="452.52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3"/>
    <x v="0"/>
    <m/>
    <s v="SALARIED"/>
    <x v="5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10.59"/>
    <n v="1910.5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4"/>
    <x v="0"/>
    <m/>
    <s v="SALARIED"/>
    <x v="5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053.91"/>
    <n v="5.45E-2"/>
    <n v="1038.44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5"/>
    <x v="0"/>
    <m/>
    <s v="SALARIED"/>
    <x v="5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053.91"/>
    <n v="7.0000000000000001E-3"/>
    <n v="133.3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Sales Immunology Dermatol"/>
    <s v="01090201061000000000"/>
    <s v="Sub Business Unit"/>
    <s v="Sales Immunology Dermatol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3191"/>
    <s v="Senior Product Manager"/>
    <s v="NTHRYW"/>
    <s v="GEN"/>
    <s v="Permanent Full Time"/>
    <s v="Salary - Base"/>
    <s v="Manager, Product Management (P7)"/>
    <s v="F"/>
    <s v="F"/>
    <n v="3.52"/>
    <x v="6"/>
    <x v="0"/>
    <m/>
    <s v="SALARIED"/>
    <x v="5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64"/>
    <n v="108.95056"/>
    <n v="1396.38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0"/>
    <x v="0"/>
    <m/>
    <s v="SALARIED"/>
    <x v="4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5.2"/>
    <n v="73.127529999999993"/>
    <n v="1111.54"/>
    <n v="2"/>
    <d v="2025-05-01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0"/>
    <x v="0"/>
    <m/>
    <s v="SALARIED"/>
    <x v="41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3.127529999999993"/>
    <n v="-185.25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0"/>
    <x v="0"/>
    <m/>
    <s v="SALARIED"/>
    <x v="41"/>
    <m/>
    <m/>
    <x v="0"/>
    <x v="0"/>
    <m/>
    <m/>
    <m/>
    <m/>
    <m/>
    <m/>
    <m/>
    <s v="26AUNS"/>
    <s v="SALES"/>
    <n v="999999999"/>
    <s v="26AUNS"/>
    <m/>
    <m/>
    <m/>
    <m/>
    <s v="WORK"/>
    <x v="59"/>
    <s v="LEAVE"/>
    <x v="8"/>
    <s v="PARENT"/>
    <n v="152"/>
    <n v="73.127529999999993"/>
    <n v="11115.38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142"/>
    <n v="314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899.67"/>
    <n v="8899.6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3"/>
    <x v="0"/>
    <m/>
    <s v="SALARIED"/>
    <x v="41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0.21"/>
    <n v="60.2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3"/>
    <x v="0"/>
    <m/>
    <s v="SALARIED"/>
    <x v="41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84.79"/>
    <n v="1384.7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4"/>
    <x v="0"/>
    <m/>
    <s v="SALARIED"/>
    <x v="41"/>
    <m/>
    <m/>
    <x v="3"/>
    <x v="0"/>
    <m/>
    <m/>
    <m/>
    <m/>
    <m/>
    <m/>
    <m/>
    <s v="26AUNS"/>
    <s v="SALES"/>
    <n v="999999999"/>
    <m/>
    <m/>
    <m/>
    <m/>
    <m/>
    <s v="OTHER"/>
    <x v="8"/>
    <s v="PRT"/>
    <x v="6"/>
    <m/>
    <n v="13486.67"/>
    <n v="5.45E-2"/>
    <n v="735.0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5"/>
    <x v="0"/>
    <m/>
    <s v="SALARIED"/>
    <x v="41"/>
    <m/>
    <m/>
    <x v="4"/>
    <x v="0"/>
    <m/>
    <m/>
    <m/>
    <m/>
    <m/>
    <m/>
    <m/>
    <s v="26AUNS"/>
    <s v="SALES"/>
    <n v="999999999"/>
    <m/>
    <m/>
    <m/>
    <m/>
    <m/>
    <s v="OTHER"/>
    <x v="9"/>
    <s v="WC"/>
    <x v="6"/>
    <m/>
    <n v="13486.67"/>
    <n v="7.0000000000000001E-3"/>
    <n v="94.4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10"/>
    <x v="0"/>
    <m/>
    <s v="SALARIED"/>
    <x v="41"/>
    <m/>
    <m/>
    <x v="8"/>
    <x v="0"/>
    <m/>
    <m/>
    <m/>
    <m/>
    <m/>
    <m/>
    <m/>
    <s v="26AUNS"/>
    <s v="SALES"/>
    <n v="999999999"/>
    <s v="26AUNS"/>
    <m/>
    <m/>
    <m/>
    <m/>
    <s v="OTHER"/>
    <x v="23"/>
    <s v="ACC"/>
    <x v="7"/>
    <s v="LSL"/>
    <n v="3.86673"/>
    <n v="85.237399999999994"/>
    <n v="329.5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70"/>
    <s v="Senior Quality Use of Medicine"/>
    <s v="NTHRYW"/>
    <s v="GEN"/>
    <s v="Permanent Full Time"/>
    <s v="Salary - Base"/>
    <s v="Senior Analyst, Professional Medica"/>
    <s v="F"/>
    <s v="F"/>
    <n v="11.67"/>
    <x v="6"/>
    <x v="0"/>
    <m/>
    <s v="SALARIED"/>
    <x v="41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81667"/>
    <n v="85.237430000000003"/>
    <n v="1092.46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0.344130000000007"/>
    <n v="1176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0"/>
    <x v="0"/>
    <m/>
    <s v="SALARIED"/>
    <x v="83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0.344130000000007"/>
    <n v="-178.2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968"/>
    <n v="296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615.33"/>
    <n v="8615.3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3"/>
    <x v="0"/>
    <m/>
    <s v="SALARIED"/>
    <x v="83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7.92"/>
    <n v="57.9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3"/>
    <x v="0"/>
    <m/>
    <s v="SALARIED"/>
    <x v="83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32.08"/>
    <n v="133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4"/>
    <x v="0"/>
    <m/>
    <s v="SALARIED"/>
    <x v="83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12973.33"/>
    <n v="5.45E-2"/>
    <n v="707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5"/>
    <x v="0"/>
    <m/>
    <s v="SALARIED"/>
    <x v="83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12973.33"/>
    <n v="7.0000000000000001E-3"/>
    <n v="90.8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10020000"/>
    <s v="Sub Department"/>
    <s v="MED Aff PHARM ANZ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74493"/>
    <s v="Medical Education Omnichannel"/>
    <s v="NTHRYW"/>
    <s v="GEN"/>
    <s v="Permanent Full Time"/>
    <s v="Salary - Base"/>
    <s v="Experienced Scientist, Medical Affa"/>
    <s v="F"/>
    <s v="F"/>
    <n v="3.52"/>
    <x v="6"/>
    <x v="0"/>
    <m/>
    <s v="SALARIED"/>
    <x v="83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2.79998"/>
    <n v="81.993089999999995"/>
    <n v="1049.51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67.2"/>
    <n v="66.295550000000006"/>
    <n v="11084.62"/>
    <n v="22"/>
    <d v="2025-05-01T00:00:00"/>
    <d v="2025-05-30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66.295550000000006"/>
    <n v="-167.95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172"/>
    <n v="3172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3"/>
    <s v="SUPER"/>
    <x v="3"/>
    <m/>
    <n v="1"/>
    <n v="641.9"/>
    <n v="641.9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8936.1"/>
    <n v="8936.1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3"/>
    <x v="0"/>
    <m/>
    <s v="SALARIED"/>
    <x v="18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54.58"/>
    <n v="54.58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3"/>
    <x v="0"/>
    <m/>
    <s v="SALARIED"/>
    <x v="18"/>
    <m/>
    <m/>
    <x v="1"/>
    <x v="0"/>
    <m/>
    <m/>
    <m/>
    <m/>
    <m/>
    <m/>
    <n v="5"/>
    <s v="26AUSA"/>
    <s v="BONUS"/>
    <n v="999999999"/>
    <m/>
    <m/>
    <m/>
    <m/>
    <m/>
    <s v="DEDUCTION"/>
    <x v="6"/>
    <s v="SUPER"/>
    <x v="5"/>
    <m/>
    <n v="1"/>
    <n v="320.95"/>
    <n v="320.95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3"/>
    <x v="0"/>
    <m/>
    <s v="SALARIED"/>
    <x v="18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255.42"/>
    <n v="1255.42"/>
    <n v="0"/>
    <m/>
    <m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33"/>
    <s v="PRT"/>
    <x v="6"/>
    <m/>
    <n v="14380.95"/>
    <n v="6.8500000000000005E-2"/>
    <n v="985.1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34"/>
    <s v="WC"/>
    <x v="6"/>
    <m/>
    <n v="14380.95"/>
    <n v="7.0000000000000001E-3"/>
    <n v="100.67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5"/>
    <s v="Senior Account Manager"/>
    <s v="SCOSBY"/>
    <s v="GEN"/>
    <s v="Permanent Full Time"/>
    <s v="Salary - Base"/>
    <s v="Senior Analyst, Sales - Immunology"/>
    <s v="F"/>
    <s v="F"/>
    <n v="0.21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1662"/>
    <n v="76.843199999999996"/>
    <n v="984.8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22.8"/>
    <n v="79.706479999999999"/>
    <n v="1817.31"/>
    <n v="3"/>
    <d v="2025-05-01T00:00:00"/>
    <d v="2025-05-05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36.80000000000001"/>
    <n v="79.706479999999999"/>
    <n v="10903.85"/>
    <n v="18"/>
    <d v="2025-05-07T00:00:00"/>
    <d v="2025-05-30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5333299999999999"/>
    <n v="79.706479999999999"/>
    <n v="-201.93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0"/>
    <x v="0"/>
    <m/>
    <s v="SALARIED"/>
    <x v="18"/>
    <m/>
    <m/>
    <x v="0"/>
    <x v="0"/>
    <m/>
    <m/>
    <m/>
    <m/>
    <m/>
    <m/>
    <m/>
    <s v="26AUSA"/>
    <s v="BONUS"/>
    <n v="999999999"/>
    <s v="26AUSA"/>
    <m/>
    <m/>
    <m/>
    <m/>
    <s v="WORK"/>
    <x v="46"/>
    <s v="LEAVE"/>
    <x v="8"/>
    <s v="OTH"/>
    <n v="7.6"/>
    <n v="79.706479999999999"/>
    <n v="605.77"/>
    <n v="1"/>
    <d v="2025-05-06T00:00:00"/>
    <d v="2025-05-06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"/>
    <x v="0"/>
    <m/>
    <s v="SALARIED"/>
    <x v="18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982"/>
    <n v="3982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2"/>
    <x v="0"/>
    <m/>
    <m/>
    <x v="1"/>
    <m/>
    <m/>
    <x v="1"/>
    <x v="0"/>
    <m/>
    <m/>
    <m/>
    <m/>
    <m/>
    <m/>
    <n v="9"/>
    <s v="26AUSA"/>
    <s v="BONUS"/>
    <n v="999999999"/>
    <m/>
    <m/>
    <m/>
    <m/>
    <m/>
    <s v="DEDUCTION"/>
    <x v="66"/>
    <s v="SUPER"/>
    <x v="3"/>
    <m/>
    <n v="1"/>
    <n v="771.75"/>
    <n v="771.7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10204.58"/>
    <n v="10204.5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3"/>
    <x v="0"/>
    <m/>
    <s v="SALARIED"/>
    <x v="18"/>
    <m/>
    <m/>
    <x v="1"/>
    <x v="0"/>
    <m/>
    <m/>
    <m/>
    <m/>
    <m/>
    <m/>
    <n v="5"/>
    <s v="26AUSA"/>
    <s v="BONUS"/>
    <n v="999999999"/>
    <m/>
    <m/>
    <m/>
    <m/>
    <m/>
    <s v="DEDUCTION"/>
    <x v="63"/>
    <s v="SUPER"/>
    <x v="5"/>
    <m/>
    <n v="1"/>
    <n v="385.88"/>
    <n v="385.8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4"/>
    <x v="0"/>
    <m/>
    <s v="SALARIED"/>
    <x v="18"/>
    <m/>
    <m/>
    <x v="11"/>
    <x v="0"/>
    <m/>
    <m/>
    <m/>
    <m/>
    <m/>
    <m/>
    <n v="1"/>
    <s v="26AUSA"/>
    <s v="BONUS"/>
    <n v="999999999"/>
    <m/>
    <m/>
    <m/>
    <m/>
    <m/>
    <s v="DEDUCTION"/>
    <x v="41"/>
    <s v="SUPER"/>
    <x v="5"/>
    <m/>
    <n v="1"/>
    <n v="131.25"/>
    <n v="131.25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4"/>
    <x v="0"/>
    <m/>
    <s v="SALARIED"/>
    <x v="18"/>
    <m/>
    <m/>
    <x v="11"/>
    <x v="0"/>
    <m/>
    <m/>
    <m/>
    <m/>
    <m/>
    <m/>
    <n v="1"/>
    <s v="26AUSA"/>
    <s v="BONUS"/>
    <n v="999999999"/>
    <m/>
    <m/>
    <m/>
    <m/>
    <m/>
    <s v="DEDUCTION"/>
    <x v="42"/>
    <s v="SUPER"/>
    <x v="5"/>
    <m/>
    <n v="1"/>
    <n v="1509.38"/>
    <n v="1509.38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3"/>
    <x v="0"/>
    <m/>
    <s v="SALARIED"/>
    <x v="18"/>
    <m/>
    <m/>
    <x v="12"/>
    <x v="0"/>
    <m/>
    <m/>
    <m/>
    <m/>
    <m/>
    <m/>
    <n v="2"/>
    <s v="26AUSA"/>
    <s v="BONUS"/>
    <n v="999999999"/>
    <m/>
    <m/>
    <m/>
    <m/>
    <m/>
    <s v="DEDUCTION"/>
    <x v="43"/>
    <s v="SUPER"/>
    <x v="5"/>
    <m/>
    <n v="1"/>
    <n v="0"/>
    <n v="0"/>
    <n v="0"/>
    <m/>
    <m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4"/>
    <x v="0"/>
    <m/>
    <s v="SALARIED"/>
    <x v="18"/>
    <m/>
    <m/>
    <x v="3"/>
    <x v="0"/>
    <m/>
    <m/>
    <m/>
    <m/>
    <m/>
    <m/>
    <m/>
    <s v="26AUSA"/>
    <s v="BONUS"/>
    <n v="999999999"/>
    <m/>
    <m/>
    <m/>
    <m/>
    <m/>
    <s v="OTHER"/>
    <x v="8"/>
    <s v="PRT"/>
    <x v="6"/>
    <m/>
    <n v="15344.21"/>
    <n v="5.45E-2"/>
    <n v="836.26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5"/>
    <x v="0"/>
    <m/>
    <s v="SALARIED"/>
    <x v="18"/>
    <m/>
    <m/>
    <x v="4"/>
    <x v="0"/>
    <m/>
    <m/>
    <m/>
    <m/>
    <m/>
    <m/>
    <m/>
    <s v="26AUSA"/>
    <s v="BONUS"/>
    <n v="999999999"/>
    <m/>
    <m/>
    <m/>
    <m/>
    <m/>
    <s v="OTHER"/>
    <x v="9"/>
    <s v="WC"/>
    <x v="6"/>
    <m/>
    <n v="15344.21"/>
    <n v="7.0000000000000001E-3"/>
    <n v="107.41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10"/>
    <x v="0"/>
    <m/>
    <s v="SALARIED"/>
    <x v="18"/>
    <m/>
    <m/>
    <x v="8"/>
    <x v="0"/>
    <m/>
    <m/>
    <m/>
    <m/>
    <m/>
    <m/>
    <m/>
    <s v="26AUSA"/>
    <s v="BONUS"/>
    <n v="999999999"/>
    <s v="26AUSA"/>
    <m/>
    <m/>
    <m/>
    <m/>
    <s v="OTHER"/>
    <x v="23"/>
    <s v="ACC"/>
    <x v="7"/>
    <s v="LSL"/>
    <n v="2.78335"/>
    <n v="92.906040000000004"/>
    <n v="258.58999999999997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Specialty"/>
    <s v="NSW/QLD"/>
    <s v="01090205010101000000"/>
    <s v="Department"/>
    <s v="Dermatology Sale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4786"/>
    <s v="Senior Account Manager"/>
    <s v="NTHRYW"/>
    <s v="GEN"/>
    <s v="Permanent Full Time"/>
    <s v="Salary - Base"/>
    <s v="Senior Analyst, Sales - Immunology"/>
    <s v="F"/>
    <s v="F"/>
    <n v="20.13"/>
    <x v="6"/>
    <x v="0"/>
    <m/>
    <s v="SALARIED"/>
    <x v="18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2.866680000000001"/>
    <n v="92.905860000000004"/>
    <n v="1195.3900000000001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67.2"/>
    <n v="78.947370000000006"/>
    <n v="13200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0"/>
    <x v="0"/>
    <m/>
    <s v="SALARIED"/>
    <x v="32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5333299999999999"/>
    <n v="78.947370000000006"/>
    <n v="-200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1"/>
    <x v="0"/>
    <m/>
    <s v="SALARIED"/>
    <x v="32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4234"/>
    <n v="4234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29"/>
    <s v="FINAN"/>
    <x v="9"/>
    <m/>
    <n v="1"/>
    <n v="1833.33"/>
    <n v="1833.33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8766"/>
    <n v="8766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3"/>
    <x v="0"/>
    <m/>
    <s v="SALARIED"/>
    <x v="32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5"/>
    <n v="65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3"/>
    <x v="0"/>
    <m/>
    <s v="SALARIED"/>
    <x v="32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495"/>
    <n v="1495"/>
    <n v="0"/>
    <m/>
    <m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4"/>
    <x v="0"/>
    <m/>
    <s v="SALARIED"/>
    <x v="32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6393.330000000002"/>
    <n v="6.8500000000000005E-2"/>
    <n v="1122.94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5"/>
    <x v="0"/>
    <m/>
    <s v="SALARIED"/>
    <x v="32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6393.330000000002"/>
    <n v="7.0000000000000001E-3"/>
    <n v="114.75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Oncology"/>
    <s v="MKTG SPECIALTY JAC AU"/>
    <s v="01090201040703000000"/>
    <s v="Department"/>
    <s v="MKT MGMT JNJ AU PHARM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6219"/>
    <s v="Senior Account Manager"/>
    <s v="NTHRYW"/>
    <s v="GEN"/>
    <s v="Permanent Full Time"/>
    <s v="Salary - Base"/>
    <s v="Senior Analyst, Sales - Oncology/He"/>
    <s v="F"/>
    <s v="F"/>
    <n v="0.17"/>
    <x v="6"/>
    <x v="0"/>
    <m/>
    <s v="SALARIED"/>
    <x v="32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2.799989999999999"/>
    <n v="91.50788"/>
    <n v="1171.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167.2"/>
    <n v="55.668019999999999"/>
    <n v="9307.69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0"/>
    <x v="0"/>
    <m/>
    <s v="SALARIED"/>
    <x v="24"/>
    <m/>
    <m/>
    <x v="0"/>
    <x v="0"/>
    <m/>
    <m/>
    <m/>
    <m/>
    <m/>
    <m/>
    <m/>
    <s v="23AUNS"/>
    <s v="BONUS"/>
    <n v="999999999"/>
    <s v="23AUNS"/>
    <m/>
    <m/>
    <m/>
    <m/>
    <s v="WORK"/>
    <x v="0"/>
    <s v="WORK"/>
    <x v="0"/>
    <m/>
    <n v="-2.5333299999999999"/>
    <n v="55.668019999999999"/>
    <n v="-141.02000000000001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1"/>
    <x v="0"/>
    <m/>
    <s v="SALARIED"/>
    <x v="24"/>
    <m/>
    <m/>
    <x v="0"/>
    <x v="0"/>
    <m/>
    <m/>
    <m/>
    <m/>
    <m/>
    <m/>
    <m/>
    <s v="23AUNS"/>
    <s v="BONUS"/>
    <n v="999999999"/>
    <m/>
    <m/>
    <m/>
    <m/>
    <m/>
    <s v="ALLOWANCE"/>
    <x v="56"/>
    <s v="OTHUTX"/>
    <x v="1"/>
    <m/>
    <n v="28"/>
    <n v="0.88"/>
    <n v="24.64"/>
    <n v="0"/>
    <d v="2025-03-25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2"/>
    <x v="0"/>
    <m/>
    <m/>
    <x v="1"/>
    <m/>
    <m/>
    <x v="0"/>
    <x v="0"/>
    <m/>
    <m/>
    <m/>
    <m/>
    <m/>
    <m/>
    <m/>
    <s v="23AUNS"/>
    <s v="BONUS"/>
    <n v="999999999"/>
    <m/>
    <m/>
    <m/>
    <m/>
    <m/>
    <s v="DEDUCTION"/>
    <x v="2"/>
    <s v="TAX"/>
    <x v="2"/>
    <m/>
    <n v="1"/>
    <n v="2769"/>
    <n v="2769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2"/>
    <x v="0"/>
    <m/>
    <m/>
    <x v="1"/>
    <m/>
    <m/>
    <x v="2"/>
    <x v="0"/>
    <m/>
    <m/>
    <m/>
    <m/>
    <m/>
    <m/>
    <m/>
    <s v="23AUNS"/>
    <s v="BONUS"/>
    <n v="999999999"/>
    <m/>
    <m/>
    <m/>
    <m/>
    <m/>
    <s v="DEDUCTION"/>
    <x v="4"/>
    <m/>
    <x v="4"/>
    <m/>
    <n v="1"/>
    <n v="6422.31"/>
    <n v="6422.31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3"/>
    <x v="0"/>
    <m/>
    <s v="SALARIED"/>
    <x v="24"/>
    <m/>
    <m/>
    <x v="1"/>
    <x v="0"/>
    <m/>
    <m/>
    <m/>
    <m/>
    <m/>
    <m/>
    <n v="4"/>
    <s v="23AUNS"/>
    <s v="BONUS"/>
    <n v="999999999"/>
    <m/>
    <m/>
    <m/>
    <m/>
    <m/>
    <s v="DEDUCTION"/>
    <x v="5"/>
    <s v="SUPER"/>
    <x v="5"/>
    <m/>
    <n v="1"/>
    <n v="36.130000000000003"/>
    <n v="36.13000000000000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3"/>
    <x v="0"/>
    <m/>
    <s v="SALARIED"/>
    <x v="24"/>
    <m/>
    <m/>
    <x v="1"/>
    <x v="0"/>
    <m/>
    <m/>
    <m/>
    <m/>
    <m/>
    <n v="0"/>
    <n v="3"/>
    <s v="23AUNS"/>
    <s v="BONUS"/>
    <n v="999999999"/>
    <m/>
    <m/>
    <m/>
    <m/>
    <m/>
    <s v="DEDUCTION"/>
    <x v="7"/>
    <s v="SUPER"/>
    <x v="5"/>
    <m/>
    <n v="1"/>
    <n v="1054.17"/>
    <n v="1054.17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4"/>
    <x v="0"/>
    <m/>
    <s v="SALARIED"/>
    <x v="24"/>
    <m/>
    <m/>
    <x v="3"/>
    <x v="0"/>
    <m/>
    <m/>
    <m/>
    <m/>
    <m/>
    <m/>
    <m/>
    <s v="23AUNS"/>
    <s v="BONUS"/>
    <n v="999999999"/>
    <m/>
    <m/>
    <m/>
    <m/>
    <m/>
    <s v="OTHER"/>
    <x v="8"/>
    <s v="PRT"/>
    <x v="6"/>
    <m/>
    <n v="10256.969999999999"/>
    <n v="5.45E-2"/>
    <n v="559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5"/>
    <x v="0"/>
    <m/>
    <s v="SALARIED"/>
    <x v="24"/>
    <m/>
    <m/>
    <x v="4"/>
    <x v="0"/>
    <m/>
    <m/>
    <m/>
    <m/>
    <m/>
    <m/>
    <m/>
    <s v="23AUNS"/>
    <s v="BONUS"/>
    <n v="999999999"/>
    <m/>
    <m/>
    <m/>
    <m/>
    <m/>
    <s v="OTHER"/>
    <x v="9"/>
    <s v="WC"/>
    <x v="6"/>
    <m/>
    <n v="10256.969999999999"/>
    <n v="7.0000000000000001E-3"/>
    <n v="71.8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87928"/>
    <s v="Associate Site Manager"/>
    <s v="NTHRYW"/>
    <s v="GEN"/>
    <s v="Permanent Full Time"/>
    <s v="Salary - Base"/>
    <s v="Analyst, Clinical Trial Project Man"/>
    <s v="F"/>
    <s v="F"/>
    <n v="1.2"/>
    <x v="6"/>
    <x v="0"/>
    <m/>
    <s v="SALARIED"/>
    <x v="24"/>
    <m/>
    <m/>
    <x v="5"/>
    <x v="0"/>
    <m/>
    <m/>
    <m/>
    <m/>
    <m/>
    <m/>
    <m/>
    <s v="23AUNS"/>
    <s v="BONUS"/>
    <n v="999999999"/>
    <s v="23AUNS"/>
    <m/>
    <m/>
    <m/>
    <m/>
    <s v="OTHER"/>
    <x v="10"/>
    <s v="ACC"/>
    <x v="7"/>
    <s v="ANN"/>
    <n v="12.816660000000001"/>
    <n v="64.88664"/>
    <n v="831.63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0"/>
    <x v="0"/>
    <m/>
    <s v="SALARIED"/>
    <x v="2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167.2"/>
    <n v="96.65992"/>
    <n v="16161.54"/>
    <n v="22"/>
    <d v="2025-05-01T00:00:00"/>
    <d v="2025-05-30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0"/>
    <x v="0"/>
    <m/>
    <s v="SALARIED"/>
    <x v="27"/>
    <m/>
    <m/>
    <x v="0"/>
    <x v="0"/>
    <m/>
    <m/>
    <m/>
    <m/>
    <m/>
    <m/>
    <m/>
    <s v="30AUNS"/>
    <s v="BONUS"/>
    <n v="999999999"/>
    <s v="30AUNS"/>
    <m/>
    <m/>
    <m/>
    <m/>
    <s v="WORK"/>
    <x v="0"/>
    <s v="WORK"/>
    <x v="0"/>
    <m/>
    <n v="-2.5333299999999999"/>
    <n v="96.65992"/>
    <n v="-244.8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1"/>
    <x v="0"/>
    <m/>
    <s v="SALARIED"/>
    <x v="27"/>
    <m/>
    <m/>
    <x v="0"/>
    <x v="0"/>
    <m/>
    <m/>
    <m/>
    <m/>
    <m/>
    <m/>
    <m/>
    <s v="30AUNS"/>
    <s v="BONUS"/>
    <n v="999999999"/>
    <m/>
    <m/>
    <m/>
    <m/>
    <m/>
    <s v="ALLOWANCE"/>
    <x v="1"/>
    <s v="OTHUTX"/>
    <x v="1"/>
    <m/>
    <n v="1222.17"/>
    <n v="1"/>
    <n v="1222.17"/>
    <n v="0"/>
    <d v="2025-05-31T00:00:00"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2"/>
    <x v="0"/>
    <m/>
    <m/>
    <x v="1"/>
    <m/>
    <m/>
    <x v="0"/>
    <x v="0"/>
    <m/>
    <m/>
    <m/>
    <m/>
    <m/>
    <m/>
    <m/>
    <s v="30AUNS"/>
    <s v="BONUS"/>
    <n v="999999999"/>
    <m/>
    <m/>
    <m/>
    <m/>
    <m/>
    <s v="DEDUCTION"/>
    <x v="2"/>
    <s v="TAX"/>
    <x v="2"/>
    <m/>
    <n v="1"/>
    <n v="5239"/>
    <n v="5239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2"/>
    <x v="0"/>
    <m/>
    <m/>
    <x v="1"/>
    <m/>
    <m/>
    <x v="2"/>
    <x v="0"/>
    <m/>
    <m/>
    <m/>
    <m/>
    <m/>
    <m/>
    <m/>
    <s v="30AUNS"/>
    <s v="BONUS"/>
    <n v="999999999"/>
    <m/>
    <m/>
    <m/>
    <m/>
    <m/>
    <s v="DEDUCTION"/>
    <x v="4"/>
    <m/>
    <x v="4"/>
    <m/>
    <n v="1"/>
    <n v="11899.84"/>
    <n v="11899.84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3"/>
    <x v="0"/>
    <m/>
    <s v="SALARIED"/>
    <x v="27"/>
    <m/>
    <m/>
    <x v="1"/>
    <x v="0"/>
    <m/>
    <m/>
    <m/>
    <m/>
    <m/>
    <m/>
    <n v="4"/>
    <s v="30AUNS"/>
    <s v="BONUS"/>
    <n v="999999999"/>
    <m/>
    <m/>
    <m/>
    <m/>
    <m/>
    <s v="DEDUCTION"/>
    <x v="5"/>
    <s v="SUPER"/>
    <x v="5"/>
    <m/>
    <n v="1"/>
    <n v="79.58"/>
    <n v="79.58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3"/>
    <x v="0"/>
    <m/>
    <s v="SALARIED"/>
    <x v="27"/>
    <m/>
    <m/>
    <x v="1"/>
    <x v="0"/>
    <m/>
    <m/>
    <m/>
    <m/>
    <m/>
    <n v="0"/>
    <n v="3"/>
    <s v="30AUNS"/>
    <s v="BONUS"/>
    <n v="999999999"/>
    <m/>
    <m/>
    <m/>
    <m/>
    <m/>
    <s v="DEDUCTION"/>
    <x v="7"/>
    <s v="SUPER"/>
    <x v="5"/>
    <m/>
    <n v="1"/>
    <n v="1970.97"/>
    <n v="1970.97"/>
    <n v="0"/>
    <m/>
    <m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4"/>
    <x v="0"/>
    <m/>
    <s v="SALARIED"/>
    <x v="27"/>
    <m/>
    <m/>
    <x v="3"/>
    <x v="0"/>
    <m/>
    <m/>
    <m/>
    <m/>
    <m/>
    <m/>
    <m/>
    <s v="30AUNS"/>
    <s v="BONUS"/>
    <n v="999999999"/>
    <m/>
    <m/>
    <m/>
    <m/>
    <m/>
    <s v="OTHER"/>
    <x v="8"/>
    <s v="PRT"/>
    <x v="6"/>
    <m/>
    <n v="19189.39"/>
    <n v="5.45E-2"/>
    <n v="1045.82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5"/>
    <x v="0"/>
    <m/>
    <s v="SALARIED"/>
    <x v="27"/>
    <m/>
    <m/>
    <x v="4"/>
    <x v="0"/>
    <m/>
    <m/>
    <m/>
    <m/>
    <m/>
    <m/>
    <m/>
    <s v="30AUNS"/>
    <s v="BONUS"/>
    <n v="999999999"/>
    <m/>
    <m/>
    <m/>
    <m/>
    <m/>
    <s v="OTHER"/>
    <x v="9"/>
    <s v="WC"/>
    <x v="6"/>
    <m/>
    <n v="19189.39"/>
    <n v="7.0000000000000001E-3"/>
    <n v="134.33000000000001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10"/>
    <x v="0"/>
    <m/>
    <s v="SALARIED"/>
    <x v="27"/>
    <m/>
    <m/>
    <x v="8"/>
    <x v="0"/>
    <m/>
    <m/>
    <m/>
    <m/>
    <m/>
    <m/>
    <m/>
    <s v="30AUNS"/>
    <s v="BONUS"/>
    <n v="999999999"/>
    <s v="30AUNS"/>
    <m/>
    <m/>
    <m/>
    <m/>
    <s v="OTHER"/>
    <x v="23"/>
    <s v="ACC"/>
    <x v="7"/>
    <s v="LSL"/>
    <n v="2.7833399999999999"/>
    <n v="112.66679000000001"/>
    <n v="313.58999999999997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SALES &amp; MKTG IMMUNOLOGY J"/>
    <s v="R&amp;D CUSTOMER EXCELLENCE"/>
    <s v="01090201060303010000"/>
    <s v="Sub Department"/>
    <s v="BSO CUSTOMER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2332"/>
    <s v="Customer Effectiveness Manager"/>
    <s v="NTHRYW"/>
    <s v="GEN"/>
    <s v="Permanent Full Time"/>
    <s v="Salary - Base"/>
    <s v="Manager, Sales Effectiveness (PL7)"/>
    <s v="F"/>
    <s v="F"/>
    <n v="6.42"/>
    <x v="6"/>
    <x v="0"/>
    <m/>
    <s v="SALARIED"/>
    <x v="27"/>
    <m/>
    <m/>
    <x v="5"/>
    <x v="0"/>
    <m/>
    <m/>
    <m/>
    <m/>
    <m/>
    <m/>
    <m/>
    <s v="30AUNS"/>
    <s v="BONUS"/>
    <n v="999999999"/>
    <s v="30AUNS"/>
    <m/>
    <m/>
    <m/>
    <m/>
    <s v="OTHER"/>
    <x v="10"/>
    <s v="ACC"/>
    <x v="7"/>
    <s v="ANN"/>
    <n v="12.81673"/>
    <n v="112.66679999999999"/>
    <n v="1444.02"/>
    <n v="0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114"/>
    <n v="71.406880000000001"/>
    <n v="-8140.38"/>
    <n v="-15"/>
    <d v="2025-03-11T00:00:00"/>
    <d v="2025-03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60.8"/>
    <n v="71.406880000000001"/>
    <n v="4341.54"/>
    <n v="8"/>
    <d v="2025-03-11T00:00:00"/>
    <d v="2025-03-2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45.6"/>
    <n v="71.406880000000001"/>
    <n v="3256.15"/>
    <n v="6"/>
    <d v="2025-03-24T00:00:00"/>
    <d v="2025-03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67.2"/>
    <n v="73.88664"/>
    <n v="12353.85"/>
    <n v="22"/>
    <d v="2025-05-01T00:00:00"/>
    <d v="2025-05-30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0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73.88664"/>
    <n v="-187.18"/>
    <n v="-0.33329999999999999"/>
    <d v="2025-05-3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7"/>
    <x v="0"/>
    <m/>
    <s v="SALARIED"/>
    <x v="24"/>
    <m/>
    <m/>
    <x v="0"/>
    <x v="0"/>
    <m/>
    <m/>
    <m/>
    <m/>
    <m/>
    <m/>
    <m/>
    <s v="25AUNS"/>
    <s v="BONUS"/>
    <n v="999999999"/>
    <s v="25AUNS"/>
    <m/>
    <m/>
    <m/>
    <m/>
    <s v="WORK"/>
    <x v="11"/>
    <s v="LEAVE"/>
    <x v="8"/>
    <s v="ANN"/>
    <n v="7.6"/>
    <n v="71.406880000000001"/>
    <n v="542.69000000000005"/>
    <n v="1"/>
    <d v="2025-03-21T00:00:00"/>
    <d v="2025-03-2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11"/>
    <x v="0"/>
    <m/>
    <s v="SALARIED"/>
    <x v="24"/>
    <m/>
    <m/>
    <x v="0"/>
    <x v="0"/>
    <m/>
    <m/>
    <m/>
    <m/>
    <m/>
    <m/>
    <m/>
    <s v="25AUNS"/>
    <s v="BONUS"/>
    <n v="999999999"/>
    <m/>
    <m/>
    <m/>
    <m/>
    <m/>
    <s v="ALLOWANCE"/>
    <x v="27"/>
    <s v="OTHUTX"/>
    <x v="1"/>
    <m/>
    <n v="1"/>
    <n v="1"/>
    <n v="-452.24"/>
    <n v="0"/>
    <d v="2025-05-31T00:00:00"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2643"/>
    <n v="2643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2"/>
    <x v="0"/>
    <m/>
    <m/>
    <x v="1"/>
    <m/>
    <m/>
    <x v="1"/>
    <x v="0"/>
    <m/>
    <m/>
    <m/>
    <m/>
    <m/>
    <m/>
    <n v="9"/>
    <s v="25AUNS"/>
    <s v="BONUS"/>
    <n v="999999999"/>
    <m/>
    <m/>
    <m/>
    <m/>
    <m/>
    <s v="DEDUCTION"/>
    <x v="24"/>
    <s v="SUPER"/>
    <x v="3"/>
    <m/>
    <n v="1"/>
    <n v="1058.82"/>
    <n v="1058.82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8012.61"/>
    <n v="8012.61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3"/>
    <x v="0"/>
    <m/>
    <s v="SALARIED"/>
    <x v="24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8.79"/>
    <n v="58.79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3"/>
    <x v="0"/>
    <m/>
    <s v="SALARIED"/>
    <x v="24"/>
    <m/>
    <m/>
    <x v="1"/>
    <x v="0"/>
    <m/>
    <m/>
    <m/>
    <m/>
    <m/>
    <m/>
    <n v="5"/>
    <s v="25AUNS"/>
    <s v="BONUS"/>
    <n v="999999999"/>
    <m/>
    <m/>
    <m/>
    <m/>
    <m/>
    <s v="DEDUCTION"/>
    <x v="6"/>
    <s v="SUPER"/>
    <x v="5"/>
    <m/>
    <n v="1"/>
    <n v="345.7"/>
    <n v="345.7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3"/>
    <x v="0"/>
    <m/>
    <s v="SALARIED"/>
    <x v="24"/>
    <m/>
    <m/>
    <x v="1"/>
    <x v="0"/>
    <m/>
    <m/>
    <m/>
    <m/>
    <m/>
    <n v="0"/>
    <n v="3"/>
    <s v="25AUNS"/>
    <s v="BONUS"/>
    <n v="999999999"/>
    <m/>
    <m/>
    <m/>
    <m/>
    <m/>
    <s v="DEDUCTION"/>
    <x v="7"/>
    <s v="SUPER"/>
    <x v="5"/>
    <m/>
    <n v="1"/>
    <n v="1347.16"/>
    <n v="1347.16"/>
    <n v="0"/>
    <m/>
    <m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4"/>
    <x v="0"/>
    <m/>
    <s v="SALARIED"/>
    <x v="24"/>
    <m/>
    <m/>
    <x v="3"/>
    <x v="0"/>
    <m/>
    <m/>
    <m/>
    <m/>
    <m/>
    <m/>
    <m/>
    <s v="25AUNS"/>
    <s v="BONUS"/>
    <n v="999999999"/>
    <m/>
    <m/>
    <m/>
    <m/>
    <m/>
    <s v="OTHER"/>
    <x v="33"/>
    <s v="PRT"/>
    <x v="6"/>
    <m/>
    <n v="13466.08"/>
    <n v="6.8500000000000005E-2"/>
    <n v="922.43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5"/>
    <x v="0"/>
    <m/>
    <s v="SALARIED"/>
    <x v="24"/>
    <m/>
    <m/>
    <x v="4"/>
    <x v="0"/>
    <m/>
    <m/>
    <m/>
    <m/>
    <m/>
    <m/>
    <m/>
    <s v="25AUNS"/>
    <s v="BONUS"/>
    <n v="999999999"/>
    <m/>
    <m/>
    <m/>
    <m/>
    <m/>
    <s v="OTHER"/>
    <x v="34"/>
    <s v="WC"/>
    <x v="6"/>
    <m/>
    <n v="13466.08"/>
    <n v="7.0000000000000001E-3"/>
    <n v="94.26"/>
    <n v="0"/>
    <d v="2025-05-01T00:00:00"/>
    <d v="2025-05-31T00:00:00"/>
  </r>
  <r>
    <s v="JJCM"/>
    <x v="3"/>
    <s v="AP"/>
    <s v="Johnson &amp; Johnson Pty Ltd"/>
    <s v="Janssen-Cilag"/>
    <s v="JANSSEN ASIA PACIFIC"/>
    <s v="GMGT JANSSEN-CILAG ANZ"/>
    <s v="R&amp;D MEDICAL &amp; SCIENTIFIC"/>
    <s v="R&amp;D GCO JAC AU"/>
    <s v="01090201070501000000"/>
    <s v="Department"/>
    <s v="R&amp;D GCO JAC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5097"/>
    <s v="Senior Local Trial Manager"/>
    <s v="NTHRYW"/>
    <s v="GEN"/>
    <s v="Permanent Full Time"/>
    <s v="Salary - Base"/>
    <s v="Experienced Analyst, Clinical Trial"/>
    <s v="F"/>
    <s v="F"/>
    <n v="3.27"/>
    <x v="6"/>
    <x v="0"/>
    <m/>
    <s v="SALARIED"/>
    <x v="24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11.553330000000001"/>
    <n v="85.641970000000001"/>
    <n v="989.45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2.5333299999999999"/>
    <n v="103.39069000000001"/>
    <n v="261.93"/>
    <n v="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2.8"/>
    <n v="103.39069000000001"/>
    <n v="-2357.31"/>
    <n v="-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22.8"/>
    <n v="107.00911000000001"/>
    <n v="2439.81"/>
    <n v="3"/>
    <d v="2025-04-28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107.00911000000001"/>
    <n v="-271.08999999999997"/>
    <n v="-0.33329999999999999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167.2"/>
    <n v="107.00911000000001"/>
    <n v="17891.919999999998"/>
    <n v="22"/>
    <d v="2025-05-01T00:00:00"/>
    <d v="2025-05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0"/>
    <s v="WORK"/>
    <x v="0"/>
    <m/>
    <n v="-2.5333299999999999"/>
    <n v="107.00911000000001"/>
    <n v="-271.08999999999997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8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ALLOWANCE"/>
    <x v="83"/>
    <s v="OTHTAX"/>
    <x v="1"/>
    <m/>
    <n v="7318"/>
    <n v="1"/>
    <n v="7318"/>
    <n v="0"/>
    <d v="2025-03-0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8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ALLOWANCE"/>
    <x v="83"/>
    <s v="OTHTAX"/>
    <x v="1"/>
    <m/>
    <n v="-2439.33"/>
    <n v="1"/>
    <n v="-2439.33"/>
    <n v="0"/>
    <d v="2025-03-0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3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8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ALLOWANCE"/>
    <x v="83"/>
    <s v="OTHTAX"/>
    <x v="1"/>
    <m/>
    <n v="-2439.33"/>
    <n v="1"/>
    <n v="-2439.33"/>
    <n v="0"/>
    <d v="2025-03-0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"/>
    <x v="0"/>
    <m/>
    <s v="SALARIED"/>
    <x v="43"/>
    <m/>
    <m/>
    <x v="0"/>
    <x v="0"/>
    <m/>
    <m/>
    <m/>
    <m/>
    <m/>
    <m/>
    <m/>
    <s v="30AUSA"/>
    <s v="SALE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0"/>
    <x v="0"/>
    <m/>
    <s v="SALARIED"/>
    <x v="43"/>
    <m/>
    <m/>
    <x v="0"/>
    <x v="0"/>
    <m/>
    <m/>
    <m/>
    <m/>
    <m/>
    <m/>
    <m/>
    <s v="30AUSA"/>
    <s v="SALES"/>
    <n v="999999999"/>
    <s v="30AUSA"/>
    <m/>
    <m/>
    <m/>
    <m/>
    <s v="WORK"/>
    <x v="55"/>
    <s v="OTHER"/>
    <x v="11"/>
    <m/>
    <n v="0"/>
    <n v="107.00911000000001"/>
    <n v="7.91"/>
    <n v="0"/>
    <d v="2025-04-30T00:00:00"/>
    <d v="2025-04-30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2"/>
    <s v="TAX"/>
    <x v="2"/>
    <m/>
    <n v="1"/>
    <n v="3969"/>
    <n v="3969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0"/>
    <x v="0"/>
    <m/>
    <m/>
    <m/>
    <m/>
    <m/>
    <m/>
    <m/>
    <s v="30AUSA"/>
    <s v="SALES"/>
    <n v="999999999"/>
    <m/>
    <m/>
    <m/>
    <m/>
    <m/>
    <s v="DEDUCTION"/>
    <x v="76"/>
    <s v="FINAN"/>
    <x v="9"/>
    <m/>
    <n v="1"/>
    <n v="6022.67"/>
    <n v="6022.6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1"/>
    <x v="0"/>
    <m/>
    <m/>
    <m/>
    <m/>
    <m/>
    <m/>
    <n v="9"/>
    <s v="30AUSA"/>
    <s v="SALES"/>
    <n v="999999999"/>
    <m/>
    <m/>
    <m/>
    <m/>
    <m/>
    <s v="DEDUCTION"/>
    <x v="24"/>
    <s v="SUPER"/>
    <x v="3"/>
    <m/>
    <n v="1"/>
    <n v="223.53"/>
    <n v="223.53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2"/>
    <x v="0"/>
    <m/>
    <m/>
    <x v="1"/>
    <m/>
    <m/>
    <x v="2"/>
    <x v="0"/>
    <m/>
    <m/>
    <m/>
    <m/>
    <m/>
    <m/>
    <m/>
    <s v="30AUSA"/>
    <s v="SALES"/>
    <n v="999999999"/>
    <m/>
    <m/>
    <m/>
    <m/>
    <m/>
    <s v="DEDUCTION"/>
    <x v="4"/>
    <m/>
    <x v="4"/>
    <m/>
    <n v="1"/>
    <n v="11759.55"/>
    <n v="11759.55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3"/>
    <x v="0"/>
    <m/>
    <s v="SALARIED"/>
    <x v="43"/>
    <m/>
    <m/>
    <x v="1"/>
    <x v="0"/>
    <m/>
    <m/>
    <m/>
    <m/>
    <m/>
    <m/>
    <n v="5"/>
    <s v="30AUSA"/>
    <s v="SALES"/>
    <n v="999999999"/>
    <m/>
    <m/>
    <m/>
    <m/>
    <m/>
    <s v="DEDUCTION"/>
    <x v="25"/>
    <s v="SUPER"/>
    <x v="5"/>
    <m/>
    <n v="1"/>
    <n v="111.77"/>
    <n v="111.77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3"/>
    <x v="0"/>
    <m/>
    <s v="SALARIED"/>
    <x v="43"/>
    <m/>
    <m/>
    <x v="1"/>
    <x v="0"/>
    <m/>
    <m/>
    <m/>
    <m/>
    <m/>
    <m/>
    <n v="4"/>
    <s v="30AUSA"/>
    <s v="SALES"/>
    <n v="999999999"/>
    <m/>
    <m/>
    <m/>
    <m/>
    <m/>
    <s v="DEDUCTION"/>
    <x v="5"/>
    <s v="SUPER"/>
    <x v="5"/>
    <m/>
    <n v="1"/>
    <n v="88.1"/>
    <n v="88.1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3"/>
    <x v="0"/>
    <m/>
    <s v="SALARIED"/>
    <x v="43"/>
    <m/>
    <m/>
    <x v="1"/>
    <x v="0"/>
    <m/>
    <m/>
    <m/>
    <m/>
    <m/>
    <n v="289.87"/>
    <n v="3"/>
    <s v="30AUSA"/>
    <s v="SALES"/>
    <n v="999999999"/>
    <m/>
    <m/>
    <m/>
    <m/>
    <m/>
    <s v="DEDUCTION"/>
    <x v="7"/>
    <s v="SUPER"/>
    <x v="5"/>
    <m/>
    <n v="1"/>
    <n v="2316.2600000000002"/>
    <n v="2316.2600000000002"/>
    <n v="0"/>
    <m/>
    <m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4"/>
    <x v="0"/>
    <m/>
    <s v="SALARIED"/>
    <x v="43"/>
    <m/>
    <m/>
    <x v="3"/>
    <x v="0"/>
    <m/>
    <m/>
    <m/>
    <m/>
    <m/>
    <m/>
    <m/>
    <s v="30AUSA"/>
    <s v="SALES"/>
    <n v="999999999"/>
    <m/>
    <m/>
    <m/>
    <m/>
    <m/>
    <s v="OTHER"/>
    <x v="8"/>
    <s v="PRT"/>
    <x v="6"/>
    <m/>
    <n v="24490.880000000001"/>
    <n v="5.45E-2"/>
    <n v="1334.75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5"/>
    <x v="0"/>
    <m/>
    <s v="SALARIED"/>
    <x v="43"/>
    <m/>
    <m/>
    <x v="4"/>
    <x v="0"/>
    <m/>
    <m/>
    <m/>
    <m/>
    <m/>
    <m/>
    <m/>
    <s v="30AUSA"/>
    <s v="SALES"/>
    <n v="999999999"/>
    <m/>
    <m/>
    <m/>
    <m/>
    <m/>
    <s v="OTHER"/>
    <x v="9"/>
    <s v="WC"/>
    <x v="6"/>
    <m/>
    <n v="24490.880000000001"/>
    <n v="7.0000000000000001E-3"/>
    <n v="171.44"/>
    <n v="0"/>
    <d v="2025-05-0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10"/>
    <x v="0"/>
    <m/>
    <s v="SALARIED"/>
    <x v="43"/>
    <m/>
    <m/>
    <x v="8"/>
    <x v="0"/>
    <m/>
    <m/>
    <m/>
    <m/>
    <m/>
    <m/>
    <m/>
    <s v="30AUSA"/>
    <s v="SALES"/>
    <n v="999999999"/>
    <s v="30AUSA"/>
    <m/>
    <m/>
    <m/>
    <m/>
    <s v="OTHER"/>
    <x v="23"/>
    <s v="ACC"/>
    <x v="7"/>
    <s v="LSL"/>
    <n v="2.7833600000000001"/>
    <n v="719.71286999999995"/>
    <n v="2003.22"/>
    <n v="0"/>
    <d v="2025-05-31T00:00:00"/>
    <d v="2025-05-31T00:00:00"/>
  </r>
  <r>
    <s v="JJCM"/>
    <x v="0"/>
    <s v="AP"/>
    <s v="Johnson &amp; Johnson Pty Ltd"/>
    <s v="Janssen-Cilag"/>
    <s v="JANSSEN ASIA PACIFIC"/>
    <s v="Pharmaceuticals ANZ"/>
    <s v="Immunology"/>
    <s v="MOOD"/>
    <s v="01090205050200000000"/>
    <s v="Sub Business Unit"/>
    <s v="MOOD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2"/>
    <s v="National Business Manager"/>
    <s v="NTHRYW"/>
    <s v="GEN"/>
    <s v="Permanent Full Time"/>
    <s v="Salary - Base"/>
    <s v="Manager, Sales - Immunology (Commis"/>
    <s v="F"/>
    <s v="F"/>
    <n v="19.170000000000002"/>
    <x v="6"/>
    <x v="0"/>
    <m/>
    <s v="SALARIED"/>
    <x v="43"/>
    <m/>
    <m/>
    <x v="5"/>
    <x v="0"/>
    <m/>
    <m/>
    <m/>
    <m/>
    <m/>
    <m/>
    <m/>
    <s v="30AUSA"/>
    <s v="SALES"/>
    <n v="999999999"/>
    <s v="30AUSA"/>
    <m/>
    <m/>
    <m/>
    <m/>
    <s v="OTHER"/>
    <x v="10"/>
    <s v="ACC"/>
    <x v="7"/>
    <s v="ANN"/>
    <n v="12.866669999999999"/>
    <n v="167.53442000000001"/>
    <n v="2155.61"/>
    <n v="0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144.4"/>
    <n v="80.97166"/>
    <n v="11692.31"/>
    <n v="19"/>
    <d v="2025-05-06T00:00:00"/>
    <d v="2025-05-30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NS"/>
    <s v="SALES"/>
    <n v="999999999"/>
    <s v="26AUNS"/>
    <m/>
    <m/>
    <m/>
    <m/>
    <s v="WORK"/>
    <x v="0"/>
    <s v="WORK"/>
    <x v="0"/>
    <m/>
    <n v="-2.1833300000000002"/>
    <n v="80.97166"/>
    <n v="-176.79"/>
    <n v="-0.2873"/>
    <d v="2025-05-3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1"/>
    <x v="0"/>
    <m/>
    <s v="SALARIED"/>
    <x v="43"/>
    <m/>
    <m/>
    <x v="0"/>
    <x v="0"/>
    <m/>
    <m/>
    <m/>
    <m/>
    <m/>
    <m/>
    <m/>
    <s v="26AUNS"/>
    <s v="SALES"/>
    <n v="999999999"/>
    <m/>
    <m/>
    <m/>
    <m/>
    <m/>
    <s v="ALLOWANCE"/>
    <x v="32"/>
    <s v="OTHUTX"/>
    <x v="1"/>
    <m/>
    <n v="1583.3304499999999"/>
    <n v="1"/>
    <n v="1583.33"/>
    <n v="0"/>
    <d v="2025-05-31T00:00:00"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0"/>
    <x v="0"/>
    <m/>
    <m/>
    <m/>
    <m/>
    <m/>
    <m/>
    <m/>
    <s v="26AUNS"/>
    <s v="SALES"/>
    <n v="999999999"/>
    <m/>
    <m/>
    <m/>
    <m/>
    <m/>
    <s v="DEDUCTION"/>
    <x v="2"/>
    <s v="TAX"/>
    <x v="2"/>
    <m/>
    <n v="1"/>
    <n v="3558"/>
    <n v="355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2"/>
    <x v="0"/>
    <m/>
    <m/>
    <m/>
    <m/>
    <m/>
    <m/>
    <m/>
    <s v="26AUNS"/>
    <s v="SALES"/>
    <n v="999999999"/>
    <m/>
    <m/>
    <m/>
    <m/>
    <m/>
    <s v="DEDUCTION"/>
    <x v="4"/>
    <m/>
    <x v="4"/>
    <m/>
    <n v="1"/>
    <n v="9540.85"/>
    <n v="9540.85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m/>
    <n v="4"/>
    <s v="26AUNS"/>
    <s v="SALES"/>
    <n v="999999999"/>
    <m/>
    <m/>
    <m/>
    <m/>
    <m/>
    <s v="DEDUCTION"/>
    <x v="5"/>
    <s v="SUPER"/>
    <x v="5"/>
    <m/>
    <n v="1"/>
    <n v="66.67"/>
    <n v="66.67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n v="0"/>
    <n v="3"/>
    <s v="26AUNS"/>
    <s v="SALES"/>
    <n v="999999999"/>
    <m/>
    <m/>
    <m/>
    <m/>
    <m/>
    <s v="DEDUCTION"/>
    <x v="7"/>
    <s v="SUPER"/>
    <x v="5"/>
    <m/>
    <n v="1"/>
    <n v="1324.28"/>
    <n v="1324.28"/>
    <n v="0"/>
    <m/>
    <m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4"/>
    <x v="0"/>
    <m/>
    <s v="SALARIED"/>
    <x v="43"/>
    <m/>
    <m/>
    <x v="3"/>
    <x v="0"/>
    <m/>
    <m/>
    <m/>
    <m/>
    <m/>
    <m/>
    <m/>
    <s v="26AUNS"/>
    <s v="SALES"/>
    <n v="999999999"/>
    <m/>
    <m/>
    <m/>
    <m/>
    <m/>
    <s v="OTHER"/>
    <x v="33"/>
    <s v="PRT"/>
    <x v="6"/>
    <m/>
    <n v="14489.8"/>
    <n v="6.8500000000000005E-2"/>
    <n v="992.55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5"/>
    <x v="0"/>
    <m/>
    <s v="SALARIED"/>
    <x v="43"/>
    <m/>
    <m/>
    <x v="4"/>
    <x v="0"/>
    <m/>
    <m/>
    <m/>
    <m/>
    <m/>
    <m/>
    <m/>
    <s v="26AUNS"/>
    <s v="SALES"/>
    <n v="999999999"/>
    <m/>
    <m/>
    <m/>
    <m/>
    <m/>
    <s v="OTHER"/>
    <x v="34"/>
    <s v="WC"/>
    <x v="6"/>
    <m/>
    <n v="14489.8"/>
    <n v="7.0000000000000001E-3"/>
    <n v="101.43"/>
    <n v="0"/>
    <d v="2025-05-01T00:00:00"/>
    <d v="2025-05-31T00:00:00"/>
  </r>
  <r>
    <s v="JJCM"/>
    <x v="3"/>
    <s v="AP"/>
    <s v="Johnson &amp; Johnson Pty Ltd"/>
    <s v="Janssen-Cilag"/>
    <s v="JANSSEN ASIA PACIFIC"/>
    <s v="Pharmaceuticals ANZ"/>
    <s v="Immunology"/>
    <s v="MOOD"/>
    <s v="01090205050201000000"/>
    <s v="Department"/>
    <s v="Marketing Pharma AU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797"/>
    <s v="Senior Account Manager"/>
    <s v="SCOSBY"/>
    <s v="GEN"/>
    <s v="Permanent Full Time"/>
    <s v="Salary - Base"/>
    <s v="Senior Analyst, Sales - Immunology"/>
    <s v="F"/>
    <s v="T"/>
    <n v="7.0000000000000007E-2"/>
    <x v="6"/>
    <x v="0"/>
    <m/>
    <s v="SALARIED"/>
    <x v="43"/>
    <m/>
    <m/>
    <x v="5"/>
    <x v="0"/>
    <m/>
    <m/>
    <m/>
    <m/>
    <m/>
    <m/>
    <m/>
    <s v="26AUNS"/>
    <s v="SALES"/>
    <n v="999999999"/>
    <s v="26AUNS"/>
    <m/>
    <m/>
    <m/>
    <m/>
    <s v="OTHER"/>
    <x v="10"/>
    <s v="ACC"/>
    <x v="7"/>
    <s v="ANN"/>
    <n v="11.06663"/>
    <n v="93.854230000000001"/>
    <n v="1038.6500000000001"/>
    <n v="0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SA"/>
    <s v="BONUS"/>
    <n v="999999999"/>
    <s v="26AUSA"/>
    <m/>
    <m/>
    <m/>
    <m/>
    <s v="WORK"/>
    <x v="15"/>
    <s v="WORK"/>
    <x v="0"/>
    <m/>
    <n v="7.6"/>
    <n v="75.910929999999993"/>
    <n v="576.91999999999996"/>
    <n v="1"/>
    <d v="2025-05-05T00:00:00"/>
    <d v="2025-05-05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144.4"/>
    <n v="75.910929999999993"/>
    <n v="10961.54"/>
    <n v="19"/>
    <d v="2025-05-06T00:00:00"/>
    <d v="2025-05-30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0"/>
    <x v="0"/>
    <m/>
    <s v="SALARIED"/>
    <x v="43"/>
    <m/>
    <m/>
    <x v="0"/>
    <x v="0"/>
    <m/>
    <m/>
    <m/>
    <m/>
    <m/>
    <m/>
    <m/>
    <s v="26AUSA"/>
    <s v="BONUS"/>
    <n v="999999999"/>
    <s v="26AUSA"/>
    <m/>
    <m/>
    <m/>
    <m/>
    <s v="WORK"/>
    <x v="0"/>
    <s v="WORK"/>
    <x v="0"/>
    <m/>
    <n v="-2.2999999999999998"/>
    <n v="75.910929999999993"/>
    <n v="-174.59"/>
    <n v="-0.30259999999999998"/>
    <d v="2025-05-3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1"/>
    <x v="0"/>
    <m/>
    <s v="SALARIED"/>
    <x v="43"/>
    <m/>
    <m/>
    <x v="0"/>
    <x v="0"/>
    <m/>
    <m/>
    <m/>
    <m/>
    <m/>
    <m/>
    <m/>
    <s v="26AUSA"/>
    <s v="BONUS"/>
    <n v="999999999"/>
    <m/>
    <m/>
    <m/>
    <m/>
    <m/>
    <s v="ALLOWANCE"/>
    <x v="32"/>
    <s v="OTHUTX"/>
    <x v="1"/>
    <m/>
    <n v="1666.66364"/>
    <n v="1"/>
    <n v="1666.66"/>
    <n v="0"/>
    <d v="2025-05-31T00:00:00"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0"/>
    <x v="0"/>
    <m/>
    <m/>
    <m/>
    <m/>
    <m/>
    <m/>
    <m/>
    <s v="26AUSA"/>
    <s v="BONUS"/>
    <n v="999999999"/>
    <m/>
    <m/>
    <m/>
    <m/>
    <m/>
    <s v="DEDUCTION"/>
    <x v="2"/>
    <s v="TAX"/>
    <x v="2"/>
    <m/>
    <n v="1"/>
    <n v="3532"/>
    <n v="3532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2"/>
    <x v="0"/>
    <m/>
    <m/>
    <x v="1"/>
    <m/>
    <m/>
    <x v="2"/>
    <x v="0"/>
    <m/>
    <m/>
    <m/>
    <m/>
    <m/>
    <m/>
    <m/>
    <s v="26AUSA"/>
    <s v="BONUS"/>
    <n v="999999999"/>
    <m/>
    <m/>
    <m/>
    <m/>
    <m/>
    <s v="DEDUCTION"/>
    <x v="4"/>
    <m/>
    <x v="4"/>
    <m/>
    <n v="1"/>
    <n v="9498.5300000000007"/>
    <n v="9498.5300000000007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m/>
    <n v="4"/>
    <s v="26AUSA"/>
    <s v="BONUS"/>
    <n v="999999999"/>
    <m/>
    <m/>
    <m/>
    <m/>
    <m/>
    <s v="DEDUCTION"/>
    <x v="5"/>
    <s v="SUPER"/>
    <x v="5"/>
    <m/>
    <n v="1"/>
    <n v="62.5"/>
    <n v="62.5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3"/>
    <x v="0"/>
    <m/>
    <s v="SALARIED"/>
    <x v="43"/>
    <m/>
    <m/>
    <x v="1"/>
    <x v="0"/>
    <m/>
    <m/>
    <m/>
    <m/>
    <m/>
    <n v="0"/>
    <n v="3"/>
    <s v="26AUSA"/>
    <s v="BONUS"/>
    <n v="999999999"/>
    <m/>
    <m/>
    <m/>
    <m/>
    <m/>
    <s v="DEDUCTION"/>
    <x v="7"/>
    <s v="SUPER"/>
    <x v="5"/>
    <m/>
    <n v="1"/>
    <n v="1306.8499999999999"/>
    <n v="1306.8499999999999"/>
    <n v="0"/>
    <m/>
    <m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4"/>
    <x v="0"/>
    <m/>
    <s v="SALARIED"/>
    <x v="43"/>
    <m/>
    <m/>
    <x v="3"/>
    <x v="0"/>
    <m/>
    <m/>
    <m/>
    <m/>
    <m/>
    <m/>
    <m/>
    <s v="26AUSA"/>
    <s v="BONUS"/>
    <n v="999999999"/>
    <m/>
    <m/>
    <m/>
    <m/>
    <m/>
    <s v="OTHER"/>
    <x v="30"/>
    <s v="PRT"/>
    <x v="6"/>
    <m/>
    <n v="14399.88"/>
    <n v="5.7000000000000002E-2"/>
    <n v="820.79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5"/>
    <x v="0"/>
    <m/>
    <s v="SALARIED"/>
    <x v="43"/>
    <m/>
    <m/>
    <x v="4"/>
    <x v="0"/>
    <m/>
    <m/>
    <m/>
    <m/>
    <m/>
    <m/>
    <m/>
    <s v="26AUSA"/>
    <s v="BONUS"/>
    <n v="999999999"/>
    <m/>
    <m/>
    <m/>
    <m/>
    <m/>
    <s v="OTHER"/>
    <x v="31"/>
    <s v="WC"/>
    <x v="6"/>
    <m/>
    <n v="12733.22"/>
    <n v="7.0000000000000001E-3"/>
    <n v="89.13"/>
    <n v="0"/>
    <d v="2025-05-01T00:00:00"/>
    <d v="2025-05-31T00:00:00"/>
  </r>
  <r>
    <s v="JJCM"/>
    <x v="2"/>
    <s v="AP"/>
    <s v="Johnson &amp; Johnson Pty Ltd"/>
    <s v="Janssen-Cilag"/>
    <s v="JANSSEN ASIA PACIFIC"/>
    <s v="Pharmaceuticals ANZ"/>
    <s v="Specialty"/>
    <s v="PHARM Sell Mktg JANS"/>
    <s v="01090205010200000000"/>
    <s v="Sub Business Unit"/>
    <s v="PHARM Sell Mktg JANS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7800"/>
    <s v="Senior Account Manager"/>
    <s v="EGHTMP"/>
    <s v="GEN"/>
    <s v="Permanent Full Time"/>
    <s v="Salary - Base"/>
    <s v="Senior Analyst, Sales - Immunology"/>
    <s v="F"/>
    <s v="T"/>
    <n v="7.0000000000000007E-2"/>
    <x v="6"/>
    <x v="0"/>
    <m/>
    <s v="SALARIED"/>
    <x v="43"/>
    <m/>
    <m/>
    <x v="5"/>
    <x v="0"/>
    <m/>
    <m/>
    <m/>
    <m/>
    <m/>
    <m/>
    <m/>
    <s v="26AUSA"/>
    <s v="BONUS"/>
    <n v="999999999"/>
    <s v="26AUSA"/>
    <m/>
    <m/>
    <m/>
    <m/>
    <s v="OTHER"/>
    <x v="10"/>
    <s v="ACC"/>
    <x v="7"/>
    <s v="ANN"/>
    <n v="11.649979999999999"/>
    <n v="87.904870000000003"/>
    <n v="1024.0899999999999"/>
    <n v="0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30.4"/>
    <n v="63.25911"/>
    <n v="1923.08"/>
    <n v="4"/>
    <d v="2025-04-14T00:00:00"/>
    <d v="2025-04-17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15.2"/>
    <n v="63.25911"/>
    <n v="961.54"/>
    <n v="2"/>
    <d v="2025-04-18T00:00:00"/>
    <d v="2025-04-2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63.25911"/>
    <n v="1442.31"/>
    <n v="3"/>
    <d v="2025-04-22T00:00:00"/>
    <d v="2025-04-24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15"/>
    <s v="WORK"/>
    <x v="0"/>
    <m/>
    <n v="7.6"/>
    <n v="63.25911"/>
    <n v="480.77"/>
    <n v="1"/>
    <d v="2025-04-25T00:00:00"/>
    <d v="2025-04-25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22.8"/>
    <n v="63.25911"/>
    <n v="1442.31"/>
    <n v="3"/>
    <d v="2025-04-28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1.5"/>
    <n v="63.25911"/>
    <n v="-94.9"/>
    <n v="-0.19739999999999999"/>
    <d v="2025-04-30T00:00:00"/>
    <d v="2025-04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7.6"/>
    <n v="63.25911"/>
    <n v="480.77"/>
    <n v="1"/>
    <d v="2025-05-01T00:00:00"/>
    <d v="2025-05-0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152"/>
    <n v="63.25911"/>
    <n v="9615.3799999999992"/>
    <n v="20"/>
    <d v="2025-05-05T00:00:00"/>
    <d v="2025-05-30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0"/>
    <s v="WORK"/>
    <x v="0"/>
    <m/>
    <n v="-2.5333299999999999"/>
    <n v="60.38082"/>
    <n v="-152.96"/>
    <n v="-0.33329999999999999"/>
    <d v="2025-05-3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0"/>
    <x v="0"/>
    <m/>
    <s v="SALARIED"/>
    <x v="16"/>
    <m/>
    <m/>
    <x v="0"/>
    <x v="0"/>
    <m/>
    <m/>
    <m/>
    <m/>
    <m/>
    <m/>
    <m/>
    <s v="25AUNS"/>
    <s v="BONUS"/>
    <n v="999999999"/>
    <s v="25AUNS"/>
    <m/>
    <m/>
    <m/>
    <m/>
    <s v="WORK"/>
    <x v="65"/>
    <s v="LEAVE"/>
    <x v="8"/>
    <s v="OTH"/>
    <n v="7.6"/>
    <n v="0"/>
    <n v="0"/>
    <n v="1"/>
    <d v="2025-05-02T00:00:00"/>
    <d v="2025-05-02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4-30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1"/>
    <x v="0"/>
    <m/>
    <s v="SALARIED"/>
    <x v="16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083.3313599999999"/>
    <n v="1"/>
    <n v="1083.33"/>
    <n v="0"/>
    <d v="2025-04-30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1"/>
    <x v="0"/>
    <m/>
    <s v="SALARIED"/>
    <x v="16"/>
    <m/>
    <m/>
    <x v="0"/>
    <x v="0"/>
    <m/>
    <m/>
    <m/>
    <m/>
    <m/>
    <m/>
    <m/>
    <s v="25AUNS"/>
    <s v="BONUS"/>
    <n v="999999999"/>
    <m/>
    <m/>
    <m/>
    <m/>
    <m/>
    <s v="ALLOWANCE"/>
    <x v="32"/>
    <s v="OTHUTX"/>
    <x v="1"/>
    <m/>
    <n v="1833.33"/>
    <n v="1"/>
    <n v="1833.33"/>
    <n v="0"/>
    <d v="2025-05-31T00:00:00"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2"/>
    <x v="0"/>
    <m/>
    <m/>
    <x v="1"/>
    <m/>
    <m/>
    <x v="0"/>
    <x v="0"/>
    <m/>
    <m/>
    <m/>
    <m/>
    <m/>
    <m/>
    <m/>
    <s v="25AUNS"/>
    <s v="BONUS"/>
    <n v="999999999"/>
    <m/>
    <m/>
    <m/>
    <m/>
    <m/>
    <s v="DEDUCTION"/>
    <x v="2"/>
    <s v="TAX"/>
    <x v="2"/>
    <m/>
    <n v="1"/>
    <n v="5352"/>
    <n v="5352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2"/>
    <x v="0"/>
    <m/>
    <m/>
    <x v="1"/>
    <m/>
    <m/>
    <x v="2"/>
    <x v="0"/>
    <m/>
    <m/>
    <m/>
    <m/>
    <m/>
    <m/>
    <m/>
    <s v="25AUNS"/>
    <s v="BONUS"/>
    <n v="999999999"/>
    <m/>
    <m/>
    <m/>
    <m/>
    <m/>
    <s v="DEDUCTION"/>
    <x v="4"/>
    <m/>
    <x v="4"/>
    <m/>
    <n v="1"/>
    <n v="13662.96"/>
    <n v="13662.96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3"/>
    <x v="0"/>
    <m/>
    <s v="SALARIED"/>
    <x v="16"/>
    <m/>
    <m/>
    <x v="1"/>
    <x v="0"/>
    <m/>
    <m/>
    <m/>
    <m/>
    <m/>
    <m/>
    <n v="4"/>
    <s v="25AUNS"/>
    <s v="BONUS"/>
    <n v="999999999"/>
    <m/>
    <m/>
    <m/>
    <m/>
    <m/>
    <s v="DEDUCTION"/>
    <x v="5"/>
    <s v="SUPER"/>
    <x v="5"/>
    <m/>
    <n v="1"/>
    <n v="52.08"/>
    <n v="52.08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3"/>
    <x v="0"/>
    <m/>
    <s v="SALARIED"/>
    <x v="16"/>
    <m/>
    <m/>
    <x v="1"/>
    <x v="0"/>
    <m/>
    <m/>
    <m/>
    <m/>
    <m/>
    <n v="707.84"/>
    <n v="3"/>
    <s v="25AUNS"/>
    <s v="BONUS"/>
    <n v="999999999"/>
    <m/>
    <m/>
    <m/>
    <m/>
    <m/>
    <s v="DEDUCTION"/>
    <x v="7"/>
    <s v="SUPER"/>
    <x v="5"/>
    <m/>
    <n v="1"/>
    <n v="1851.3"/>
    <n v="1851.3"/>
    <n v="0"/>
    <m/>
    <m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4"/>
    <x v="0"/>
    <m/>
    <s v="SALARIED"/>
    <x v="16"/>
    <m/>
    <m/>
    <x v="3"/>
    <x v="0"/>
    <m/>
    <m/>
    <m/>
    <m/>
    <m/>
    <m/>
    <m/>
    <s v="25AUNS"/>
    <s v="BONUS"/>
    <n v="999999999"/>
    <m/>
    <m/>
    <m/>
    <m/>
    <m/>
    <s v="OTHER"/>
    <x v="8"/>
    <s v="PRT"/>
    <x v="6"/>
    <m/>
    <n v="20918.34"/>
    <n v="5.45E-2"/>
    <n v="1140.05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5"/>
    <x v="0"/>
    <m/>
    <s v="SALARIED"/>
    <x v="16"/>
    <m/>
    <m/>
    <x v="4"/>
    <x v="0"/>
    <m/>
    <m/>
    <m/>
    <m/>
    <m/>
    <m/>
    <m/>
    <s v="25AUNS"/>
    <s v="BONUS"/>
    <n v="999999999"/>
    <m/>
    <m/>
    <m/>
    <m/>
    <m/>
    <s v="OTHER"/>
    <x v="9"/>
    <s v="WC"/>
    <x v="6"/>
    <m/>
    <n v="20918.34"/>
    <n v="7.0000000000000001E-3"/>
    <n v="146.43"/>
    <n v="0"/>
    <d v="2025-05-01T00:00:00"/>
    <d v="2025-05-31T00:00:00"/>
  </r>
  <r>
    <s v="JJCM"/>
    <x v="0"/>
    <s v="AP"/>
    <s v="Johnson &amp; Johnson Pty Ltd"/>
    <s v="Janssen-Cilag"/>
    <s v="JANSSEN ASIA PACIFIC"/>
    <s v="GMGT JANSSEN-CILAG ANZ"/>
    <s v="R&amp;D MEDICAL &amp; SCIENTIFIC"/>
    <s v="Medical &amp; Scientific Affa"/>
    <s v="01090201070407000000"/>
    <s v="Department"/>
    <s v="Medical &amp; Scientific Affa"/>
    <d v="2025-05-31T00:00:00"/>
    <d v="2025-05-14T00:00:00"/>
    <d v="2025-05-31T00:00:00"/>
    <s v="24/25"/>
    <n v="11"/>
    <m/>
    <n v="2025"/>
    <n v="5"/>
    <n v="7490"/>
    <x v="0"/>
    <x v="0"/>
    <m/>
    <m/>
    <m/>
    <m/>
    <m/>
    <m/>
    <m/>
    <m/>
    <m/>
    <m/>
    <m/>
    <m/>
    <m/>
    <m/>
    <m/>
    <m/>
    <s v="P998390"/>
    <s v="Medical Science Liaison"/>
    <s v="NTHRYW"/>
    <s v="GEN"/>
    <s v="Permanent Full Time"/>
    <s v="Salary - Base"/>
    <s v="Experienced Scientist, Medical Scie"/>
    <s v="F"/>
    <s v="F"/>
    <n v="0.13"/>
    <x v="6"/>
    <x v="0"/>
    <m/>
    <s v="SALARIED"/>
    <x v="16"/>
    <m/>
    <m/>
    <x v="5"/>
    <x v="0"/>
    <m/>
    <m/>
    <m/>
    <m/>
    <m/>
    <m/>
    <m/>
    <s v="25AUNS"/>
    <s v="BONUS"/>
    <n v="999999999"/>
    <s v="25AUNS"/>
    <m/>
    <m/>
    <m/>
    <m/>
    <s v="OTHER"/>
    <x v="10"/>
    <s v="ACC"/>
    <x v="7"/>
    <s v="ANN"/>
    <n v="20.383310000000002"/>
    <n v="73.734830000000002"/>
    <n v="1502.96"/>
    <n v="0"/>
    <d v="2025-05-31T00:00:00"/>
    <d v="2025-05-31T00:00:00"/>
  </r>
  <r>
    <m/>
    <x v="6"/>
    <m/>
    <m/>
    <m/>
    <m/>
    <m/>
    <m/>
    <m/>
    <m/>
    <m/>
    <m/>
    <m/>
    <m/>
    <m/>
    <m/>
    <m/>
    <m/>
    <m/>
    <m/>
    <m/>
    <x v="0"/>
    <x v="0"/>
    <m/>
    <m/>
    <m/>
    <m/>
    <m/>
    <m/>
    <m/>
    <m/>
    <m/>
    <m/>
    <m/>
    <m/>
    <m/>
    <m/>
    <m/>
    <m/>
    <m/>
    <m/>
    <m/>
    <m/>
    <m/>
    <m/>
    <m/>
    <m/>
    <m/>
    <m/>
    <x v="19"/>
    <x v="2"/>
    <m/>
    <m/>
    <x v="1"/>
    <m/>
    <m/>
    <x v="13"/>
    <x v="2"/>
    <m/>
    <m/>
    <m/>
    <m/>
    <m/>
    <m/>
    <m/>
    <m/>
    <m/>
    <m/>
    <m/>
    <m/>
    <m/>
    <m/>
    <m/>
    <m/>
    <x v="84"/>
    <m/>
    <x v="13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A2F9A-FEBF-479A-A0A5-B123F8DDC7A0}" name="PivotTable31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4" indent="0" compact="0" compactData="0" gridDropZones="1" multipleFieldFilters="0">
  <location ref="A10:C13" firstHeaderRow="1" firstDataRow="2" firstDataCol="2" rowPageCount="1" colPageCount="1"/>
  <pivotFields count="8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652">
        <item m="1" x="229"/>
        <item m="1" x="52"/>
        <item m="1" x="598"/>
        <item m="1" x="365"/>
        <item m="1" x="594"/>
        <item m="1" x="644"/>
        <item m="1" x="324"/>
        <item m="1" x="487"/>
        <item m="1" x="423"/>
        <item m="1" x="373"/>
        <item m="1" x="618"/>
        <item m="1" x="615"/>
        <item m="1" x="569"/>
        <item m="1" x="455"/>
        <item m="1" x="509"/>
        <item m="1" x="582"/>
        <item m="1" x="422"/>
        <item m="1" x="599"/>
        <item m="1" x="19"/>
        <item m="1" x="551"/>
        <item m="1" x="86"/>
        <item m="1" x="424"/>
        <item m="1" x="552"/>
        <item m="1" x="484"/>
        <item m="1" x="541"/>
        <item m="1" x="526"/>
        <item m="1" x="85"/>
        <item m="1" x="359"/>
        <item m="1" x="525"/>
        <item m="1" x="584"/>
        <item m="1" x="183"/>
        <item m="1" x="190"/>
        <item m="1" x="74"/>
        <item m="1" x="323"/>
        <item m="1" x="404"/>
        <item m="1" x="240"/>
        <item m="1" x="152"/>
        <item m="1" x="439"/>
        <item m="1" x="460"/>
        <item m="1" x="349"/>
        <item m="1" x="499"/>
        <item m="1" x="117"/>
        <item m="1" x="577"/>
        <item m="1" x="125"/>
        <item m="1" x="315"/>
        <item m="1" x="643"/>
        <item m="1" x="563"/>
        <item m="1" x="433"/>
        <item m="1" x="340"/>
        <item m="1" x="32"/>
        <item m="1" x="165"/>
        <item m="1" x="589"/>
        <item m="1" x="375"/>
        <item m="1" x="58"/>
        <item m="1" x="146"/>
        <item m="1" x="371"/>
        <item m="1" x="377"/>
        <item m="1" x="53"/>
        <item m="1" x="14"/>
        <item m="1" x="368"/>
        <item m="1" x="12"/>
        <item m="1" x="57"/>
        <item m="1" x="572"/>
        <item m="1" x="26"/>
        <item m="1" x="583"/>
        <item m="1" x="325"/>
        <item m="1" x="316"/>
        <item m="1" x="39"/>
        <item m="1" x="177"/>
        <item m="1" x="426"/>
        <item m="1" x="192"/>
        <item m="1" x="31"/>
        <item m="1" x="188"/>
        <item m="1" x="47"/>
        <item m="1" x="159"/>
        <item m="1" x="358"/>
        <item m="1" x="30"/>
        <item m="1" x="520"/>
        <item m="1" x="545"/>
        <item m="1" x="636"/>
        <item m="1" x="322"/>
        <item m="1" x="138"/>
        <item m="1" x="403"/>
        <item m="1" x="564"/>
        <item m="1" x="13"/>
        <item m="1" x="436"/>
        <item m="1" x="472"/>
        <item m="1" x="18"/>
        <item m="1" x="88"/>
        <item m="1" x="440"/>
        <item m="1" x="623"/>
        <item m="1" x="491"/>
        <item m="1" x="461"/>
        <item m="1" x="482"/>
        <item m="1" x="25"/>
        <item m="1" x="610"/>
        <item m="1" x="514"/>
        <item m="1" x="20"/>
        <item m="1" x="631"/>
        <item m="1" x="579"/>
        <item m="1" x="649"/>
        <item m="1" x="150"/>
        <item m="1" x="397"/>
        <item m="1" x="390"/>
        <item m="1" x="591"/>
        <item m="1" x="459"/>
        <item m="1" x="217"/>
        <item m="1" x="350"/>
        <item m="1" x="414"/>
        <item m="1" x="27"/>
        <item m="1" x="393"/>
        <item m="1" x="573"/>
        <item m="1" x="131"/>
        <item m="1" x="35"/>
        <item m="1" x="54"/>
        <item m="1" x="588"/>
        <item m="1" x="29"/>
        <item m="1" x="78"/>
        <item m="1" x="617"/>
        <item m="1" x="49"/>
        <item m="1" x="63"/>
        <item m="1" x="474"/>
        <item m="1" x="641"/>
        <item m="1" x="602"/>
        <item m="1" x="639"/>
        <item m="1" x="17"/>
        <item m="1" x="415"/>
        <item m="1" x="395"/>
        <item m="1" x="199"/>
        <item m="1" x="510"/>
        <item m="1" x="367"/>
        <item m="1" x="233"/>
        <item m="1" x="328"/>
        <item m="1" x="517"/>
        <item m="1" x="10"/>
        <item m="1" x="326"/>
        <item m="1" x="291"/>
        <item m="1" x="46"/>
        <item m="1" x="346"/>
        <item m="1" x="635"/>
        <item m="1" x="578"/>
        <item m="1" x="447"/>
        <item m="1" x="597"/>
        <item m="1" x="24"/>
        <item m="1" x="576"/>
        <item m="1" x="228"/>
        <item m="1" x="16"/>
        <item m="1" x="312"/>
        <item m="1" x="518"/>
        <item m="1" x="21"/>
        <item m="1" x="90"/>
        <item m="1" x="302"/>
        <item m="1" x="34"/>
        <item m="1" x="562"/>
        <item m="1" x="149"/>
        <item m="1" x="616"/>
        <item m="1" x="320"/>
        <item m="1" x="524"/>
        <item m="1" x="360"/>
        <item m="1" x="242"/>
        <item m="1" x="169"/>
        <item m="1" x="99"/>
        <item m="1" x="587"/>
        <item m="1" x="161"/>
        <item m="1" x="432"/>
        <item m="1" x="539"/>
        <item m="1" x="28"/>
        <item m="1" x="308"/>
        <item m="1" x="33"/>
        <item m="1" x="89"/>
        <item m="1" x="172"/>
        <item m="1" x="488"/>
        <item m="1" x="469"/>
        <item m="1" x="558"/>
        <item m="1" x="628"/>
        <item m="1" x="227"/>
        <item m="1" x="609"/>
        <item m="1" x="538"/>
        <item m="1" x="309"/>
        <item m="1" x="369"/>
        <item m="1" x="198"/>
        <item m="1" x="650"/>
        <item m="1" x="354"/>
        <item m="1" x="48"/>
        <item m="1" x="115"/>
        <item m="1" x="186"/>
        <item m="1" x="93"/>
        <item m="1" x="603"/>
        <item m="1" x="303"/>
        <item m="1" x="611"/>
        <item m="1" x="647"/>
        <item m="1" x="362"/>
        <item m="1" x="553"/>
        <item m="1" x="134"/>
        <item m="1" x="168"/>
        <item m="1" x="638"/>
        <item m="1" x="175"/>
        <item m="1" x="483"/>
        <item m="1" x="637"/>
        <item m="1" x="427"/>
        <item m="1" x="50"/>
        <item m="1" x="446"/>
        <item m="1" x="331"/>
        <item m="1" x="306"/>
        <item m="1" x="9"/>
        <item m="1" x="327"/>
        <item m="1" x="570"/>
        <item m="1" x="141"/>
        <item m="1" x="51"/>
        <item m="1" x="381"/>
        <item m="1" x="445"/>
        <item m="1" x="464"/>
        <item m="1" x="22"/>
        <item m="1" x="554"/>
        <item m="1" x="571"/>
        <item m="1" x="243"/>
        <item m="1" x="80"/>
        <item m="1" x="462"/>
        <item m="1" x="568"/>
        <item m="1" x="206"/>
        <item m="1" x="550"/>
        <item m="1" x="529"/>
        <item m="1" x="60"/>
        <item m="1" x="585"/>
        <item m="1" x="627"/>
        <item m="1" x="44"/>
        <item m="1" x="651"/>
        <item m="1" x="286"/>
        <item m="1" x="555"/>
        <item m="1" x="154"/>
        <item m="1" x="41"/>
        <item m="1" x="560"/>
        <item m="1" x="226"/>
        <item m="1" x="634"/>
        <item m="1" x="508"/>
        <item m="1" x="148"/>
        <item m="1" x="456"/>
        <item m="1" x="596"/>
        <item m="1" x="262"/>
        <item m="1" x="174"/>
        <item m="1" x="387"/>
        <item m="1" x="632"/>
        <item m="1" x="62"/>
        <item m="1" x="245"/>
        <item m="1" x="280"/>
        <item m="1" x="97"/>
        <item m="1" x="250"/>
        <item m="1" x="128"/>
        <item m="1" x="504"/>
        <item m="1" x="102"/>
        <item m="1" x="430"/>
        <item m="1" x="272"/>
        <item m="1" x="288"/>
        <item m="1" x="516"/>
        <item m="1" x="533"/>
        <item m="1" x="119"/>
        <item m="1" x="279"/>
        <item m="1" x="642"/>
        <item m="1" x="413"/>
        <item m="1" x="160"/>
        <item m="1" x="505"/>
        <item m="1" x="98"/>
        <item m="1" x="7"/>
        <item m="1" x="557"/>
        <item m="1" x="120"/>
        <item m="1" x="608"/>
        <item m="1" x="38"/>
        <item m="1" x="71"/>
        <item m="1" x="394"/>
        <item m="1" x="480"/>
        <item m="1" x="83"/>
        <item m="1" x="452"/>
        <item m="1" x="506"/>
        <item m="1" x="478"/>
        <item m="1" x="396"/>
        <item m="1" x="36"/>
        <item m="1" x="528"/>
        <item m="1" x="640"/>
        <item m="1" x="37"/>
        <item m="1" x="429"/>
        <item m="1" x="6"/>
        <item m="1" x="546"/>
        <item m="1" x="648"/>
        <item m="1" x="135"/>
        <item m="1" x="622"/>
        <item m="1" x="112"/>
        <item m="1" x="494"/>
        <item m="1" x="542"/>
        <item m="1" x="500"/>
        <item m="1" x="620"/>
        <item m="1" x="534"/>
        <item m="1" x="277"/>
        <item m="1" x="164"/>
        <item m="1" x="224"/>
        <item m="1" x="283"/>
        <item m="1" x="352"/>
        <item m="1" x="449"/>
        <item m="1" x="612"/>
        <item m="1" x="314"/>
        <item m="1" x="11"/>
        <item m="1" x="515"/>
        <item m="1" x="157"/>
        <item m="1" x="468"/>
        <item m="1" x="466"/>
        <item m="1" x="522"/>
        <item m="1" x="431"/>
        <item m="1" x="409"/>
        <item m="1" x="605"/>
        <item m="1" x="289"/>
        <item m="1" x="370"/>
        <item m="1" x="581"/>
        <item m="1" x="614"/>
        <item m="1" x="171"/>
        <item m="1" x="531"/>
        <item m="1" x="624"/>
        <item m="1" x="646"/>
        <item m="1" x="489"/>
        <item m="1" x="619"/>
        <item m="1" x="72"/>
        <item m="1" x="84"/>
        <item m="1" x="495"/>
        <item m="1" x="486"/>
        <item m="1" x="530"/>
        <item m="1" x="548"/>
        <item m="1" x="118"/>
        <item m="1" x="114"/>
        <item x="0"/>
        <item m="1" x="629"/>
        <item m="1" x="507"/>
        <item m="1" x="442"/>
        <item m="1" x="239"/>
        <item m="1" x="40"/>
        <item m="1" x="450"/>
        <item m="1" x="444"/>
        <item m="1" x="230"/>
        <item m="1" x="471"/>
        <item m="1" x="537"/>
        <item m="1" x="399"/>
        <item m="1" x="294"/>
        <item m="1" x="417"/>
        <item m="1" x="448"/>
        <item m="1" x="298"/>
        <item m="1" x="42"/>
        <item m="1" x="475"/>
        <item m="1" x="8"/>
        <item m="1" x="470"/>
        <item m="1" x="465"/>
        <item m="1" x="416"/>
        <item m="1" x="263"/>
        <item m="1" x="45"/>
        <item m="1" x="4"/>
        <item m="1" x="467"/>
        <item m="1" x="153"/>
        <item m="1" x="56"/>
        <item m="1" x="633"/>
        <item m="1" x="561"/>
        <item m="1" x="59"/>
        <item m="1" x="565"/>
        <item m="1" x="419"/>
        <item m="1" x="476"/>
        <item m="1" x="398"/>
        <item m="1" x="264"/>
        <item m="1" x="521"/>
        <item m="1" x="479"/>
        <item m="1" x="305"/>
        <item m="1" x="142"/>
        <item m="1" x="621"/>
        <item m="1" x="3"/>
        <item m="1" x="493"/>
        <item m="1" x="383"/>
        <item m="1" x="645"/>
        <item m="1" x="64"/>
        <item m="1" x="61"/>
        <item m="1" x="113"/>
        <item m="1" x="492"/>
        <item m="1" x="600"/>
        <item m="1" x="67"/>
        <item m="1" x="574"/>
        <item m="1" x="129"/>
        <item m="1" x="421"/>
        <item m="1" x="511"/>
        <item m="1" x="384"/>
        <item m="1" x="457"/>
        <item m="1" x="535"/>
        <item m="1" x="547"/>
        <item m="1" x="65"/>
        <item m="1" x="66"/>
        <item m="1" x="512"/>
        <item m="1" x="15"/>
        <item m="1" x="167"/>
        <item m="1" x="166"/>
        <item m="1" x="372"/>
        <item m="1" x="200"/>
        <item m="1" x="406"/>
        <item m="1" x="527"/>
        <item m="1" x="231"/>
        <item m="1" x="481"/>
        <item m="1" x="498"/>
        <item m="1" x="501"/>
        <item m="1" x="251"/>
        <item m="1" x="69"/>
        <item m="1" x="513"/>
        <item m="1" x="441"/>
        <item m="1" x="540"/>
        <item m="1" x="402"/>
        <item m="1" x="73"/>
        <item m="1" x="265"/>
        <item m="1" x="252"/>
        <item m="1" x="410"/>
        <item m="1" x="496"/>
        <item m="1" x="1"/>
        <item m="1" x="266"/>
        <item m="1" x="625"/>
        <item m="1" x="595"/>
        <item m="1" x="420"/>
        <item m="1" x="76"/>
        <item m="1" x="311"/>
        <item m="1" x="221"/>
        <item m="1" x="81"/>
        <item m="1" x="544"/>
        <item m="1" x="604"/>
        <item m="1" x="193"/>
        <item m="1" x="549"/>
        <item m="1" x="613"/>
        <item m="1" x="626"/>
        <item m="1" x="210"/>
        <item m="1" x="503"/>
        <item m="1" x="147"/>
        <item m="1" x="374"/>
        <item m="1" x="586"/>
        <item m="1" x="79"/>
        <item m="1" x="321"/>
        <item m="1" x="209"/>
        <item m="1" x="87"/>
        <item m="1" x="296"/>
        <item m="1" x="91"/>
        <item m="1" x="329"/>
        <item m="1" x="523"/>
        <item m="1" x="214"/>
        <item m="1" x="287"/>
        <item m="1" x="203"/>
        <item m="1" x="567"/>
        <item m="1" x="92"/>
        <item m="1" x="94"/>
        <item m="1" x="244"/>
        <item m="1" x="543"/>
        <item m="1" x="532"/>
        <item m="1" x="345"/>
        <item m="1" x="201"/>
        <item m="1" x="606"/>
        <item m="1" x="566"/>
        <item m="1" x="248"/>
        <item m="1" x="313"/>
        <item m="1" x="392"/>
        <item m="1" x="347"/>
        <item m="1" x="361"/>
        <item m="1" x="106"/>
        <item m="1" x="307"/>
        <item m="1" x="116"/>
        <item m="1" x="473"/>
        <item m="1" x="122"/>
        <item m="1" x="238"/>
        <item m="1" x="109"/>
        <item m="1" x="110"/>
        <item m="1" x="77"/>
        <item m="1" x="95"/>
        <item m="1" x="100"/>
        <item m="1" x="267"/>
        <item m="1" x="590"/>
        <item m="1" x="107"/>
        <item m="1" x="339"/>
        <item m="1" x="607"/>
        <item m="1" x="108"/>
        <item m="1" x="458"/>
        <item m="1" x="428"/>
        <item m="1" x="378"/>
        <item m="1" x="434"/>
        <item m="1" x="105"/>
        <item m="1" x="104"/>
        <item m="1" x="111"/>
        <item m="1" x="123"/>
        <item m="1" x="353"/>
        <item m="1" x="124"/>
        <item m="1" x="477"/>
        <item m="1" x="443"/>
        <item m="1" x="376"/>
        <item m="1" x="103"/>
        <item m="1" x="556"/>
        <item m="1" x="408"/>
        <item m="1" x="451"/>
        <item m="1" x="121"/>
        <item m="1" x="130"/>
        <item m="1" x="318"/>
        <item m="1" x="601"/>
        <item m="1" x="411"/>
        <item m="1" x="319"/>
        <item m="1" x="425"/>
        <item m="1" x="337"/>
        <item m="1" x="127"/>
        <item m="1" x="435"/>
        <item m="1" x="295"/>
        <item m="1" x="101"/>
        <item m="1" x="241"/>
        <item m="1" x="268"/>
        <item m="1" x="379"/>
        <item m="1" x="342"/>
        <item m="1" x="139"/>
        <item m="1" x="140"/>
        <item m="1" x="269"/>
        <item m="1" x="593"/>
        <item m="1" x="247"/>
        <item m="1" x="592"/>
        <item m="1" x="126"/>
        <item m="1" x="536"/>
        <item m="1" x="145"/>
        <item m="1" x="151"/>
        <item m="1" x="463"/>
        <item m="1" x="344"/>
        <item m="1" x="96"/>
        <item m="1" x="490"/>
        <item m="1" x="132"/>
        <item m="1" x="133"/>
        <item m="1" x="236"/>
        <item m="1" x="144"/>
        <item m="1" x="580"/>
        <item m="1" x="412"/>
        <item m="1" x="497"/>
        <item m="1" x="559"/>
        <item m="1" x="137"/>
        <item m="1" x="380"/>
        <item m="1" x="382"/>
        <item m="1" x="143"/>
        <item m="1" x="156"/>
        <item m="1" x="485"/>
        <item m="1" x="75"/>
        <item m="1" x="155"/>
        <item m="1" x="163"/>
        <item m="1" x="519"/>
        <item m="1" x="391"/>
        <item m="1" x="386"/>
        <item m="1" x="297"/>
        <item m="1" x="317"/>
        <item m="1" x="176"/>
        <item m="1" x="158"/>
        <item m="1" x="575"/>
        <item m="1" x="341"/>
        <item m="1" x="43"/>
        <item m="1" x="136"/>
        <item m="1" x="181"/>
        <item m="1" x="275"/>
        <item m="1" x="502"/>
        <item m="1" x="68"/>
        <item m="1" x="173"/>
        <item m="1" x="630"/>
        <item m="1" x="179"/>
        <item m="1" x="407"/>
        <item m="1" x="453"/>
        <item m="1" x="454"/>
        <item m="1" x="253"/>
        <item m="1" x="178"/>
        <item m="1" x="196"/>
        <item m="1" x="385"/>
        <item m="1" x="180"/>
        <item m="1" x="182"/>
        <item m="1" x="185"/>
        <item m="1" x="187"/>
        <item m="1" x="278"/>
        <item m="1" x="184"/>
        <item m="1" x="300"/>
        <item m="1" x="254"/>
        <item m="1" x="299"/>
        <item m="1" x="257"/>
        <item m="1" x="256"/>
        <item m="1" x="197"/>
        <item m="1" x="343"/>
        <item m="1" x="202"/>
        <item m="1" x="204"/>
        <item m="1" x="333"/>
        <item m="1" x="191"/>
        <item m="1" x="388"/>
        <item m="1" x="255"/>
        <item m="1" x="258"/>
        <item m="1" x="260"/>
        <item m="1" x="310"/>
        <item m="1" x="23"/>
        <item m="1" x="194"/>
        <item m="1" x="205"/>
        <item m="1" x="207"/>
        <item m="1" x="208"/>
        <item m="1" x="211"/>
        <item m="1" x="418"/>
        <item m="1" x="400"/>
        <item m="1" x="259"/>
        <item m="1" x="437"/>
        <item m="1" x="261"/>
        <item m="1" x="389"/>
        <item m="1" x="438"/>
        <item m="1" x="212"/>
        <item m="1" x="301"/>
        <item m="1" x="215"/>
        <item m="1" x="216"/>
        <item m="1" x="162"/>
        <item m="1" x="213"/>
        <item m="1" x="218"/>
        <item m="1" x="219"/>
        <item m="1" x="293"/>
        <item m="1" x="220"/>
        <item m="1" x="222"/>
        <item m="1" x="246"/>
        <item m="1" x="223"/>
        <item m="1" x="232"/>
        <item m="1" x="5"/>
        <item m="1" x="364"/>
        <item m="1" x="234"/>
        <item m="1" x="235"/>
        <item m="1" x="351"/>
        <item m="1" x="401"/>
        <item m="1" x="270"/>
        <item m="1" x="225"/>
        <item m="1" x="249"/>
        <item m="1" x="276"/>
        <item m="1" x="405"/>
        <item m="1" x="271"/>
        <item m="1" x="170"/>
        <item m="1" x="274"/>
        <item m="1" x="281"/>
        <item m="1" x="273"/>
        <item m="1" x="282"/>
        <item m="1" x="284"/>
        <item m="1" x="290"/>
        <item m="1" x="363"/>
        <item m="1" x="366"/>
        <item m="1" x="285"/>
        <item m="1" x="82"/>
        <item m="1" x="332"/>
        <item m="1" x="292"/>
        <item m="1" x="70"/>
        <item m="1" x="189"/>
        <item m="1" x="330"/>
        <item m="1" x="334"/>
        <item m="1" x="304"/>
        <item m="1" x="55"/>
        <item m="1" x="195"/>
        <item m="1" x="237"/>
        <item m="1" x="335"/>
        <item m="1" x="336"/>
        <item m="1" x="338"/>
        <item m="1" x="348"/>
        <item m="1" x="2"/>
        <item m="1" x="355"/>
        <item m="1" x="356"/>
        <item m="1" x="357"/>
      </items>
    </pivotField>
    <pivotField axis="axisRow" compact="0" outline="0" showAll="0">
      <items count="675">
        <item m="1" x="545"/>
        <item m="1" x="392"/>
        <item m="1" x="528"/>
        <item m="1" x="583"/>
        <item m="1" x="90"/>
        <item m="1" x="565"/>
        <item m="1" x="599"/>
        <item m="1" x="74"/>
        <item m="1" x="377"/>
        <item m="1" x="159"/>
        <item m="1" x="506"/>
        <item m="1" x="324"/>
        <item m="1" x="34"/>
        <item m="1" x="482"/>
        <item m="1" x="463"/>
        <item m="1" x="427"/>
        <item m="1" x="58"/>
        <item m="1" x="11"/>
        <item m="1" x="474"/>
        <item m="1" x="165"/>
        <item m="1" x="47"/>
        <item m="1" x="513"/>
        <item m="1" x="99"/>
        <item m="1" x="125"/>
        <item m="1" x="328"/>
        <item m="1" x="478"/>
        <item m="1" x="468"/>
        <item m="1" x="150"/>
        <item m="1" x="397"/>
        <item m="1" x="603"/>
        <item m="1" x="524"/>
        <item m="1" x="485"/>
        <item m="1" x="12"/>
        <item m="1" x="399"/>
        <item m="1" x="25"/>
        <item m="1" x="588"/>
        <item m="1" x="500"/>
        <item m="1" x="350"/>
        <item m="1" x="323"/>
        <item m="1" x="435"/>
        <item m="1" x="375"/>
        <item m="1" x="18"/>
        <item m="1" x="522"/>
        <item m="1" x="349"/>
        <item m="1" x="242"/>
        <item m="1" x="360"/>
        <item m="1" x="308"/>
        <item m="1" x="322"/>
        <item m="1" x="29"/>
        <item m="1" x="217"/>
        <item m="1" x="470"/>
        <item m="1" x="609"/>
        <item m="1" x="17"/>
        <item m="1" x="492"/>
        <item m="1" x="490"/>
        <item m="1" x="617"/>
        <item m="1" x="564"/>
        <item m="1" x="498"/>
        <item m="1" x="657"/>
        <item m="1" x="575"/>
        <item m="1" x="316"/>
        <item m="1" x="645"/>
        <item m="1" x="16"/>
        <item m="1" x="602"/>
        <item m="1" x="233"/>
        <item m="1" x="31"/>
        <item m="1" x="325"/>
        <item m="1" x="198"/>
        <item m="1" x="372"/>
        <item m="1" x="659"/>
        <item m="1" x="379"/>
        <item m="1" x="538"/>
        <item m="1" x="515"/>
        <item m="1" x="188"/>
        <item m="1" x="587"/>
        <item m="1" x="444"/>
        <item m="1" x="315"/>
        <item m="1" x="610"/>
        <item m="1" x="88"/>
        <item m="1" x="598"/>
        <item m="1" x="117"/>
        <item m="1" x="573"/>
        <item m="1" x="228"/>
        <item m="1" x="521"/>
        <item m="1" x="658"/>
        <item m="1" x="646"/>
        <item m="1" x="359"/>
        <item m="1" x="199"/>
        <item m="1" x="54"/>
        <item m="1" x="39"/>
        <item m="1" x="368"/>
        <item m="1" x="638"/>
        <item m="1" x="26"/>
        <item m="1" x="537"/>
        <item m="1" x="35"/>
        <item m="1" x="326"/>
        <item m="1" x="229"/>
        <item m="1" x="630"/>
        <item m="1" x="131"/>
        <item m="1" x="555"/>
        <item m="1" x="580"/>
        <item m="1" x="320"/>
        <item m="1" x="484"/>
        <item m="1" x="584"/>
        <item m="1" x="138"/>
        <item m="1" x="425"/>
        <item m="1" x="89"/>
        <item m="1" x="514"/>
        <item m="1" x="531"/>
        <item m="1" x="557"/>
        <item m="1" x="406"/>
        <item m="1" x="32"/>
        <item m="1" x="27"/>
        <item m="1" x="481"/>
        <item m="1" x="53"/>
        <item m="1" x="366"/>
        <item m="1" x="607"/>
        <item m="1" x="183"/>
        <item m="1" x="30"/>
        <item m="1" x="438"/>
        <item m="1" x="358"/>
        <item m="1" x="309"/>
        <item m="1" x="623"/>
        <item m="1" x="291"/>
        <item m="1" x="667"/>
        <item m="1" x="78"/>
        <item m="1" x="405"/>
        <item m="1" x="52"/>
        <item m="1" x="14"/>
        <item m="1" x="445"/>
        <item m="1" x="430"/>
        <item m="1" x="632"/>
        <item m="1" x="567"/>
        <item m="1" x="24"/>
        <item m="1" x="302"/>
        <item m="1" x="480"/>
        <item m="1" x="436"/>
        <item m="1" x="552"/>
        <item m="1" x="312"/>
        <item m="1" x="346"/>
        <item m="1" x="518"/>
        <item m="1" x="20"/>
        <item m="1" x="146"/>
        <item m="1" x="86"/>
        <item m="1" x="10"/>
        <item m="1" x="19"/>
        <item m="1" x="157"/>
        <item m="1" x="370"/>
        <item m="1" x="586"/>
        <item m="1" x="192"/>
        <item m="1" x="663"/>
        <item m="1" x="169"/>
        <item m="1" x="462"/>
        <item m="1" x="553"/>
        <item m="1" x="639"/>
        <item m="1" x="542"/>
        <item m="1" x="240"/>
        <item m="1" x="33"/>
        <item m="1" x="647"/>
        <item m="1" x="46"/>
        <item m="1" x="21"/>
        <item m="1" x="395"/>
        <item m="1" x="641"/>
        <item m="1" x="28"/>
        <item m="1" x="340"/>
        <item m="1" x="636"/>
        <item m="1" x="558"/>
        <item m="1" x="532"/>
        <item m="1" x="655"/>
        <item m="1" x="417"/>
        <item m="1" x="441"/>
        <item m="1" x="578"/>
        <item m="1" x="624"/>
        <item m="1" x="369"/>
        <item m="1" x="177"/>
        <item m="1" x="57"/>
        <item m="1" x="428"/>
        <item m="1" x="13"/>
        <item m="1" x="85"/>
        <item m="1" x="152"/>
        <item m="1" x="453"/>
        <item m="1" x="49"/>
        <item m="1" x="466"/>
        <item m="1" x="63"/>
        <item m="1" x="354"/>
        <item m="1" x="48"/>
        <item m="1" x="115"/>
        <item m="1" x="93"/>
        <item m="1" x="172"/>
        <item m="1" x="669"/>
        <item m="1" x="496"/>
        <item m="1" x="303"/>
        <item m="1" x="570"/>
        <item m="1" x="516"/>
        <item m="1" x="362"/>
        <item m="1" x="672"/>
        <item m="1" x="134"/>
        <item m="1" x="168"/>
        <item m="1" x="660"/>
        <item m="1" x="175"/>
        <item m="1" x="629"/>
        <item m="1" x="600"/>
        <item m="1" x="431"/>
        <item m="1" x="50"/>
        <item m="1" x="452"/>
        <item m="1" x="331"/>
        <item m="1" x="306"/>
        <item m="1" x="9"/>
        <item m="1" x="327"/>
        <item m="1" x="637"/>
        <item m="1" x="141"/>
        <item m="1" x="51"/>
        <item m="1" x="383"/>
        <item m="1" x="451"/>
        <item m="1" x="652"/>
        <item m="1" x="22"/>
        <item m="1" x="593"/>
        <item m="1" x="243"/>
        <item m="1" x="656"/>
        <item m="1" x="80"/>
        <item m="1" x="483"/>
        <item m="1" x="494"/>
        <item m="1" x="620"/>
        <item m="1" x="206"/>
        <item m="1" x="493"/>
        <item m="1" x="60"/>
        <item m="1" x="670"/>
        <item m="1" x="589"/>
        <item m="1" x="44"/>
        <item m="1" x="581"/>
        <item m="1" x="286"/>
        <item m="1" x="540"/>
        <item m="1" x="572"/>
        <item m="1" x="154"/>
        <item m="1" x="41"/>
        <item m="1" x="628"/>
        <item m="1" x="364"/>
        <item m="1" x="561"/>
        <item m="1" x="148"/>
        <item m="1" x="621"/>
        <item m="1" x="262"/>
        <item m="1" x="501"/>
        <item m="1" x="604"/>
        <item m="1" x="174"/>
        <item m="1" x="389"/>
        <item m="1" x="622"/>
        <item m="1" x="569"/>
        <item m="1" x="62"/>
        <item m="1" x="245"/>
        <item m="1" x="280"/>
        <item m="1" x="250"/>
        <item m="1" x="128"/>
        <item m="1" x="473"/>
        <item m="1" x="102"/>
        <item m="1" x="434"/>
        <item m="1" x="272"/>
        <item m="1" x="651"/>
        <item m="1" x="525"/>
        <item m="1" x="534"/>
        <item m="1" x="227"/>
        <item m="1" x="119"/>
        <item m="1" x="279"/>
        <item m="1" x="619"/>
        <item m="1" x="416"/>
        <item m="1" x="160"/>
        <item m="1" x="541"/>
        <item m="1" x="98"/>
        <item m="1" x="411"/>
        <item m="1" x="7"/>
        <item m="1" x="612"/>
        <item m="1" x="371"/>
        <item m="1" x="120"/>
        <item m="1" x="529"/>
        <item m="1" x="38"/>
        <item m="1" x="71"/>
        <item m="1" x="396"/>
        <item m="1" x="523"/>
        <item m="1" x="83"/>
        <item m="1" x="458"/>
        <item m="1" x="527"/>
        <item m="1" x="289"/>
        <item m="1" x="464"/>
        <item m="1" x="398"/>
        <item m="1" x="36"/>
        <item m="1" x="605"/>
        <item m="1" x="37"/>
        <item m="1" x="433"/>
        <item m="1" x="6"/>
        <item m="1" x="594"/>
        <item m="1" x="654"/>
        <item m="1" x="135"/>
        <item m="1" x="488"/>
        <item m="1" x="112"/>
        <item m="1" x="644"/>
        <item m="1" x="536"/>
        <item m="1" x="554"/>
        <item m="1" x="508"/>
        <item m="1" x="606"/>
        <item m="1" x="277"/>
        <item m="1" x="164"/>
        <item m="1" x="224"/>
        <item m="1" x="283"/>
        <item m="1" x="352"/>
        <item m="1" x="455"/>
        <item m="1" x="574"/>
        <item m="1" x="314"/>
        <item m="1" x="186"/>
        <item m="1" x="649"/>
        <item m="1" x="171"/>
        <item m="1" x="520"/>
        <item m="1" x="643"/>
        <item m="1" x="613"/>
        <item m="1" x="635"/>
        <item m="1" x="509"/>
        <item m="1" x="72"/>
        <item m="1" x="84"/>
        <item m="1" x="517"/>
        <item m="1" x="650"/>
        <item m="1" x="625"/>
        <item m="1" x="668"/>
        <item m="1" x="118"/>
        <item m="1" x="114"/>
        <item x="0"/>
        <item m="1" x="571"/>
        <item m="1" x="634"/>
        <item m="1" x="447"/>
        <item m="1" x="239"/>
        <item m="1" x="40"/>
        <item m="1" x="456"/>
        <item m="1" x="450"/>
        <item m="1" x="230"/>
        <item m="1" x="550"/>
        <item m="1" x="576"/>
        <item m="1" x="401"/>
        <item m="1" x="294"/>
        <item m="1" x="420"/>
        <item m="1" x="454"/>
        <item m="1" x="298"/>
        <item m="1" x="42"/>
        <item m="1" x="547"/>
        <item m="1" x="8"/>
        <item m="1" x="504"/>
        <item m="1" x="546"/>
        <item m="1" x="419"/>
        <item m="1" x="97"/>
        <item m="1" x="263"/>
        <item m="1" x="45"/>
        <item m="1" x="4"/>
        <item m="1" x="562"/>
        <item m="1" x="153"/>
        <item m="1" x="539"/>
        <item m="1" x="597"/>
        <item m="1" x="56"/>
        <item m="1" x="535"/>
        <item m="1" x="526"/>
        <item m="1" x="59"/>
        <item m="1" x="585"/>
        <item m="1" x="422"/>
        <item m="1" x="489"/>
        <item m="1" x="400"/>
        <item m="1" x="264"/>
        <item m="1" x="666"/>
        <item m="1" x="662"/>
        <item m="1" x="305"/>
        <item m="1" x="142"/>
        <item m="1" x="548"/>
        <item m="1" x="3"/>
        <item m="1" x="664"/>
        <item m="1" x="385"/>
        <item m="1" x="549"/>
        <item m="1" x="563"/>
        <item m="1" x="64"/>
        <item m="1" x="61"/>
        <item m="1" x="113"/>
        <item m="1" x="472"/>
        <item m="1" x="560"/>
        <item m="1" x="67"/>
        <item m="1" x="512"/>
        <item m="1" x="129"/>
        <item m="1" x="424"/>
        <item m="1" x="556"/>
        <item m="1" x="386"/>
        <item m="1" x="640"/>
        <item m="1" x="510"/>
        <item m="1" x="642"/>
        <item m="1" x="65"/>
        <item m="1" x="66"/>
        <item m="1" x="568"/>
        <item m="1" x="653"/>
        <item m="1" x="167"/>
        <item m="1" x="166"/>
        <item m="1" x="374"/>
        <item m="1" x="200"/>
        <item m="1" x="408"/>
        <item m="1" x="566"/>
        <item m="1" x="231"/>
        <item m="1" x="673"/>
        <item m="1" x="618"/>
        <item m="1" x="665"/>
        <item m="1" x="499"/>
        <item m="1" x="533"/>
        <item m="1" x="69"/>
        <item m="1" x="595"/>
        <item m="1" x="446"/>
        <item m="1" x="551"/>
        <item m="1" x="404"/>
        <item m="1" x="73"/>
        <item m="1" x="265"/>
        <item m="1" x="252"/>
        <item m="1" x="412"/>
        <item m="1" x="471"/>
        <item m="1" x="1"/>
        <item m="1" x="266"/>
        <item m="1" x="611"/>
        <item m="1" x="475"/>
        <item m="1" x="423"/>
        <item m="1" x="76"/>
        <item m="1" x="311"/>
        <item m="1" x="221"/>
        <item m="1" x="81"/>
        <item m="1" x="631"/>
        <item m="1" x="582"/>
        <item m="1" x="193"/>
        <item m="1" x="544"/>
        <item m="1" x="627"/>
        <item m="1" x="633"/>
        <item m="1" x="210"/>
        <item m="1" x="579"/>
        <item m="1" x="147"/>
        <item m="1" x="376"/>
        <item m="1" x="251"/>
        <item m="1" x="519"/>
        <item m="1" x="79"/>
        <item m="1" x="321"/>
        <item m="1" x="209"/>
        <item m="1" x="87"/>
        <item m="1" x="296"/>
        <item m="1" x="91"/>
        <item m="1" x="329"/>
        <item m="1" x="487"/>
        <item m="1" x="214"/>
        <item m="1" x="287"/>
        <item m="1" x="203"/>
        <item m="1" x="486"/>
        <item m="1" x="92"/>
        <item m="1" x="94"/>
        <item m="1" x="244"/>
        <item m="1" x="477"/>
        <item m="1" x="511"/>
        <item m="1" x="345"/>
        <item m="1" x="201"/>
        <item m="1" x="614"/>
        <item m="1" x="467"/>
        <item m="1" x="577"/>
        <item m="1" x="313"/>
        <item m="1" x="394"/>
        <item m="1" x="559"/>
        <item m="1" x="347"/>
        <item m="1" x="361"/>
        <item m="1" x="106"/>
        <item m="1" x="307"/>
        <item m="1" x="503"/>
        <item m="1" x="116"/>
        <item m="1" x="476"/>
        <item m="1" x="122"/>
        <item m="1" x="238"/>
        <item m="1" x="437"/>
        <item m="1" x="110"/>
        <item m="1" x="426"/>
        <item m="1" x="95"/>
        <item m="1" x="100"/>
        <item m="1" x="267"/>
        <item m="1" x="479"/>
        <item m="1" x="107"/>
        <item m="1" x="339"/>
        <item m="1" x="671"/>
        <item m="1" x="108"/>
        <item m="1" x="505"/>
        <item m="1" x="432"/>
        <item m="1" x="380"/>
        <item m="1" x="439"/>
        <item m="1" x="105"/>
        <item m="1" x="104"/>
        <item m="1" x="491"/>
        <item m="1" x="111"/>
        <item m="1" x="449"/>
        <item m="1" x="353"/>
        <item m="1" x="124"/>
        <item m="1" x="592"/>
        <item m="1" x="448"/>
        <item m="1" x="378"/>
        <item m="1" x="103"/>
        <item m="1" x="507"/>
        <item m="1" x="410"/>
        <item m="1" x="457"/>
        <item m="1" x="121"/>
        <item m="1" x="130"/>
        <item m="1" x="318"/>
        <item m="1" x="465"/>
        <item m="1" x="414"/>
        <item m="1" x="319"/>
        <item m="1" x="429"/>
        <item m="1" x="337"/>
        <item m="1" x="127"/>
        <item m="1" x="440"/>
        <item m="1" x="295"/>
        <item m="1" x="101"/>
        <item m="1" x="241"/>
        <item m="1" x="268"/>
        <item m="1" x="126"/>
        <item m="1" x="381"/>
        <item m="1" x="342"/>
        <item m="1" x="139"/>
        <item m="1" x="140"/>
        <item m="1" x="269"/>
        <item m="1" x="626"/>
        <item m="1" x="247"/>
        <item m="1" x="601"/>
        <item m="1" x="616"/>
        <item m="1" x="145"/>
        <item m="1" x="151"/>
        <item m="1" x="608"/>
        <item m="1" x="344"/>
        <item m="1" x="288"/>
        <item m="1" x="96"/>
        <item m="1" x="502"/>
        <item m="1" x="132"/>
        <item m="1" x="133"/>
        <item m="1" x="236"/>
        <item m="1" x="144"/>
        <item m="1" x="661"/>
        <item m="1" x="459"/>
        <item m="1" x="591"/>
        <item m="1" x="530"/>
        <item m="1" x="137"/>
        <item m="1" x="382"/>
        <item m="1" x="384"/>
        <item m="1" x="143"/>
        <item m="1" x="156"/>
        <item m="1" x="497"/>
        <item m="1" x="75"/>
        <item m="1" x="155"/>
        <item m="1" x="161"/>
        <item m="1" x="163"/>
        <item m="1" x="596"/>
        <item m="1" x="393"/>
        <item m="1" x="388"/>
        <item m="1" x="297"/>
        <item m="1" x="317"/>
        <item m="1" x="543"/>
        <item m="1" x="158"/>
        <item m="1" x="615"/>
        <item m="1" x="341"/>
        <item m="1" x="43"/>
        <item m="1" x="136"/>
        <item m="1" x="176"/>
        <item m="1" x="149"/>
        <item m="1" x="181"/>
        <item m="1" x="275"/>
        <item m="1" x="590"/>
        <item m="1" x="68"/>
        <item m="1" x="173"/>
        <item m="1" x="648"/>
        <item m="1" x="179"/>
        <item m="1" x="495"/>
        <item m="1" x="409"/>
        <item m="1" x="460"/>
        <item m="1" x="461"/>
        <item m="1" x="253"/>
        <item m="1" x="178"/>
        <item m="1" x="196"/>
        <item m="1" x="387"/>
        <item m="1" x="180"/>
        <item m="1" x="182"/>
        <item m="1" x="185"/>
        <item m="1" x="187"/>
        <item m="1" x="278"/>
        <item m="1" x="418"/>
        <item m="1" x="184"/>
        <item m="1" x="300"/>
        <item m="1" x="254"/>
        <item m="1" x="299"/>
        <item m="1" x="257"/>
        <item m="1" x="256"/>
        <item m="1" x="197"/>
        <item m="1" x="343"/>
        <item m="1" x="469"/>
        <item m="1" x="204"/>
        <item m="1" x="333"/>
        <item m="1" x="191"/>
        <item m="1" x="390"/>
        <item m="1" x="255"/>
        <item m="1" x="258"/>
        <item m="1" x="260"/>
        <item m="1" x="202"/>
        <item m="1" x="310"/>
        <item m="1" x="23"/>
        <item m="1" x="194"/>
        <item m="1" x="205"/>
        <item m="1" x="207"/>
        <item m="1" x="208"/>
        <item m="1" x="211"/>
        <item m="1" x="421"/>
        <item m="1" x="402"/>
        <item m="1" x="259"/>
        <item m="1" x="442"/>
        <item m="1" x="261"/>
        <item m="1" x="391"/>
        <item m="1" x="248"/>
        <item m="1" x="443"/>
        <item m="1" x="212"/>
        <item m="1" x="301"/>
        <item m="1" x="215"/>
        <item m="1" x="216"/>
        <item m="1" x="415"/>
        <item m="1" x="162"/>
        <item m="1" x="190"/>
        <item m="1" x="213"/>
        <item m="1" x="218"/>
        <item m="1" x="219"/>
        <item m="1" x="293"/>
        <item m="1" x="123"/>
        <item m="1" x="220"/>
        <item m="1" x="222"/>
        <item m="1" x="246"/>
        <item m="1" x="109"/>
        <item m="1" x="223"/>
        <item m="1" x="232"/>
        <item m="1" x="5"/>
        <item m="1" x="365"/>
        <item m="1" x="234"/>
        <item m="1" x="235"/>
        <item m="1" x="351"/>
        <item m="1" x="403"/>
        <item m="1" x="270"/>
        <item m="1" x="77"/>
        <item m="1" x="225"/>
        <item m="1" x="249"/>
        <item m="1" x="276"/>
        <item m="1" x="407"/>
        <item m="1" x="271"/>
        <item m="1" x="15"/>
        <item m="1" x="170"/>
        <item m="1" x="274"/>
        <item m="1" x="281"/>
        <item m="1" x="273"/>
        <item m="1" x="413"/>
        <item m="1" x="284"/>
        <item m="1" x="290"/>
        <item m="1" x="363"/>
        <item m="1" x="367"/>
        <item m="1" x="282"/>
        <item m="1" x="285"/>
        <item m="1" x="82"/>
        <item m="1" x="332"/>
        <item m="1" x="292"/>
        <item m="1" x="373"/>
        <item m="1" x="189"/>
        <item m="1" x="330"/>
        <item m="1" x="334"/>
        <item m="1" x="304"/>
        <item m="1" x="55"/>
        <item m="1" x="70"/>
        <item m="1" x="195"/>
        <item m="1" x="237"/>
        <item m="1" x="335"/>
        <item m="1" x="336"/>
        <item m="1" x="338"/>
        <item m="1" x="348"/>
        <item m="1" x="2"/>
        <item m="1" x="226"/>
        <item m="1" x="355"/>
        <item m="1" x="356"/>
        <item m="1" x="35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6">
        <item h="1" m="1" x="20"/>
        <item h="1" x="14"/>
        <item h="1" x="7"/>
        <item h="1" x="2"/>
        <item h="1" x="12"/>
        <item h="1" x="0"/>
        <item h="1" x="9"/>
        <item h="1" x="13"/>
        <item h="1" x="6"/>
        <item h="1" x="1"/>
        <item h="1" x="10"/>
        <item h="1" x="4"/>
        <item h="1" x="3"/>
        <item h="1" x="5"/>
        <item h="1" m="1" x="21"/>
        <item h="1" x="11"/>
        <item h="1" x="16"/>
        <item h="1" x="19"/>
        <item h="1" x="8"/>
        <item h="1" m="1" x="24"/>
        <item h="1" m="1" x="22"/>
        <item h="1" m="1" x="23"/>
        <item h="1" x="18"/>
        <item h="1" x="15"/>
        <item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29">
        <item x="10"/>
        <item x="11"/>
        <item m="1" x="87"/>
        <item x="29"/>
        <item x="46"/>
        <item x="53"/>
        <item x="32"/>
        <item m="1" x="112"/>
        <item m="1" x="124"/>
        <item x="16"/>
        <item x="17"/>
        <item x="50"/>
        <item x="37"/>
        <item x="36"/>
        <item m="1" x="108"/>
        <item m="1" x="94"/>
        <item x="8"/>
        <item x="30"/>
        <item x="13"/>
        <item x="33"/>
        <item x="57"/>
        <item x="56"/>
        <item m="1" x="118"/>
        <item x="28"/>
        <item x="23"/>
        <item x="4"/>
        <item x="55"/>
        <item x="0"/>
        <item x="38"/>
        <item x="65"/>
        <item x="59"/>
        <item x="61"/>
        <item x="15"/>
        <item x="76"/>
        <item x="3"/>
        <item x="24"/>
        <item x="67"/>
        <item x="6"/>
        <item x="25"/>
        <item x="7"/>
        <item x="5"/>
        <item x="43"/>
        <item x="66"/>
        <item x="39"/>
        <item m="1" x="127"/>
        <item x="70"/>
        <item x="63"/>
        <item x="40"/>
        <item x="42"/>
        <item x="41"/>
        <item m="1" x="107"/>
        <item x="26"/>
        <item m="1" x="106"/>
        <item x="20"/>
        <item x="21"/>
        <item x="2"/>
        <item x="52"/>
        <item x="71"/>
        <item x="9"/>
        <item x="31"/>
        <item x="14"/>
        <item x="34"/>
        <item x="72"/>
        <item x="58"/>
        <item m="1" x="95"/>
        <item x="44"/>
        <item x="49"/>
        <item m="1" x="120"/>
        <item m="1" x="115"/>
        <item x="35"/>
        <item x="27"/>
        <item x="77"/>
        <item m="1" x="103"/>
        <item x="84"/>
        <item x="60"/>
        <item m="1" x="99"/>
        <item m="1" x="91"/>
        <item m="1" x="88"/>
        <item m="1" x="125"/>
        <item x="45"/>
        <item x="12"/>
        <item x="78"/>
        <item m="1" x="113"/>
        <item x="64"/>
        <item m="1" x="93"/>
        <item m="1" x="110"/>
        <item x="81"/>
        <item x="79"/>
        <item m="1" x="100"/>
        <item m="1" x="109"/>
        <item m="1" x="105"/>
        <item m="1" x="114"/>
        <item m="1" x="123"/>
        <item m="1" x="97"/>
        <item x="82"/>
        <item x="22"/>
        <item x="73"/>
        <item x="74"/>
        <item x="75"/>
        <item m="1" x="85"/>
        <item m="1" x="121"/>
        <item x="80"/>
        <item m="1" x="102"/>
        <item m="1" x="92"/>
        <item m="1" x="96"/>
        <item x="68"/>
        <item m="1" x="98"/>
        <item m="1" x="119"/>
        <item x="47"/>
        <item x="83"/>
        <item m="1" x="90"/>
        <item m="1" x="126"/>
        <item m="1" x="116"/>
        <item x="51"/>
        <item m="1" x="117"/>
        <item x="18"/>
        <item x="48"/>
        <item m="1" x="89"/>
        <item m="1" x="101"/>
        <item m="1" x="111"/>
        <item m="1" x="86"/>
        <item m="1" x="122"/>
        <item x="62"/>
        <item x="19"/>
        <item x="1"/>
        <item m="1" x="104"/>
        <item x="69"/>
        <item x="5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1"/>
    <field x="22"/>
  </rowFields>
  <rowItems count="2">
    <i>
      <x v="326"/>
      <x v="322"/>
    </i>
    <i t="grand">
      <x/>
    </i>
  </rowItems>
  <colFields count="1">
    <field x="74"/>
  </colFields>
  <colItems count="1">
    <i>
      <x v="101"/>
    </i>
  </colItems>
  <pageFields count="1">
    <pageField fld="49" hier="-1"/>
  </pageFields>
  <dataFields count="1">
    <dataField name="Sum of Amount" fld="80" baseField="0" baseItem="0"/>
  </dataFields>
  <formats count="3238">
    <format dxfId="0">
      <pivotArea dataOnly="0" labelOnly="1" outline="0" fieldPosition="0">
        <references count="1">
          <reference field="21" count="29">
            <x v="15"/>
            <x v="24"/>
            <x v="25"/>
            <x v="26"/>
            <x v="33"/>
            <x v="39"/>
            <x v="51"/>
            <x v="60"/>
            <x v="64"/>
            <x v="67"/>
            <x v="82"/>
            <x v="87"/>
            <x v="94"/>
            <x v="96"/>
            <x v="97"/>
            <x v="99"/>
            <x v="100"/>
            <x v="102"/>
            <x v="107"/>
            <x v="109"/>
            <x v="111"/>
            <x v="126"/>
            <x v="147"/>
            <x v="156"/>
            <x v="164"/>
            <x v="165"/>
            <x v="167"/>
            <x v="168"/>
            <x v="172"/>
          </reference>
        </references>
      </pivotArea>
    </format>
    <format dxfId="1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2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5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6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8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10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11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12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13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14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15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16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17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18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19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20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1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22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23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4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25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26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27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8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9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30">
      <pivotArea dataOnly="0" labelOnly="1" outline="0" fieldPosition="0">
        <references count="1">
          <reference field="21" count="29">
            <x v="15"/>
            <x v="24"/>
            <x v="25"/>
            <x v="26"/>
            <x v="33"/>
            <x v="39"/>
            <x v="51"/>
            <x v="60"/>
            <x v="64"/>
            <x v="67"/>
            <x v="82"/>
            <x v="87"/>
            <x v="94"/>
            <x v="96"/>
            <x v="97"/>
            <x v="99"/>
            <x v="100"/>
            <x v="102"/>
            <x v="107"/>
            <x v="109"/>
            <x v="111"/>
            <x v="126"/>
            <x v="147"/>
            <x v="156"/>
            <x v="164"/>
            <x v="165"/>
            <x v="167"/>
            <x v="168"/>
            <x v="172"/>
          </reference>
        </references>
      </pivotArea>
    </format>
    <format dxfId="31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2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3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4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5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6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7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8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9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40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1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42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3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44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45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6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47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48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49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50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51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52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53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54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55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56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57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58">
      <pivotArea outline="0" collapsedLevelsAreSubtotals="1" fieldPosition="0">
        <references count="2">
          <reference field="21" count="2" selected="0">
            <x v="15"/>
            <x v="126"/>
          </reference>
          <reference field="22" count="2" selected="0">
            <x v="150"/>
            <x v="166"/>
          </reference>
        </references>
      </pivotArea>
    </format>
    <format dxfId="59">
      <pivotArea dataOnly="0" labelOnly="1" outline="0" fieldPosition="0">
        <references count="1">
          <reference field="21" count="2">
            <x v="15"/>
            <x v="126"/>
          </reference>
        </references>
      </pivotArea>
    </format>
    <format dxfId="60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61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62">
      <pivotArea dataOnly="0" labelOnly="1" outline="0" fieldPosition="0">
        <references count="1">
          <reference field="21" count="11">
            <x v="6"/>
            <x v="15"/>
            <x v="21"/>
            <x v="24"/>
            <x v="25"/>
            <x v="26"/>
            <x v="27"/>
            <x v="51"/>
            <x v="64"/>
            <x v="78"/>
            <x v="109"/>
          </reference>
        </references>
      </pivotArea>
    </format>
    <format dxfId="63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64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65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66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67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68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69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70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71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72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73">
      <pivotArea outline="0" collapsedLevelsAreSubtotals="1" fieldPosition="0">
        <references count="2">
          <reference field="21" count="11" selected="0">
            <x v="6"/>
            <x v="15"/>
            <x v="21"/>
            <x v="24"/>
            <x v="25"/>
            <x v="26"/>
            <x v="27"/>
            <x v="51"/>
            <x v="64"/>
            <x v="78"/>
            <x v="109"/>
          </reference>
          <reference field="22" count="11" selected="0">
            <x v="11"/>
            <x v="25"/>
            <x v="30"/>
            <x v="36"/>
            <x v="59"/>
            <x v="74"/>
            <x v="86"/>
            <x v="112"/>
            <x v="166"/>
            <x v="176"/>
            <x v="178"/>
          </reference>
        </references>
      </pivotArea>
    </format>
    <format dxfId="74">
      <pivotArea grandRow="1" outline="0" collapsedLevelsAreSubtotals="1" fieldPosition="0"/>
    </format>
    <format dxfId="75">
      <pivotArea dataOnly="0" labelOnly="1" outline="0" fieldPosition="0">
        <references count="1">
          <reference field="21" count="11">
            <x v="6"/>
            <x v="15"/>
            <x v="21"/>
            <x v="24"/>
            <x v="25"/>
            <x v="26"/>
            <x v="27"/>
            <x v="51"/>
            <x v="64"/>
            <x v="78"/>
            <x v="109"/>
          </reference>
        </references>
      </pivotArea>
    </format>
    <format dxfId="76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77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78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79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80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81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82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83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84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85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86">
      <pivotArea dataOnly="0" labelOnly="1" outline="0" fieldPosition="0">
        <references count="1">
          <reference field="21" count="3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</reference>
        </references>
      </pivotArea>
    </format>
    <format dxfId="87">
      <pivotArea dataOnly="0" labelOnly="1" outline="0" fieldPosition="0">
        <references count="1">
          <reference field="21" count="34"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4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</reference>
        </references>
      </pivotArea>
    </format>
    <format dxfId="88">
      <pivotArea dataOnly="0" labelOnly="1" outline="0" fieldPosition="0">
        <references count="1">
          <reference field="21" count="36"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</reference>
        </references>
      </pivotArea>
    </format>
    <format dxfId="89">
      <pivotArea dataOnly="0" labelOnly="1" outline="0" fieldPosition="0">
        <references count="1">
          <reference field="21" count="31"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3"/>
            <x v="124"/>
            <x v="125"/>
            <x v="126"/>
            <x v="127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90">
      <pivotArea dataOnly="0" labelOnly="1" outline="0" fieldPosition="0">
        <references count="1">
          <reference field="21" count="28">
            <x v="143"/>
            <x v="144"/>
            <x v="146"/>
            <x v="148"/>
            <x v="149"/>
            <x v="150"/>
            <x v="151"/>
            <x v="152"/>
            <x v="153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3"/>
            <x v="174"/>
            <x v="175"/>
            <x v="176"/>
          </reference>
        </references>
      </pivotArea>
    </format>
    <format dxfId="91">
      <pivotArea dataOnly="0" labelOnly="1" outline="0" fieldPosition="0">
        <references count="1">
          <reference field="21" count="4">
            <x v="179"/>
            <x v="180"/>
            <x v="181"/>
            <x v="182"/>
          </reference>
        </references>
      </pivotArea>
    </format>
    <format dxfId="92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93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94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95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96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97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98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99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100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101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102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103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104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105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106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107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108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109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110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111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112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113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114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115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116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117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118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119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120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121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122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123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124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125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126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127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128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129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130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131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132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133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134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135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136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137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138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139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140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141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142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143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144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145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146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147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148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149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150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151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152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153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154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155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156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157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158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159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160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161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162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163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164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165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166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167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168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169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170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171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172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173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174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175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176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177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178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179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180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181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182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183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184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185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186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187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188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189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190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191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192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193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194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195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196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197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198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199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200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201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202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203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204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205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206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207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208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209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210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211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212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213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214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215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216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217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218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219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220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221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222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223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224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225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226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227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228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229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230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231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232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233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234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235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236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237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238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239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240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241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242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243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44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45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246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247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248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249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250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251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252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253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254">
      <pivotArea dataOnly="0" labelOnly="1" outline="0" fieldPosition="0">
        <references count="1">
          <reference field="21" count="3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</reference>
        </references>
      </pivotArea>
    </format>
    <format dxfId="255">
      <pivotArea dataOnly="0" labelOnly="1" outline="0" fieldPosition="0">
        <references count="1">
          <reference field="21" count="34"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4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</reference>
        </references>
      </pivotArea>
    </format>
    <format dxfId="256">
      <pivotArea dataOnly="0" labelOnly="1" outline="0" fieldPosition="0">
        <references count="1">
          <reference field="21" count="36"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</reference>
        </references>
      </pivotArea>
    </format>
    <format dxfId="257">
      <pivotArea dataOnly="0" labelOnly="1" outline="0" fieldPosition="0">
        <references count="1">
          <reference field="21" count="31"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3"/>
            <x v="124"/>
            <x v="125"/>
            <x v="126"/>
            <x v="127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258">
      <pivotArea dataOnly="0" labelOnly="1" outline="0" fieldPosition="0">
        <references count="1">
          <reference field="21" count="28">
            <x v="143"/>
            <x v="144"/>
            <x v="146"/>
            <x v="148"/>
            <x v="149"/>
            <x v="150"/>
            <x v="151"/>
            <x v="152"/>
            <x v="153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3"/>
            <x v="174"/>
            <x v="175"/>
            <x v="176"/>
          </reference>
        </references>
      </pivotArea>
    </format>
    <format dxfId="259">
      <pivotArea dataOnly="0" labelOnly="1" outline="0" fieldPosition="0">
        <references count="1">
          <reference field="21" count="4">
            <x v="179"/>
            <x v="180"/>
            <x v="181"/>
            <x v="182"/>
          </reference>
        </references>
      </pivotArea>
    </format>
    <format dxfId="260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261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262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263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264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265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266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267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268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269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270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271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272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273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274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275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276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277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278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279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280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281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282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283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284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285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286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287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288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289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290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291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292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293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294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295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296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297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298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299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300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301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302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303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304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305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306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307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308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309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10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311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312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313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314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315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31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17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318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31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2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21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322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23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324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325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326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327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328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329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330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331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332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333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334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335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36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337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338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339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40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341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342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343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344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345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346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347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48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49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350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51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52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353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54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355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356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357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358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59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60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361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362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363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364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365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366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367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368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369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370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371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372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373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374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375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76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377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378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379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380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381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382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383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384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385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386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387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388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389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390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391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392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393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394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395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396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397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398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399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400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401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402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403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404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405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406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407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408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409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410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411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412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413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414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415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416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417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418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419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420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421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422">
      <pivotArea dataOnly="0" labelOnly="1" outline="0" fieldPosition="0">
        <references count="1">
          <reference field="21" count="6">
            <x v="67"/>
            <x v="96"/>
            <x v="107"/>
            <x v="165"/>
            <x v="168"/>
            <x v="184"/>
          </reference>
        </references>
      </pivotArea>
    </format>
    <format dxfId="423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424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425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426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42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428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429">
      <pivotArea dataOnly="0" labelOnly="1" outline="0" fieldPosition="0">
        <references count="1">
          <reference field="21" count="6">
            <x v="67"/>
            <x v="96"/>
            <x v="107"/>
            <x v="165"/>
            <x v="168"/>
            <x v="184"/>
          </reference>
        </references>
      </pivotArea>
    </format>
    <format dxfId="430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431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432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433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434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435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436">
      <pivotArea outline="0" collapsedLevelsAreSubtotals="1" fieldPosition="0">
        <references count="2">
          <reference field="21" count="6" selected="0">
            <x v="67"/>
            <x v="96"/>
            <x v="107"/>
            <x v="165"/>
            <x v="168"/>
            <x v="184"/>
          </reference>
          <reference field="22" count="6" selected="0">
            <x v="37"/>
            <x v="79"/>
            <x v="89"/>
            <x v="113"/>
            <x v="157"/>
            <x v="186"/>
          </reference>
        </references>
      </pivotArea>
    </format>
    <format dxfId="437">
      <pivotArea outline="0" collapsedLevelsAreSubtotals="1" fieldPosition="0"/>
    </format>
    <format dxfId="438">
      <pivotArea dataOnly="0" labelOnly="1" outline="0" fieldPosition="0">
        <references count="1">
          <reference field="21" count="14">
            <x v="6"/>
            <x v="15"/>
            <x v="24"/>
            <x v="25"/>
            <x v="26"/>
            <x v="27"/>
            <x v="51"/>
            <x v="60"/>
            <x v="64"/>
            <x v="65"/>
            <x v="82"/>
            <x v="94"/>
            <x v="99"/>
            <x v="109"/>
          </reference>
        </references>
      </pivotArea>
    </format>
    <format dxfId="439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40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41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42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43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44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45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4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47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48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49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50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51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52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453">
      <pivotArea dataOnly="0" labelOnly="1" outline="0" fieldPosition="0">
        <references count="1">
          <reference field="21" count="14">
            <x v="6"/>
            <x v="15"/>
            <x v="24"/>
            <x v="25"/>
            <x v="26"/>
            <x v="27"/>
            <x v="51"/>
            <x v="60"/>
            <x v="64"/>
            <x v="65"/>
            <x v="82"/>
            <x v="94"/>
            <x v="99"/>
            <x v="109"/>
          </reference>
        </references>
      </pivotArea>
    </format>
    <format dxfId="454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55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56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57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58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59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60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61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62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63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64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65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66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67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468">
      <pivotArea dataOnly="0" labelOnly="1" outline="0" fieldPosition="0">
        <references count="1">
          <reference field="21" count="14">
            <x v="6"/>
            <x v="15"/>
            <x v="24"/>
            <x v="25"/>
            <x v="26"/>
            <x v="27"/>
            <x v="51"/>
            <x v="60"/>
            <x v="64"/>
            <x v="65"/>
            <x v="82"/>
            <x v="94"/>
            <x v="99"/>
            <x v="109"/>
          </reference>
        </references>
      </pivotArea>
    </format>
    <format dxfId="469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70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71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72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73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74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75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7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77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78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79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80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81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82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483">
      <pivotArea dataOnly="0" labelOnly="1" outline="0" fieldPosition="0">
        <references count="1">
          <reference field="21" count="1">
            <x v="10"/>
          </reference>
        </references>
      </pivotArea>
    </format>
    <format dxfId="484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485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486">
      <pivotArea outline="0" collapsedLevelsAreSubtotals="1" fieldPosition="0">
        <references count="2">
          <reference field="21" count="28" selected="0">
            <x v="15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26"/>
            <x v="147"/>
            <x v="156"/>
            <x v="164"/>
            <x v="165"/>
            <x v="167"/>
            <x v="168"/>
            <x v="172"/>
            <x v="174"/>
            <x v="186"/>
          </reference>
          <reference field="22" count="30" selected="0">
            <x v="5"/>
            <x v="25"/>
            <x v="30"/>
            <x v="32"/>
            <x v="33"/>
            <x v="35"/>
            <x v="36"/>
            <x v="37"/>
            <x v="38"/>
            <x v="41"/>
            <x v="43"/>
            <x v="46"/>
            <x v="59"/>
            <x v="66"/>
            <x v="74"/>
            <x v="79"/>
            <x v="91"/>
            <x v="101"/>
            <x v="112"/>
            <x v="113"/>
            <x v="136"/>
            <x v="138"/>
            <x v="141"/>
            <x v="150"/>
            <x v="157"/>
            <x v="166"/>
            <x v="168"/>
            <x v="178"/>
            <x v="187"/>
            <x v="189"/>
          </reference>
        </references>
      </pivotArea>
    </format>
    <format dxfId="487">
      <pivotArea dataOnly="0" labelOnly="1" outline="0" fieldPosition="0">
        <references count="1">
          <reference field="21" count="28">
            <x v="15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26"/>
            <x v="147"/>
            <x v="156"/>
            <x v="164"/>
            <x v="165"/>
            <x v="167"/>
            <x v="168"/>
            <x v="172"/>
            <x v="174"/>
            <x v="186"/>
          </reference>
        </references>
      </pivotArea>
    </format>
    <format dxfId="488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89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90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91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92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493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494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95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96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97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98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499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500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501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502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503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504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505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506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507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508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509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510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511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512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513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514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515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516">
      <pivotArea dataOnly="0" labelOnly="1" outline="0" fieldPosition="0">
        <references count="1">
          <reference field="21" count="2">
            <x v="174"/>
            <x v="186"/>
          </reference>
        </references>
      </pivotArea>
    </format>
    <format dxfId="517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518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519">
      <pivotArea dataOnly="0" labelOnly="1" outline="0" fieldPosition="0">
        <references count="1">
          <reference field="21" count="2">
            <x v="174"/>
            <x v="186"/>
          </reference>
        </references>
      </pivotArea>
    </format>
    <format dxfId="520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521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522">
      <pivotArea dataOnly="0" labelOnly="1" outline="0" fieldPosition="0">
        <references count="1">
          <reference field="21" count="28">
            <x v="15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26"/>
            <x v="147"/>
            <x v="156"/>
            <x v="164"/>
            <x v="165"/>
            <x v="167"/>
            <x v="168"/>
            <x v="172"/>
            <x v="174"/>
            <x v="186"/>
          </reference>
        </references>
      </pivotArea>
    </format>
    <format dxfId="523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524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525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526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527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528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529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530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531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532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533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534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535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536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537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538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539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540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541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542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543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544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545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546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54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548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549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550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551">
      <pivotArea dataOnly="0" labelOnly="1" outline="0" fieldPosition="0">
        <references count="1">
          <reference field="21" count="2">
            <x v="202"/>
            <x v="203"/>
          </reference>
        </references>
      </pivotArea>
    </format>
    <format dxfId="552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553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554">
      <pivotArea dataOnly="0" labelOnly="1" outline="0" fieldPosition="0">
        <references count="1">
          <reference field="21" count="1">
            <x v="151"/>
          </reference>
        </references>
      </pivotArea>
    </format>
    <format dxfId="555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556">
      <pivotArea dataOnly="0" labelOnly="1" outline="0" fieldPosition="0">
        <references count="1">
          <reference field="2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557">
      <pivotArea dataOnly="0" labelOnly="1" outline="0" fieldPosition="0">
        <references count="1">
          <reference field="21" count="43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</reference>
        </references>
      </pivotArea>
    </format>
    <format dxfId="558">
      <pivotArea dataOnly="0" labelOnly="1" outline="0" fieldPosition="0">
        <references count="1">
          <reference field="21" count="3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</reference>
        </references>
      </pivotArea>
    </format>
    <format dxfId="559">
      <pivotArea dataOnly="0" labelOnly="1" outline="0" fieldPosition="0">
        <references count="1">
          <reference field="21" count="37">
            <x v="121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</reference>
        </references>
      </pivotArea>
    </format>
    <format dxfId="560">
      <pivotArea dataOnly="0" labelOnly="1" outline="0" fieldPosition="0">
        <references count="1">
          <reference field="21" count="28">
            <x v="161"/>
            <x v="162"/>
            <x v="163"/>
            <x v="164"/>
            <x v="165"/>
            <x v="166"/>
            <x v="167"/>
            <x v="168"/>
            <x v="169"/>
            <x v="170"/>
            <x v="172"/>
            <x v="173"/>
            <x v="174"/>
            <x v="175"/>
            <x v="176"/>
            <x v="177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561">
      <pivotArea dataOnly="0" labelOnly="1" outline="0" fieldPosition="0">
        <references count="1">
          <reference field="21" count="17">
            <x v="191"/>
            <x v="192"/>
            <x v="193"/>
            <x v="194"/>
            <x v="198"/>
            <x v="199"/>
            <x v="200"/>
            <x v="201"/>
            <x v="202"/>
            <x v="203"/>
            <x v="204"/>
            <x v="206"/>
            <x v="207"/>
            <x v="208"/>
            <x v="210"/>
            <x v="216"/>
            <x v="218"/>
          </reference>
        </references>
      </pivotArea>
    </format>
    <format dxfId="562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563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564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565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566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567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568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569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570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571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572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573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574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575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576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577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578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579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580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581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582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583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584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585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586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587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588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589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590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591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592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593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594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595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596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597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598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599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600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601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602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603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604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605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606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607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608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609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610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611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612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613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614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615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616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617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618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619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620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621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622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623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624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625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626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627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628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629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630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631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632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633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634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635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636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637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638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639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640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641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642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643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644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645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646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647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648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649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650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651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652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65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654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655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656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657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658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659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660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661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662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663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664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665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666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667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668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669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670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671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672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673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674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675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676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677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678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679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680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681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682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683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684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685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686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687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688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689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690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691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692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693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694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695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696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697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698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699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700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701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702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703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704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705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706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707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708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709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710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711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712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713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714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715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716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717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718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719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720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721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722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723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724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725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726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727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728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729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730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731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732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733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734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735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736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737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738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739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740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741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742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743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744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745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746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747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748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749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750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751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752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753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754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755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756">
      <pivotArea dataOnly="0" labelOnly="1" outline="0" fieldPosition="0">
        <references count="1">
          <reference field="2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757">
      <pivotArea dataOnly="0" labelOnly="1" outline="0" fieldPosition="0">
        <references count="1">
          <reference field="21" count="43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</reference>
        </references>
      </pivotArea>
    </format>
    <format dxfId="758">
      <pivotArea dataOnly="0" labelOnly="1" outline="0" fieldPosition="0">
        <references count="1">
          <reference field="21" count="3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</reference>
        </references>
      </pivotArea>
    </format>
    <format dxfId="759">
      <pivotArea dataOnly="0" labelOnly="1" outline="0" fieldPosition="0">
        <references count="1">
          <reference field="21" count="37">
            <x v="121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</reference>
        </references>
      </pivotArea>
    </format>
    <format dxfId="760">
      <pivotArea dataOnly="0" labelOnly="1" outline="0" fieldPosition="0">
        <references count="1">
          <reference field="21" count="28">
            <x v="161"/>
            <x v="162"/>
            <x v="163"/>
            <x v="164"/>
            <x v="165"/>
            <x v="166"/>
            <x v="167"/>
            <x v="168"/>
            <x v="169"/>
            <x v="170"/>
            <x v="172"/>
            <x v="173"/>
            <x v="174"/>
            <x v="175"/>
            <x v="176"/>
            <x v="177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761">
      <pivotArea dataOnly="0" labelOnly="1" outline="0" fieldPosition="0">
        <references count="1">
          <reference field="21" count="17">
            <x v="191"/>
            <x v="192"/>
            <x v="193"/>
            <x v="194"/>
            <x v="198"/>
            <x v="199"/>
            <x v="200"/>
            <x v="201"/>
            <x v="202"/>
            <x v="203"/>
            <x v="204"/>
            <x v="206"/>
            <x v="207"/>
            <x v="208"/>
            <x v="210"/>
            <x v="216"/>
            <x v="218"/>
          </reference>
        </references>
      </pivotArea>
    </format>
    <format dxfId="762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763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764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765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766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767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768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769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770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771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772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773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774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775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776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777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778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779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780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781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782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783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784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785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786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787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788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789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790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791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792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793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794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795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796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797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798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799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800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801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802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803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804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805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806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807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808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809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810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811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812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813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814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815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816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817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818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819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820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821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822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823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824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825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826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827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828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829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830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831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832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833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834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835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836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837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838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839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840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841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842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843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844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845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846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847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848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849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850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851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852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85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854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855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856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857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858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859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860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861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862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863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864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865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866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867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868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869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870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871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872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873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874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875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876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877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878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879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880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881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882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883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884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885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886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887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888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889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890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891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892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893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894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895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896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897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898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899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900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901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902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903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904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905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906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907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908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909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910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911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912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913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914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915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916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917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918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919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920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921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922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923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924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925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926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927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928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929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930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931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932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933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934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935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936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937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938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939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940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941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942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943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944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945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946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947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948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949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950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951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952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953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954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955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956">
      <pivotArea dataOnly="0" labelOnly="1" outline="0" fieldPosition="0">
        <references count="1">
          <reference field="2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957">
      <pivotArea dataOnly="0" labelOnly="1" outline="0" fieldPosition="0">
        <references count="1">
          <reference field="21" count="43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</reference>
        </references>
      </pivotArea>
    </format>
    <format dxfId="958">
      <pivotArea dataOnly="0" labelOnly="1" outline="0" fieldPosition="0">
        <references count="1">
          <reference field="21" count="3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</reference>
        </references>
      </pivotArea>
    </format>
    <format dxfId="959">
      <pivotArea dataOnly="0" labelOnly="1" outline="0" fieldPosition="0">
        <references count="1">
          <reference field="21" count="37">
            <x v="121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</reference>
        </references>
      </pivotArea>
    </format>
    <format dxfId="960">
      <pivotArea dataOnly="0" labelOnly="1" outline="0" fieldPosition="0">
        <references count="1">
          <reference field="21" count="28">
            <x v="161"/>
            <x v="162"/>
            <x v="163"/>
            <x v="164"/>
            <x v="165"/>
            <x v="166"/>
            <x v="167"/>
            <x v="168"/>
            <x v="169"/>
            <x v="170"/>
            <x v="172"/>
            <x v="173"/>
            <x v="174"/>
            <x v="175"/>
            <x v="176"/>
            <x v="177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961">
      <pivotArea dataOnly="0" labelOnly="1" outline="0" fieldPosition="0">
        <references count="1">
          <reference field="21" count="17">
            <x v="191"/>
            <x v="192"/>
            <x v="193"/>
            <x v="194"/>
            <x v="198"/>
            <x v="199"/>
            <x v="200"/>
            <x v="201"/>
            <x v="202"/>
            <x v="203"/>
            <x v="204"/>
            <x v="206"/>
            <x v="207"/>
            <x v="208"/>
            <x v="210"/>
            <x v="216"/>
            <x v="218"/>
          </reference>
        </references>
      </pivotArea>
    </format>
    <format dxfId="962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963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964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965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966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967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968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969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970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971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972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973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974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975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976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977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978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979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980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981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982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983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984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985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986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987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988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989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990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991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992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993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994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995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996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997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998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999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1000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1001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1002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1003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1004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1005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1006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1007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1008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1009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1010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1011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1012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1013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1014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1015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1016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1017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1018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1019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1020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1021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1022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1023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1024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1025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1026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1027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1028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1029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1030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1031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1032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1033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1034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1035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1036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1037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1038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1039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1040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1041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1042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1043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1044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1045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1046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1047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1048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1049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1050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1051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1052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1053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1054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1055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1056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1057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1058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1059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1060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1061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1062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1063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1064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1065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1066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1067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1068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1069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1070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1071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1072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1073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1074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1075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1076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1077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1078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1079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1080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1081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1082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1083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1084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1085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1086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1087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1088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1089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1090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1091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1092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1093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1094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1095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1096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1097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1098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1099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1100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1101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1102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1103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1104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1105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1106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1107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1108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1109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1110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1111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1112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1113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1114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1115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1116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1117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1118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1119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1120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1121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1122">
      <pivotArea dataOnly="0" labelOnly="1" outline="0" fieldPosition="0">
        <references count="1">
          <reference field="21" count="1">
            <x v="221"/>
          </reference>
        </references>
      </pivotArea>
    </format>
    <format dxfId="1123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124">
      <pivotArea dataOnly="0" labelOnly="1" outline="0" fieldPosition="0">
        <references count="1">
          <reference field="21" count="1">
            <x v="221"/>
          </reference>
        </references>
      </pivotArea>
    </format>
    <format dxfId="1125">
      <pivotArea dataOnly="0" labelOnly="1" outline="0" fieldPosition="0">
        <references count="1">
          <reference field="21" count="1">
            <x v="221"/>
          </reference>
        </references>
      </pivotArea>
    </format>
    <format dxfId="1126">
      <pivotArea dataOnly="0" labelOnly="1" outline="0" fieldPosition="0">
        <references count="1">
          <reference field="21" count="1">
            <x v="221"/>
          </reference>
        </references>
      </pivotArea>
    </format>
    <format dxfId="1127">
      <pivotArea dataOnly="0" labelOnly="1" outline="0" fieldPosition="0">
        <references count="1">
          <reference field="21" count="3">
            <x v="221"/>
            <x v="237"/>
            <x v="240"/>
          </reference>
        </references>
      </pivotArea>
    </format>
    <format dxfId="1128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1129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1130">
      <pivotArea dataOnly="0" labelOnly="1" outline="0" fieldPosition="0">
        <references count="1">
          <reference field="21" count="3">
            <x v="221"/>
            <x v="237"/>
            <x v="240"/>
          </reference>
        </references>
      </pivotArea>
    </format>
    <format dxfId="1131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1132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1133">
      <pivotArea dataOnly="0" labelOnly="1" outline="0" fieldPosition="0">
        <references count="1">
          <reference field="21" count="2">
            <x v="237"/>
            <x v="240"/>
          </reference>
        </references>
      </pivotArea>
    </format>
    <format dxfId="1134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1135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1136">
      <pivotArea dataOnly="0" labelOnly="1" outline="0" fieldPosition="0">
        <references count="1">
          <reference field="21" count="2">
            <x v="237"/>
            <x v="240"/>
          </reference>
        </references>
      </pivotArea>
    </format>
    <format dxfId="1137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1138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1139">
      <pivotArea dataOnly="0" labelOnly="1" outline="0" fieldPosition="0">
        <references count="1">
          <reference field="21" count="2">
            <x v="220"/>
            <x v="221"/>
          </reference>
        </references>
      </pivotArea>
    </format>
    <format dxfId="1140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1141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142">
      <pivotArea dataOnly="0" labelOnly="1" outline="0" fieldPosition="0">
        <references count="1">
          <reference field="21" count="35">
            <x v="15"/>
            <x v="19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11"/>
            <x v="126"/>
            <x v="147"/>
            <x v="156"/>
            <x v="165"/>
            <x v="167"/>
            <x v="168"/>
            <x v="172"/>
            <x v="186"/>
            <x v="201"/>
            <x v="202"/>
            <x v="203"/>
            <x v="207"/>
            <x v="210"/>
            <x v="220"/>
            <x v="221"/>
          </reference>
        </references>
      </pivotArea>
    </format>
    <format dxfId="1143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1144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1145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1146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1147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1148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1149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1150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1151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1152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1153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1154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1155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1156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1157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1158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1159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1160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1161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1162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1163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1164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1165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1166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1167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1168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1169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1170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1171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1172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1173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1174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1175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1176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1177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178">
      <pivotArea dataOnly="0" labelOnly="1" outline="0" fieldPosition="0">
        <references count="1">
          <reference field="21" count="1">
            <x v="221"/>
          </reference>
        </references>
      </pivotArea>
    </format>
    <format dxfId="1179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180">
      <pivotArea dataOnly="0" labelOnly="1" outline="0" fieldPosition="0">
        <references count="1">
          <reference field="21" count="2">
            <x v="216"/>
            <x v="221"/>
          </reference>
        </references>
      </pivotArea>
    </format>
    <format dxfId="1181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1182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183">
      <pivotArea dataOnly="0" labelOnly="1" outline="0" fieldPosition="0">
        <references count="1">
          <reference field="21" count="2">
            <x v="216"/>
            <x v="221"/>
          </reference>
        </references>
      </pivotArea>
    </format>
    <format dxfId="1184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1185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186">
      <pivotArea outline="0" fieldPosition="0">
        <references count="2">
          <reference field="21" count="1" selected="0">
            <x v="221"/>
          </reference>
          <reference field="22" count="1" selected="0">
            <x v="85"/>
          </reference>
        </references>
      </pivotArea>
    </format>
    <format dxfId="1187">
      <pivotArea dataOnly="0" labelOnly="1" outline="0" fieldPosition="0">
        <references count="1">
          <reference field="21" count="3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</references>
      </pivotArea>
    </format>
    <format dxfId="1188">
      <pivotArea dataOnly="0" labelOnly="1" outline="0" fieldPosition="0">
        <references count="1">
          <reference field="21" count="47"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</reference>
        </references>
      </pivotArea>
    </format>
    <format dxfId="1189">
      <pivotArea dataOnly="0" labelOnly="1" outline="0" fieldPosition="0">
        <references count="1">
          <reference field="21" count="43"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1190">
      <pivotArea dataOnly="0" labelOnly="1" outline="0" fieldPosition="0">
        <references count="1">
          <reference field="21" count="43"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</reference>
        </references>
      </pivotArea>
    </format>
    <format dxfId="1191">
      <pivotArea dataOnly="0" labelOnly="1" outline="0" fieldPosition="0">
        <references count="1">
          <reference field="21" count="27"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6"/>
          </reference>
        </references>
      </pivotArea>
    </format>
    <format dxfId="1192">
      <pivotArea dataOnly="0" labelOnly="1" outline="0" fieldPosition="0">
        <references count="1">
          <reference field="21" count="35">
            <x v="207"/>
            <x v="208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7"/>
            <x v="238"/>
            <x v="239"/>
            <x v="241"/>
            <x v="242"/>
            <x v="243"/>
            <x v="244"/>
            <x v="245"/>
            <x v="247"/>
            <x v="248"/>
          </reference>
        </references>
      </pivotArea>
    </format>
    <format dxfId="1193">
      <pivotArea dataOnly="0" labelOnly="1" outline="0" fieldPosition="0">
        <references count="1">
          <reference field="21" count="1">
            <x v="257"/>
          </reference>
        </references>
      </pivotArea>
    </format>
    <format dxfId="1194">
      <pivotArea dataOnly="0" labelOnly="1" grandRow="1" outline="0" fieldPosition="0"/>
    </format>
    <format dxfId="1195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1196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1197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1198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1199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1200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1201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1202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1203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1204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1205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1206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1207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1208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1209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1210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1211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1212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1213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1214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1215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1216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1217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1218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1219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1220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1221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1222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1223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1224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1225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1226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1227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1228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1229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1230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1231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1232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1233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1234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1235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1236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1237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1238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1239">
      <pivotArea dataOnly="0" labelOnly="1" outline="0" fieldPosition="0">
        <references count="2">
          <reference field="21" count="1" selected="0">
            <x v="46"/>
          </reference>
          <reference field="22" count="1">
            <x v="241"/>
          </reference>
        </references>
      </pivotArea>
    </format>
    <format dxfId="1240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1241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1242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1243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1244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1245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1246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1247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1248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1249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1250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1251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1252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1253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1254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1255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1256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1257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1258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1259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1260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1261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1262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1263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1264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1265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1266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1267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1268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1269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1270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1271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1272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1273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1274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1275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1276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1277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1278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1279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1280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1281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1282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1283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1284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1285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1286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1287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1288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1289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1290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1291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1292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1293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1294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1295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1296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1297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1298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1299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1300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1301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1302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1303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1304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1305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1306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1307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1308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1309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1310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1311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1312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1313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1314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1315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1316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1317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1318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1319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1320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1321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1322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1323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1324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1325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1326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1327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1328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1329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1330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1331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1332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1333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1334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1335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1336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1337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1338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1339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1340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1341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1342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1343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1344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1345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1346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1347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1348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1349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1350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1351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1352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1353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1354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1355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1356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1357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1358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1359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1360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1361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1362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1363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1364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1365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1366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1367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1368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1369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1370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1371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1372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1373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1374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1375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1376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1377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1378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1379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1380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1381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1382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1383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1384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1385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1386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1387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1388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1389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1390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1391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1392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1393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1394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1395">
      <pivotArea dataOnly="0" labelOnly="1" outline="0" fieldPosition="0">
        <references count="2">
          <reference field="21" count="1" selected="0">
            <x v="211"/>
          </reference>
          <reference field="22" count="1">
            <x v="214"/>
          </reference>
        </references>
      </pivotArea>
    </format>
    <format dxfId="1396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1397">
      <pivotArea dataOnly="0" labelOnly="1" outline="0" fieldPosition="0">
        <references count="2">
          <reference field="21" count="1" selected="0">
            <x v="213"/>
          </reference>
          <reference field="22" count="1">
            <x v="216"/>
          </reference>
        </references>
      </pivotArea>
    </format>
    <format dxfId="1398">
      <pivotArea dataOnly="0" labelOnly="1" outline="0" fieldPosition="0">
        <references count="2">
          <reference field="21" count="1" selected="0">
            <x v="214"/>
          </reference>
          <reference field="22" count="1">
            <x v="218"/>
          </reference>
        </references>
      </pivotArea>
    </format>
    <format dxfId="1399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1400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1401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1402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1403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1404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405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1406">
      <pivotArea dataOnly="0" labelOnly="1" outline="0" fieldPosition="0">
        <references count="2">
          <reference field="21" count="1" selected="0">
            <x v="224"/>
          </reference>
          <reference field="22" count="1">
            <x v="227"/>
          </reference>
        </references>
      </pivotArea>
    </format>
    <format dxfId="1407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1408">
      <pivotArea dataOnly="0" labelOnly="1" outline="0" fieldPosition="0">
        <references count="2">
          <reference field="21" count="1" selected="0">
            <x v="226"/>
          </reference>
          <reference field="22" count="1">
            <x v="229"/>
          </reference>
        </references>
      </pivotArea>
    </format>
    <format dxfId="1409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1410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1411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1412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1413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1414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1415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1416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1417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1418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1419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1420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1421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1422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1423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1424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1425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1426">
      <pivotArea dataOnly="0" labelOnly="1" outline="0" fieldPosition="0">
        <references count="1">
          <reference field="21" count="3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</references>
      </pivotArea>
    </format>
    <format dxfId="1427">
      <pivotArea dataOnly="0" labelOnly="1" outline="0" fieldPosition="0">
        <references count="1">
          <reference field="21" count="47"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</reference>
        </references>
      </pivotArea>
    </format>
    <format dxfId="1428">
      <pivotArea dataOnly="0" labelOnly="1" outline="0" fieldPosition="0">
        <references count="1">
          <reference field="21" count="43"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1429">
      <pivotArea dataOnly="0" labelOnly="1" outline="0" fieldPosition="0">
        <references count="1">
          <reference field="21" count="43"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</reference>
        </references>
      </pivotArea>
    </format>
    <format dxfId="1430">
      <pivotArea dataOnly="0" labelOnly="1" outline="0" fieldPosition="0">
        <references count="1">
          <reference field="21" count="27"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6"/>
          </reference>
        </references>
      </pivotArea>
    </format>
    <format dxfId="1431">
      <pivotArea dataOnly="0" labelOnly="1" outline="0" fieldPosition="0">
        <references count="1">
          <reference field="21" count="35">
            <x v="207"/>
            <x v="208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7"/>
            <x v="238"/>
            <x v="239"/>
            <x v="241"/>
            <x v="242"/>
            <x v="243"/>
            <x v="244"/>
            <x v="245"/>
            <x v="247"/>
            <x v="248"/>
          </reference>
        </references>
      </pivotArea>
    </format>
    <format dxfId="1432">
      <pivotArea dataOnly="0" labelOnly="1" outline="0" fieldPosition="0">
        <references count="1">
          <reference field="21" count="1">
            <x v="257"/>
          </reference>
        </references>
      </pivotArea>
    </format>
    <format dxfId="1433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1434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1435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1436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1437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1438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1439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1440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1441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1442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1443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1444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1445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1446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1447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1448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1449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1450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1451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1452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1453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1454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1455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1456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1457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1458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1459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1460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1461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1462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1463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1464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1465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1466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1467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1468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1469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1470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1471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1472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1473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1474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1475">
      <pivotArea dataOnly="0" labelOnly="1" outline="0" fieldPosition="0">
        <references count="2">
          <reference field="21" count="1" selected="0">
            <x v="46"/>
          </reference>
          <reference field="22" count="1">
            <x v="241"/>
          </reference>
        </references>
      </pivotArea>
    </format>
    <format dxfId="1476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1477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1478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1479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1480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1481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1482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1483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1484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1485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1486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1487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1488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1489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1490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1491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1492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1493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1494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1495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1496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1497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1498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1499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1500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1501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1502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1503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1504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1505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1506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1507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1508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1509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1510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1511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1512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1513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1514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1515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1516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1517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1518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1519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1520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1521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1522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1523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1524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1525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1526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1527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1528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1529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1530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1531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1532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1533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1534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1535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1536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1537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1538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1539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1540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1541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1542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1543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1544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1545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1546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1547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1548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1549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1550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1551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1552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1553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1554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1555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1556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1557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1558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1559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1560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1561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1562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1563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1564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1565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1566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1567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1568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1569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1570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1571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1572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1573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1574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1575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1576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1577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1578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1579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1580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1581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1582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1583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1584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1585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1586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1587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1588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1589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1590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1591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1592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1593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1594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1595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1596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1597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1598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1599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1600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1601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1602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1603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1604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1605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1606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1607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1608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1609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1610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1611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1612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1613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1614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1615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1616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1617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1618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1619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1620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1621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1622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1623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1624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1625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1626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1627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1628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1629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1630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1631">
      <pivotArea dataOnly="0" labelOnly="1" outline="0" fieldPosition="0">
        <references count="2">
          <reference field="21" count="1" selected="0">
            <x v="211"/>
          </reference>
          <reference field="22" count="1">
            <x v="214"/>
          </reference>
        </references>
      </pivotArea>
    </format>
    <format dxfId="1632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1633">
      <pivotArea dataOnly="0" labelOnly="1" outline="0" fieldPosition="0">
        <references count="2">
          <reference field="21" count="1" selected="0">
            <x v="213"/>
          </reference>
          <reference field="22" count="1">
            <x v="216"/>
          </reference>
        </references>
      </pivotArea>
    </format>
    <format dxfId="1634">
      <pivotArea dataOnly="0" labelOnly="1" outline="0" fieldPosition="0">
        <references count="2">
          <reference field="21" count="1" selected="0">
            <x v="214"/>
          </reference>
          <reference field="22" count="1">
            <x v="218"/>
          </reference>
        </references>
      </pivotArea>
    </format>
    <format dxfId="1635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1636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1637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1638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1639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1640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641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1642">
      <pivotArea dataOnly="0" labelOnly="1" outline="0" fieldPosition="0">
        <references count="2">
          <reference field="21" count="1" selected="0">
            <x v="224"/>
          </reference>
          <reference field="22" count="1">
            <x v="227"/>
          </reference>
        </references>
      </pivotArea>
    </format>
    <format dxfId="1643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1644">
      <pivotArea dataOnly="0" labelOnly="1" outline="0" fieldPosition="0">
        <references count="2">
          <reference field="21" count="1" selected="0">
            <x v="226"/>
          </reference>
          <reference field="22" count="1">
            <x v="229"/>
          </reference>
        </references>
      </pivotArea>
    </format>
    <format dxfId="1645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1646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1647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1648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1649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1650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1651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1652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1653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1654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1655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1656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1657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1658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1659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1660">
      <pivotArea dataOnly="0" labelOnly="1" outline="0" fieldPosition="0">
        <references count="1">
          <reference field="21" count="1">
            <x v="228"/>
          </reference>
        </references>
      </pivotArea>
    </format>
    <format dxfId="1661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1662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1663">
      <pivotArea dataOnly="0" labelOnly="1" outline="0" fieldPosition="0">
        <references count="1">
          <reference field="21" count="3">
            <x v="3"/>
            <x v="10"/>
            <x v="271"/>
          </reference>
        </references>
      </pivotArea>
    </format>
    <format dxfId="1664">
      <pivotArea dataOnly="0" labelOnly="1" outline="0" fieldPosition="0">
        <references count="1">
          <reference field="21" count="3">
            <x v="3"/>
            <x v="10"/>
            <x v="271"/>
          </reference>
        </references>
      </pivotArea>
    </format>
    <format dxfId="1665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1666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1667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1668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1669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1670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1671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1672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1673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1674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1675">
      <pivotArea type="all" dataOnly="0" outline="0" fieldPosition="0"/>
    </format>
    <format dxfId="1676">
      <pivotArea outline="0" collapsedLevelsAreSubtotals="1" fieldPosition="0"/>
    </format>
    <format dxfId="1677">
      <pivotArea type="origin" dataOnly="0" labelOnly="1" outline="0" fieldPosition="0"/>
    </format>
    <format dxfId="1678">
      <pivotArea field="74" type="button" dataOnly="0" labelOnly="1" outline="0" axis="axisCol" fieldPosition="0"/>
    </format>
    <format dxfId="1679">
      <pivotArea field="21" type="button" dataOnly="0" labelOnly="1" outline="0" axis="axisRow" fieldPosition="0"/>
    </format>
    <format dxfId="1680">
      <pivotArea field="22" type="button" dataOnly="0" labelOnly="1" outline="0" axis="axisRow" fieldPosition="1"/>
    </format>
    <format dxfId="1681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1682">
      <pivotArea dataOnly="0" labelOnly="1" grandRow="1" outline="0" fieldPosition="0"/>
    </format>
    <format dxfId="1683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1684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1685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1686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1687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1688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1689">
      <pivotArea type="all" dataOnly="0" outline="0" fieldPosition="0"/>
    </format>
    <format dxfId="1690">
      <pivotArea outline="0" collapsedLevelsAreSubtotals="1" fieldPosition="0"/>
    </format>
    <format dxfId="1691">
      <pivotArea type="origin" dataOnly="0" labelOnly="1" outline="0" fieldPosition="0"/>
    </format>
    <format dxfId="1692">
      <pivotArea field="74" type="button" dataOnly="0" labelOnly="1" outline="0" axis="axisCol" fieldPosition="0"/>
    </format>
    <format dxfId="1693">
      <pivotArea field="21" type="button" dataOnly="0" labelOnly="1" outline="0" axis="axisRow" fieldPosition="0"/>
    </format>
    <format dxfId="1694">
      <pivotArea field="22" type="button" dataOnly="0" labelOnly="1" outline="0" axis="axisRow" fieldPosition="1"/>
    </format>
    <format dxfId="1695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1696">
      <pivotArea dataOnly="0" labelOnly="1" grandRow="1" outline="0" fieldPosition="0"/>
    </format>
    <format dxfId="1697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1698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1699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1700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1701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1702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1703">
      <pivotArea type="all" dataOnly="0" outline="0" fieldPosition="0"/>
    </format>
    <format dxfId="1704">
      <pivotArea outline="0" collapsedLevelsAreSubtotals="1" fieldPosition="0"/>
    </format>
    <format dxfId="1705">
      <pivotArea type="origin" dataOnly="0" labelOnly="1" outline="0" fieldPosition="0"/>
    </format>
    <format dxfId="1706">
      <pivotArea field="74" type="button" dataOnly="0" labelOnly="1" outline="0" axis="axisCol" fieldPosition="0"/>
    </format>
    <format dxfId="1707">
      <pivotArea field="21" type="button" dataOnly="0" labelOnly="1" outline="0" axis="axisRow" fieldPosition="0"/>
    </format>
    <format dxfId="1708">
      <pivotArea field="22" type="button" dataOnly="0" labelOnly="1" outline="0" axis="axisRow" fieldPosition="1"/>
    </format>
    <format dxfId="1709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1710">
      <pivotArea dataOnly="0" labelOnly="1" grandRow="1" outline="0" fieldPosition="0"/>
    </format>
    <format dxfId="1711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1712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1713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1714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1715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1716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1717">
      <pivotArea outline="0" collapsedLevelsAreSubtotals="1" fieldPosition="0"/>
    </format>
    <format dxfId="1718">
      <pivotArea dataOnly="0" labelOnly="1" outline="0" fieldPosition="0">
        <references count="1">
          <reference field="21" count="43">
            <x v="15"/>
            <x v="19"/>
            <x v="24"/>
            <x v="25"/>
            <x v="26"/>
            <x v="33"/>
            <x v="51"/>
            <x v="60"/>
            <x v="64"/>
            <x v="65"/>
            <x v="87"/>
            <x v="96"/>
            <x v="97"/>
            <x v="99"/>
            <x v="100"/>
            <x v="107"/>
            <x v="109"/>
            <x v="111"/>
            <x v="126"/>
            <x v="147"/>
            <x v="165"/>
            <x v="167"/>
            <x v="168"/>
            <x v="172"/>
            <x v="174"/>
            <x v="186"/>
            <x v="201"/>
            <x v="202"/>
            <x v="203"/>
            <x v="207"/>
            <x v="210"/>
            <x v="216"/>
            <x v="220"/>
            <x v="221"/>
            <x v="233"/>
            <x v="243"/>
            <x v="248"/>
            <x v="254"/>
            <x v="274"/>
            <x v="300"/>
            <x v="304"/>
            <x v="308"/>
            <x v="310"/>
          </reference>
        </references>
      </pivotArea>
    </format>
    <format dxfId="1719">
      <pivotArea type="all" dataOnly="0" outline="0" fieldPosition="0"/>
    </format>
    <format dxfId="1720">
      <pivotArea dataOnly="0" labelOnly="1" grandRow="1" outline="0" fieldPosition="0"/>
    </format>
    <format dxfId="1721">
      <pivotArea dataOnly="0" labelOnly="1" outline="0" fieldPosition="0">
        <references count="1">
          <reference field="21" count="2">
            <x v="271"/>
            <x v="315"/>
          </reference>
        </references>
      </pivotArea>
    </format>
    <format dxfId="1722">
      <pivotArea dataOnly="0" labelOnly="1" outline="0" fieldPosition="0">
        <references count="1">
          <reference field="21" count="2">
            <x v="271"/>
            <x v="315"/>
          </reference>
        </references>
      </pivotArea>
    </format>
    <format dxfId="1723">
      <pivotArea dataOnly="0" labelOnly="1" outline="0" fieldPosition="0">
        <references count="2">
          <reference field="21" count="1" selected="0">
            <x v="271"/>
          </reference>
          <reference field="22" count="1">
            <x v="278"/>
          </reference>
        </references>
      </pivotArea>
    </format>
    <format dxfId="1724">
      <pivotArea dataOnly="0" labelOnly="1" outline="0" fieldPosition="0">
        <references count="2">
          <reference field="21" count="1" selected="0">
            <x v="315"/>
          </reference>
          <reference field="22" count="1">
            <x v="311"/>
          </reference>
        </references>
      </pivotArea>
    </format>
    <format dxfId="1725">
      <pivotArea dataOnly="0" labelOnly="1" outline="0" fieldPosition="0">
        <references count="1">
          <reference field="21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1726">
      <pivotArea dataOnly="0" labelOnly="1" outline="0" fieldPosition="0">
        <references count="1">
          <reference field="21" count="49"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1727">
      <pivotArea dataOnly="0" labelOnly="1" outline="0" fieldPosition="0">
        <references count="1">
          <reference field="21" count="50"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1728">
      <pivotArea dataOnly="0" labelOnly="1" outline="0" fieldPosition="0">
        <references count="1">
          <reference field="21" count="46"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1729">
      <pivotArea dataOnly="0" labelOnly="1" outline="0" fieldPosition="0">
        <references count="1">
          <reference field="21" count="43">
            <x v="191"/>
            <x v="192"/>
            <x v="194"/>
            <x v="195"/>
            <x v="196"/>
            <x v="198"/>
            <x v="199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6"/>
            <x v="237"/>
            <x v="238"/>
          </reference>
        </references>
      </pivotArea>
    </format>
    <format dxfId="1730">
      <pivotArea dataOnly="0" labelOnly="1" outline="0" fieldPosition="0">
        <references count="1">
          <reference field="21" count="40"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</reference>
        </references>
      </pivotArea>
    </format>
    <format dxfId="1731">
      <pivotArea dataOnly="0" labelOnly="1" outline="0" fieldPosition="0">
        <references count="1">
          <reference field="21" count="39">
            <x v="279"/>
            <x v="280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6"/>
            <x v="318"/>
            <x v="324"/>
            <x v="327"/>
          </reference>
        </references>
      </pivotArea>
    </format>
    <format dxfId="1732">
      <pivotArea dataOnly="0" labelOnly="1" outline="0" fieldPosition="0">
        <references count="1">
          <reference field="21" count="3">
            <x v="330"/>
            <x v="334"/>
            <x v="335"/>
          </reference>
        </references>
      </pivotArea>
    </format>
    <format dxfId="1733">
      <pivotArea dataOnly="0" labelOnly="1" grandRow="1" outline="0" fieldPosition="0"/>
    </format>
    <format dxfId="1734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1735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1736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1737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1738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1739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1740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1741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1742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1743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1744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1745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1746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1747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1748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1749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1750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1751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1752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1753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1754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1755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1756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1757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1758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1759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1760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1761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1762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1763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1764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1765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1766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1767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1768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1769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1770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1771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1772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1773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1774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1775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1776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1777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1778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1779">
      <pivotArea dataOnly="0" labelOnly="1" outline="0" fieldPosition="0">
        <references count="2">
          <reference field="21" count="1" selected="0">
            <x v="46"/>
          </reference>
          <reference field="22" count="1">
            <x v="241"/>
          </reference>
        </references>
      </pivotArea>
    </format>
    <format dxfId="1780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1781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1782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1783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1784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1785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1786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1787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1788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1789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1790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1791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1792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1793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1794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1795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1796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1797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1798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1799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1800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1801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1802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1803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1804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1805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1806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1807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1808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1809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1810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1811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1812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1813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1814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1815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1816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1817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1818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1819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1820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1821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1822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1823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1824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1825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1826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1827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1828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1829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1830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1831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1832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1833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1834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1835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1836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1837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1838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1839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1840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1841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1842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1843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1844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1845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1846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1847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1848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1849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1850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1851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1852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1853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1854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1855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1856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1857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1858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1859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1860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1861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1862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1863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1864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1865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1866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1867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1868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1869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1870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1871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1872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1873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1874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1875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1876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1877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1878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1879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1880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1881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1882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1883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1884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1885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1886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1887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1888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1889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1890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1891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1892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1893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1894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1895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1896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189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1898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1899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1900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1901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1902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1903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1904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1905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1906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1907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1908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1909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1910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1911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1912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1913">
      <pivotArea dataOnly="0" labelOnly="1" outline="0" fieldPosition="0">
        <references count="2">
          <reference field="21" count="1" selected="0">
            <x v="185"/>
          </reference>
          <reference field="22" count="1">
            <x v="306"/>
          </reference>
        </references>
      </pivotArea>
    </format>
    <format dxfId="1914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1915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1916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1917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1918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1919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1920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1921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1922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1923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1924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1925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1926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1927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1928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1929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1930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1931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1932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1933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1934">
      <pivotArea dataOnly="0" labelOnly="1" outline="0" fieldPosition="0">
        <references count="2">
          <reference field="21" count="1" selected="0">
            <x v="209"/>
          </reference>
          <reference field="22" count="1">
            <x v="212"/>
          </reference>
        </references>
      </pivotArea>
    </format>
    <format dxfId="1935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1936">
      <pivotArea dataOnly="0" labelOnly="1" outline="0" fieldPosition="0">
        <references count="2">
          <reference field="21" count="1" selected="0">
            <x v="211"/>
          </reference>
          <reference field="22" count="1">
            <x v="214"/>
          </reference>
        </references>
      </pivotArea>
    </format>
    <format dxfId="1937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1938">
      <pivotArea dataOnly="0" labelOnly="1" outline="0" fieldPosition="0">
        <references count="2">
          <reference field="21" count="1" selected="0">
            <x v="213"/>
          </reference>
          <reference field="22" count="1">
            <x v="216"/>
          </reference>
        </references>
      </pivotArea>
    </format>
    <format dxfId="1939">
      <pivotArea dataOnly="0" labelOnly="1" outline="0" fieldPosition="0">
        <references count="2">
          <reference field="21" count="1" selected="0">
            <x v="214"/>
          </reference>
          <reference field="22" count="1">
            <x v="218"/>
          </reference>
        </references>
      </pivotArea>
    </format>
    <format dxfId="1940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1941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1942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1943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1944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1945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1946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1947">
      <pivotArea dataOnly="0" labelOnly="1" outline="0" fieldPosition="0">
        <references count="2">
          <reference field="21" count="1" selected="0">
            <x v="223"/>
          </reference>
          <reference field="22" count="1">
            <x v="226"/>
          </reference>
        </references>
      </pivotArea>
    </format>
    <format dxfId="1948">
      <pivotArea dataOnly="0" labelOnly="1" outline="0" fieldPosition="0">
        <references count="2">
          <reference field="21" count="1" selected="0">
            <x v="224"/>
          </reference>
          <reference field="22" count="1">
            <x v="227"/>
          </reference>
        </references>
      </pivotArea>
    </format>
    <format dxfId="1949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1950">
      <pivotArea dataOnly="0" labelOnly="1" outline="0" fieldPosition="0">
        <references count="2">
          <reference field="21" count="1" selected="0">
            <x v="226"/>
          </reference>
          <reference field="22" count="1">
            <x v="229"/>
          </reference>
        </references>
      </pivotArea>
    </format>
    <format dxfId="1951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1952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1953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1954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1955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1956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1957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1958">
      <pivotArea dataOnly="0" labelOnly="1" outline="0" fieldPosition="0">
        <references count="2">
          <reference field="21" count="1" selected="0">
            <x v="236"/>
          </reference>
          <reference field="22" count="1">
            <x v="242"/>
          </reference>
        </references>
      </pivotArea>
    </format>
    <format dxfId="1959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1960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1961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1962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1963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1964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1965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1966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1967">
      <pivotArea dataOnly="0" labelOnly="1" outline="0" fieldPosition="0">
        <references count="2">
          <reference field="21" count="1" selected="0">
            <x v="246"/>
          </reference>
          <reference field="22" count="1">
            <x v="250"/>
          </reference>
        </references>
      </pivotArea>
    </format>
    <format dxfId="1968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1969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1970">
      <pivotArea dataOnly="0" labelOnly="1" outline="0" fieldPosition="0">
        <references count="2">
          <reference field="21" count="1" selected="0">
            <x v="249"/>
          </reference>
          <reference field="22" count="1">
            <x v="253"/>
          </reference>
        </references>
      </pivotArea>
    </format>
    <format dxfId="1971">
      <pivotArea dataOnly="0" labelOnly="1" outline="0" fieldPosition="0">
        <references count="2">
          <reference field="21" count="1" selected="0">
            <x v="250"/>
          </reference>
          <reference field="22" count="1">
            <x v="254"/>
          </reference>
        </references>
      </pivotArea>
    </format>
    <format dxfId="1972">
      <pivotArea dataOnly="0" labelOnly="1" outline="0" fieldPosition="0">
        <references count="2">
          <reference field="21" count="1" selected="0">
            <x v="251"/>
          </reference>
          <reference field="22" count="1">
            <x v="255"/>
          </reference>
        </references>
      </pivotArea>
    </format>
    <format dxfId="1973">
      <pivotArea dataOnly="0" labelOnly="1" outline="0" fieldPosition="0">
        <references count="2">
          <reference field="21" count="1" selected="0">
            <x v="252"/>
          </reference>
          <reference field="22" count="1">
            <x v="256"/>
          </reference>
        </references>
      </pivotArea>
    </format>
    <format dxfId="1974">
      <pivotArea dataOnly="0" labelOnly="1" outline="0" fieldPosition="0">
        <references count="2">
          <reference field="21" count="1" selected="0">
            <x v="253"/>
          </reference>
          <reference field="22" count="1">
            <x v="257"/>
          </reference>
        </references>
      </pivotArea>
    </format>
    <format dxfId="1975">
      <pivotArea dataOnly="0" labelOnly="1" outline="0" fieldPosition="0">
        <references count="2">
          <reference field="21" count="1" selected="0">
            <x v="254"/>
          </reference>
          <reference field="22" count="1">
            <x v="258"/>
          </reference>
        </references>
      </pivotArea>
    </format>
    <format dxfId="1976">
      <pivotArea dataOnly="0" labelOnly="1" outline="0" fieldPosition="0">
        <references count="2">
          <reference field="21" count="1" selected="0">
            <x v="255"/>
          </reference>
          <reference field="22" count="1">
            <x v="260"/>
          </reference>
        </references>
      </pivotArea>
    </format>
    <format dxfId="1977">
      <pivotArea dataOnly="0" labelOnly="1" outline="0" fieldPosition="0">
        <references count="2">
          <reference field="21" count="1" selected="0">
            <x v="256"/>
          </reference>
          <reference field="22" count="1">
            <x v="261"/>
          </reference>
        </references>
      </pivotArea>
    </format>
    <format dxfId="1978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1979">
      <pivotArea dataOnly="0" labelOnly="1" outline="0" fieldPosition="0">
        <references count="2">
          <reference field="21" count="1" selected="0">
            <x v="258"/>
          </reference>
          <reference field="22" count="1">
            <x v="263"/>
          </reference>
        </references>
      </pivotArea>
    </format>
    <format dxfId="1980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1981">
      <pivotArea dataOnly="0" labelOnly="1" outline="0" fieldPosition="0">
        <references count="2">
          <reference field="21" count="1" selected="0">
            <x v="260"/>
          </reference>
          <reference field="22" count="1">
            <x v="265"/>
          </reference>
        </references>
      </pivotArea>
    </format>
    <format dxfId="1982">
      <pivotArea dataOnly="0" labelOnly="1" outline="0" fieldPosition="0">
        <references count="2">
          <reference field="21" count="1" selected="0">
            <x v="261"/>
          </reference>
          <reference field="22" count="1">
            <x v="266"/>
          </reference>
        </references>
      </pivotArea>
    </format>
    <format dxfId="1983">
      <pivotArea dataOnly="0" labelOnly="1" outline="0" fieldPosition="0">
        <references count="2">
          <reference field="21" count="1" selected="0">
            <x v="262"/>
          </reference>
          <reference field="22" count="1">
            <x v="268"/>
          </reference>
        </references>
      </pivotArea>
    </format>
    <format dxfId="1984">
      <pivotArea dataOnly="0" labelOnly="1" outline="0" fieldPosition="0">
        <references count="2">
          <reference field="21" count="1" selected="0">
            <x v="263"/>
          </reference>
          <reference field="22" count="1">
            <x v="269"/>
          </reference>
        </references>
      </pivotArea>
    </format>
    <format dxfId="1985">
      <pivotArea dataOnly="0" labelOnly="1" outline="0" fieldPosition="0">
        <references count="2">
          <reference field="21" count="1" selected="0">
            <x v="264"/>
          </reference>
          <reference field="22" count="1">
            <x v="271"/>
          </reference>
        </references>
      </pivotArea>
    </format>
    <format dxfId="1986">
      <pivotArea dataOnly="0" labelOnly="1" outline="0" fieldPosition="0">
        <references count="2">
          <reference field="21" count="1" selected="0">
            <x v="265"/>
          </reference>
          <reference field="22" count="1">
            <x v="272"/>
          </reference>
        </references>
      </pivotArea>
    </format>
    <format dxfId="1987">
      <pivotArea dataOnly="0" labelOnly="1" outline="0" fieldPosition="0">
        <references count="2">
          <reference field="21" count="1" selected="0">
            <x v="266"/>
          </reference>
          <reference field="22" count="1">
            <x v="273"/>
          </reference>
        </references>
      </pivotArea>
    </format>
    <format dxfId="1988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1989">
      <pivotArea dataOnly="0" labelOnly="1" outline="0" fieldPosition="0">
        <references count="2">
          <reference field="21" count="1" selected="0">
            <x v="268"/>
          </reference>
          <reference field="22" count="1">
            <x v="275"/>
          </reference>
        </references>
      </pivotArea>
    </format>
    <format dxfId="1990">
      <pivotArea dataOnly="0" labelOnly="1" outline="0" fieldPosition="0">
        <references count="2">
          <reference field="21" count="1" selected="0">
            <x v="269"/>
          </reference>
          <reference field="22" count="1">
            <x v="276"/>
          </reference>
        </references>
      </pivotArea>
    </format>
    <format dxfId="1991">
      <pivotArea dataOnly="0" labelOnly="1" outline="0" fieldPosition="0">
        <references count="2">
          <reference field="21" count="1" selected="0">
            <x v="270"/>
          </reference>
          <reference field="22" count="1">
            <x v="277"/>
          </reference>
        </references>
      </pivotArea>
    </format>
    <format dxfId="1992">
      <pivotArea dataOnly="0" labelOnly="1" outline="0" fieldPosition="0">
        <references count="2">
          <reference field="21" count="1" selected="0">
            <x v="271"/>
          </reference>
          <reference field="22" count="1">
            <x v="278"/>
          </reference>
        </references>
      </pivotArea>
    </format>
    <format dxfId="1993">
      <pivotArea dataOnly="0" labelOnly="1" outline="0" fieldPosition="0">
        <references count="2">
          <reference field="21" count="1" selected="0">
            <x v="272"/>
          </reference>
          <reference field="22" count="1">
            <x v="279"/>
          </reference>
        </references>
      </pivotArea>
    </format>
    <format dxfId="1994">
      <pivotArea dataOnly="0" labelOnly="1" outline="0" fieldPosition="0">
        <references count="2">
          <reference field="21" count="1" selected="0">
            <x v="273"/>
          </reference>
          <reference field="22" count="1">
            <x v="281"/>
          </reference>
        </references>
      </pivotArea>
    </format>
    <format dxfId="1995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1996">
      <pivotArea dataOnly="0" labelOnly="1" outline="0" fieldPosition="0">
        <references count="2">
          <reference field="21" count="1" selected="0">
            <x v="275"/>
          </reference>
          <reference field="22" count="1">
            <x v="283"/>
          </reference>
        </references>
      </pivotArea>
    </format>
    <format dxfId="1997">
      <pivotArea dataOnly="0" labelOnly="1" outline="0" fieldPosition="0">
        <references count="2">
          <reference field="21" count="1" selected="0">
            <x v="277"/>
          </reference>
          <reference field="22" count="1">
            <x v="284"/>
          </reference>
        </references>
      </pivotArea>
    </format>
    <format dxfId="1998">
      <pivotArea dataOnly="0" labelOnly="1" outline="0" fieldPosition="0">
        <references count="2">
          <reference field="21" count="1" selected="0">
            <x v="278"/>
          </reference>
          <reference field="22" count="1">
            <x v="285"/>
          </reference>
        </references>
      </pivotArea>
    </format>
    <format dxfId="1999">
      <pivotArea dataOnly="0" labelOnly="1" outline="0" fieldPosition="0">
        <references count="2">
          <reference field="21" count="1" selected="0">
            <x v="279"/>
          </reference>
          <reference field="22" count="1">
            <x v="286"/>
          </reference>
        </references>
      </pivotArea>
    </format>
    <format dxfId="2000">
      <pivotArea dataOnly="0" labelOnly="1" outline="0" fieldPosition="0">
        <references count="2">
          <reference field="21" count="1" selected="0">
            <x v="280"/>
          </reference>
          <reference field="22" count="1">
            <x v="287"/>
          </reference>
        </references>
      </pivotArea>
    </format>
    <format dxfId="2001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2002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003">
      <pivotArea dataOnly="0" labelOnly="1" outline="0" fieldPosition="0">
        <references count="2">
          <reference field="21" count="1" selected="0">
            <x v="284"/>
          </reference>
          <reference field="22" count="1">
            <x v="291"/>
          </reference>
        </references>
      </pivotArea>
    </format>
    <format dxfId="2004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2005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2006">
      <pivotArea dataOnly="0" labelOnly="1" outline="0" fieldPosition="0">
        <references count="2">
          <reference field="21" count="1" selected="0">
            <x v="287"/>
          </reference>
          <reference field="22" count="1">
            <x v="294"/>
          </reference>
        </references>
      </pivotArea>
    </format>
    <format dxfId="2007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2008">
      <pivotArea dataOnly="0" labelOnly="1" outline="0" fieldPosition="0">
        <references count="2">
          <reference field="21" count="1" selected="0">
            <x v="289"/>
          </reference>
          <reference field="22" count="1">
            <x v="296"/>
          </reference>
        </references>
      </pivotArea>
    </format>
    <format dxfId="2009">
      <pivotArea dataOnly="0" labelOnly="1" outline="0" fieldPosition="0">
        <references count="2">
          <reference field="21" count="1" selected="0">
            <x v="290"/>
          </reference>
          <reference field="22" count="1">
            <x v="297"/>
          </reference>
        </references>
      </pivotArea>
    </format>
    <format dxfId="2010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2011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2012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2013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2014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2015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016">
      <pivotArea dataOnly="0" labelOnly="1" outline="0" fieldPosition="0">
        <references count="2">
          <reference field="21" count="1" selected="0">
            <x v="297"/>
          </reference>
          <reference field="22" count="1">
            <x v="304"/>
          </reference>
        </references>
      </pivotArea>
    </format>
    <format dxfId="2017">
      <pivotArea dataOnly="0" labelOnly="1" outline="0" fieldPosition="0">
        <references count="2">
          <reference field="21" count="1" selected="0">
            <x v="298"/>
          </reference>
          <reference field="22" count="1">
            <x v="305"/>
          </reference>
        </references>
      </pivotArea>
    </format>
    <format dxfId="2018">
      <pivotArea dataOnly="0" labelOnly="1" outline="0" fieldPosition="0">
        <references count="2">
          <reference field="21" count="1" selected="0">
            <x v="299"/>
          </reference>
          <reference field="22" count="1">
            <x v="17"/>
          </reference>
        </references>
      </pivotArea>
    </format>
    <format dxfId="2019">
      <pivotArea dataOnly="0" labelOnly="1" outline="0" fieldPosition="0">
        <references count="2">
          <reference field="21" count="1" selected="0">
            <x v="300"/>
          </reference>
          <reference field="22" count="1">
            <x v="222"/>
          </reference>
        </references>
      </pivotArea>
    </format>
    <format dxfId="2020">
      <pivotArea dataOnly="0" labelOnly="1" outline="0" fieldPosition="0">
        <references count="2">
          <reference field="21" count="1" selected="0">
            <x v="301"/>
          </reference>
          <reference field="22" count="1">
            <x v="146"/>
          </reference>
        </references>
      </pivotArea>
    </format>
    <format dxfId="2021">
      <pivotArea dataOnly="0" labelOnly="1" outline="0" fieldPosition="0">
        <references count="2">
          <reference field="21" count="1" selected="0">
            <x v="302"/>
          </reference>
          <reference field="22" count="1">
            <x v="69"/>
          </reference>
        </references>
      </pivotArea>
    </format>
    <format dxfId="2022">
      <pivotArea dataOnly="0" labelOnly="1" outline="0" fieldPosition="0">
        <references count="2">
          <reference field="21" count="1" selected="0">
            <x v="303"/>
          </reference>
          <reference field="22" count="1">
            <x v="25"/>
          </reference>
        </references>
      </pivotArea>
    </format>
    <format dxfId="2023">
      <pivotArea dataOnly="0" labelOnly="1" outline="0" fieldPosition="0">
        <references count="2">
          <reference field="21" count="1" selected="0">
            <x v="304"/>
          </reference>
          <reference field="22" count="1">
            <x v="246"/>
          </reference>
        </references>
      </pivotArea>
    </format>
    <format dxfId="2024">
      <pivotArea dataOnly="0" labelOnly="1" outline="0" fieldPosition="0">
        <references count="2">
          <reference field="21" count="1" selected="0">
            <x v="305"/>
          </reference>
          <reference field="22" count="1">
            <x v="39"/>
          </reference>
        </references>
      </pivotArea>
    </format>
    <format dxfId="2025">
      <pivotArea dataOnly="0" labelOnly="1" outline="0" fieldPosition="0">
        <references count="2">
          <reference field="21" count="1" selected="0">
            <x v="306"/>
          </reference>
          <reference field="22" count="1">
            <x v="267"/>
          </reference>
        </references>
      </pivotArea>
    </format>
    <format dxfId="2026">
      <pivotArea dataOnly="0" labelOnly="1" outline="0" fieldPosition="0">
        <references count="2">
          <reference field="21" count="1" selected="0">
            <x v="307"/>
          </reference>
          <reference field="22" count="1">
            <x v="132"/>
          </reference>
        </references>
      </pivotArea>
    </format>
    <format dxfId="2027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2028">
      <pivotArea dataOnly="0" labelOnly="1" outline="0" fieldPosition="0">
        <references count="2">
          <reference field="21" count="1" selected="0">
            <x v="309"/>
          </reference>
          <reference field="22" count="1">
            <x v="270"/>
          </reference>
        </references>
      </pivotArea>
    </format>
    <format dxfId="2029">
      <pivotArea dataOnly="0" labelOnly="1" outline="0" fieldPosition="0">
        <references count="2">
          <reference field="21" count="1" selected="0">
            <x v="310"/>
          </reference>
          <reference field="22" count="1">
            <x v="189"/>
          </reference>
        </references>
      </pivotArea>
    </format>
    <format dxfId="2030">
      <pivotArea dataOnly="0" labelOnly="1" outline="0" fieldPosition="0">
        <references count="2">
          <reference field="21" count="1" selected="0">
            <x v="311"/>
          </reference>
          <reference field="22" count="1">
            <x v="307"/>
          </reference>
        </references>
      </pivotArea>
    </format>
    <format dxfId="2031">
      <pivotArea dataOnly="0" labelOnly="1" outline="0" fieldPosition="0">
        <references count="2">
          <reference field="21" count="1" selected="0">
            <x v="312"/>
          </reference>
          <reference field="22" count="1">
            <x v="308"/>
          </reference>
        </references>
      </pivotArea>
    </format>
    <format dxfId="2032">
      <pivotArea dataOnly="0" labelOnly="1" outline="0" fieldPosition="0">
        <references count="2">
          <reference field="21" count="1" selected="0">
            <x v="313"/>
          </reference>
          <reference field="22" count="1">
            <x v="309"/>
          </reference>
        </references>
      </pivotArea>
    </format>
    <format dxfId="2033">
      <pivotArea dataOnly="0" labelOnly="1" outline="0" fieldPosition="0">
        <references count="2">
          <reference field="21" count="1" selected="0">
            <x v="314"/>
          </reference>
          <reference field="22" count="1">
            <x v="310"/>
          </reference>
        </references>
      </pivotArea>
    </format>
    <format dxfId="2034">
      <pivotArea dataOnly="0" labelOnly="1" outline="0" fieldPosition="0">
        <references count="2">
          <reference field="21" count="1" selected="0">
            <x v="316"/>
          </reference>
          <reference field="22" count="1">
            <x v="312"/>
          </reference>
        </references>
      </pivotArea>
    </format>
    <format dxfId="2035">
      <pivotArea dataOnly="0" labelOnly="1" outline="0" fieldPosition="0">
        <references count="2">
          <reference field="21" count="1" selected="0">
            <x v="318"/>
          </reference>
          <reference field="22" count="1">
            <x v="314"/>
          </reference>
        </references>
      </pivotArea>
    </format>
    <format dxfId="2036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2037">
      <pivotArea dataOnly="0" labelOnly="1" outline="0" fieldPosition="0">
        <references count="2">
          <reference field="21" count="1" selected="0">
            <x v="327"/>
          </reference>
          <reference field="22" count="1">
            <x v="323"/>
          </reference>
        </references>
      </pivotArea>
    </format>
    <format dxfId="2038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2039">
      <pivotArea dataOnly="0" labelOnly="1" outline="0" fieldPosition="0">
        <references count="2">
          <reference field="21" count="1" selected="0">
            <x v="334"/>
          </reference>
          <reference field="22" count="1">
            <x v="330"/>
          </reference>
        </references>
      </pivotArea>
    </format>
    <format dxfId="2040">
      <pivotArea dataOnly="0" labelOnly="1" outline="0" fieldPosition="0">
        <references count="2">
          <reference field="21" count="1" selected="0">
            <x v="335"/>
          </reference>
          <reference field="22" count="1">
            <x v="331"/>
          </reference>
        </references>
      </pivotArea>
    </format>
    <format dxfId="2041">
      <pivotArea dataOnly="0" labelOnly="1" outline="0" fieldPosition="0">
        <references count="1">
          <reference field="21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2042">
      <pivotArea dataOnly="0" labelOnly="1" outline="0" fieldPosition="0">
        <references count="1">
          <reference field="21" count="49"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2043">
      <pivotArea dataOnly="0" labelOnly="1" outline="0" fieldPosition="0">
        <references count="1">
          <reference field="21" count="50"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2044">
      <pivotArea dataOnly="0" labelOnly="1" outline="0" fieldPosition="0">
        <references count="1">
          <reference field="21" count="46"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2045">
      <pivotArea dataOnly="0" labelOnly="1" outline="0" fieldPosition="0">
        <references count="1">
          <reference field="21" count="43">
            <x v="191"/>
            <x v="192"/>
            <x v="194"/>
            <x v="195"/>
            <x v="196"/>
            <x v="198"/>
            <x v="199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6"/>
            <x v="237"/>
            <x v="238"/>
          </reference>
        </references>
      </pivotArea>
    </format>
    <format dxfId="2046">
      <pivotArea dataOnly="0" labelOnly="1" outline="0" fieldPosition="0">
        <references count="1">
          <reference field="21" count="40"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</reference>
        </references>
      </pivotArea>
    </format>
    <format dxfId="2047">
      <pivotArea dataOnly="0" labelOnly="1" outline="0" fieldPosition="0">
        <references count="1">
          <reference field="21" count="39">
            <x v="279"/>
            <x v="280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6"/>
            <x v="318"/>
            <x v="324"/>
            <x v="327"/>
          </reference>
        </references>
      </pivotArea>
    </format>
    <format dxfId="2048">
      <pivotArea dataOnly="0" labelOnly="1" outline="0" fieldPosition="0">
        <references count="1">
          <reference field="21" count="3">
            <x v="330"/>
            <x v="334"/>
            <x v="335"/>
          </reference>
        </references>
      </pivotArea>
    </format>
    <format dxfId="2049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2050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2051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2052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2053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2054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2055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2056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2057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2058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2059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2060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2061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2062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2063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2064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2065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2066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2067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2068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2069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2070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2071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2072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2073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2074">
      <pivotArea dataOnly="0" labelOnly="1" outline="0" fieldPosition="0">
        <references count="2">
          <reference field="21" count="1" selected="0">
            <x v="46"/>
          </reference>
          <reference field="22" count="1">
            <x v="241"/>
          </reference>
        </references>
      </pivotArea>
    </format>
    <format dxfId="2075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2076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2077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2078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2079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2080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2081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2082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2083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2084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2085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2086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2087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2088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2089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2090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2091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2092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2093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2094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2095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2096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2097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2098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2099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2100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2101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2102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2103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2104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2105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2106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2107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2108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2109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2110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2111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2112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2113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2114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2115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2116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2117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2118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2119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2120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2121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2122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2123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2124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2125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2126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2127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2128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2129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2130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2131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2132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2133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2134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2135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2136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2137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2138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2139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2140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2141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2142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2143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2144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2145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2146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2147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2148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2149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2150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2151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2152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2153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2154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2155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2156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2157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2158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2159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2160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2161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2162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2163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2164">
      <pivotArea dataOnly="0" labelOnly="1" outline="0" fieldPosition="0">
        <references count="2">
          <reference field="21" count="1" selected="0">
            <x v="185"/>
          </reference>
          <reference field="22" count="1">
            <x v="306"/>
          </reference>
        </references>
      </pivotArea>
    </format>
    <format dxfId="2165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2166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2167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2168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2169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2170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2171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2172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2173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2174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2175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2176">
      <pivotArea dataOnly="0" labelOnly="1" outline="0" fieldPosition="0">
        <references count="2">
          <reference field="21" count="1" selected="0">
            <x v="211"/>
          </reference>
          <reference field="22" count="1">
            <x v="214"/>
          </reference>
        </references>
      </pivotArea>
    </format>
    <format dxfId="2177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2178">
      <pivotArea dataOnly="0" labelOnly="1" outline="0" fieldPosition="0">
        <references count="2">
          <reference field="21" count="1" selected="0">
            <x v="213"/>
          </reference>
          <reference field="22" count="1">
            <x v="216"/>
          </reference>
        </references>
      </pivotArea>
    </format>
    <format dxfId="2179">
      <pivotArea dataOnly="0" labelOnly="1" outline="0" fieldPosition="0">
        <references count="2">
          <reference field="21" count="1" selected="0">
            <x v="214"/>
          </reference>
          <reference field="22" count="1">
            <x v="218"/>
          </reference>
        </references>
      </pivotArea>
    </format>
    <format dxfId="2180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2181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2182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2183">
      <pivotArea dataOnly="0" labelOnly="1" outline="0" fieldPosition="0">
        <references count="2">
          <reference field="21" count="1" selected="0">
            <x v="223"/>
          </reference>
          <reference field="22" count="1">
            <x v="226"/>
          </reference>
        </references>
      </pivotArea>
    </format>
    <format dxfId="2184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2185">
      <pivotArea dataOnly="0" labelOnly="1" outline="0" fieldPosition="0">
        <references count="2">
          <reference field="21" count="1" selected="0">
            <x v="226"/>
          </reference>
          <reference field="22" count="1">
            <x v="229"/>
          </reference>
        </references>
      </pivotArea>
    </format>
    <format dxfId="2186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2187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2188">
      <pivotArea dataOnly="0" labelOnly="1" outline="0" fieldPosition="0">
        <references count="2">
          <reference field="21" count="1" selected="0">
            <x v="236"/>
          </reference>
          <reference field="22" count="1">
            <x v="242"/>
          </reference>
        </references>
      </pivotArea>
    </format>
    <format dxfId="2189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2190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2191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2192">
      <pivotArea dataOnly="0" labelOnly="1" outline="0" fieldPosition="0">
        <references count="2">
          <reference field="21" count="1" selected="0">
            <x v="246"/>
          </reference>
          <reference field="22" count="1">
            <x v="250"/>
          </reference>
        </references>
      </pivotArea>
    </format>
    <format dxfId="2193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2194">
      <pivotArea dataOnly="0" labelOnly="1" outline="0" fieldPosition="0">
        <references count="2">
          <reference field="21" count="1" selected="0">
            <x v="250"/>
          </reference>
          <reference field="22" count="1">
            <x v="254"/>
          </reference>
        </references>
      </pivotArea>
    </format>
    <format dxfId="2195">
      <pivotArea dataOnly="0" labelOnly="1" outline="0" fieldPosition="0">
        <references count="2">
          <reference field="21" count="1" selected="0">
            <x v="252"/>
          </reference>
          <reference field="22" count="1">
            <x v="256"/>
          </reference>
        </references>
      </pivotArea>
    </format>
    <format dxfId="2196">
      <pivotArea dataOnly="0" labelOnly="1" outline="0" fieldPosition="0">
        <references count="2">
          <reference field="21" count="1" selected="0">
            <x v="253"/>
          </reference>
          <reference field="22" count="1">
            <x v="257"/>
          </reference>
        </references>
      </pivotArea>
    </format>
    <format dxfId="2197">
      <pivotArea dataOnly="0" labelOnly="1" outline="0" fieldPosition="0">
        <references count="2">
          <reference field="21" count="1" selected="0">
            <x v="255"/>
          </reference>
          <reference field="22" count="1">
            <x v="260"/>
          </reference>
        </references>
      </pivotArea>
    </format>
    <format dxfId="2198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2199">
      <pivotArea dataOnly="0" labelOnly="1" outline="0" fieldPosition="0">
        <references count="2">
          <reference field="21" count="1" selected="0">
            <x v="260"/>
          </reference>
          <reference field="22" count="1">
            <x v="265"/>
          </reference>
        </references>
      </pivotArea>
    </format>
    <format dxfId="2200">
      <pivotArea dataOnly="0" labelOnly="1" outline="0" fieldPosition="0">
        <references count="2">
          <reference field="21" count="1" selected="0">
            <x v="261"/>
          </reference>
          <reference field="22" count="1">
            <x v="266"/>
          </reference>
        </references>
      </pivotArea>
    </format>
    <format dxfId="2201">
      <pivotArea dataOnly="0" labelOnly="1" outline="0" fieldPosition="0">
        <references count="2">
          <reference field="21" count="1" selected="0">
            <x v="264"/>
          </reference>
          <reference field="22" count="1">
            <x v="271"/>
          </reference>
        </references>
      </pivotArea>
    </format>
    <format dxfId="2202">
      <pivotArea dataOnly="0" labelOnly="1" outline="0" fieldPosition="0">
        <references count="2">
          <reference field="21" count="1" selected="0">
            <x v="265"/>
          </reference>
          <reference field="22" count="1">
            <x v="272"/>
          </reference>
        </references>
      </pivotArea>
    </format>
    <format dxfId="2203">
      <pivotArea dataOnly="0" labelOnly="1" outline="0" fieldPosition="0">
        <references count="2">
          <reference field="21" count="1" selected="0">
            <x v="266"/>
          </reference>
          <reference field="22" count="1">
            <x v="273"/>
          </reference>
        </references>
      </pivotArea>
    </format>
    <format dxfId="2204">
      <pivotArea dataOnly="0" labelOnly="1" outline="0" fieldPosition="0">
        <references count="2">
          <reference field="21" count="1" selected="0">
            <x v="268"/>
          </reference>
          <reference field="22" count="1">
            <x v="275"/>
          </reference>
        </references>
      </pivotArea>
    </format>
    <format dxfId="2205">
      <pivotArea dataOnly="0" labelOnly="1" outline="0" fieldPosition="0">
        <references count="2">
          <reference field="21" count="1" selected="0">
            <x v="269"/>
          </reference>
          <reference field="22" count="1">
            <x v="276"/>
          </reference>
        </references>
      </pivotArea>
    </format>
    <format dxfId="2206">
      <pivotArea dataOnly="0" labelOnly="1" outline="0" fieldPosition="0">
        <references count="2">
          <reference field="21" count="1" selected="0">
            <x v="271"/>
          </reference>
          <reference field="22" count="1">
            <x v="278"/>
          </reference>
        </references>
      </pivotArea>
    </format>
    <format dxfId="2207">
      <pivotArea dataOnly="0" labelOnly="1" outline="0" fieldPosition="0">
        <references count="2">
          <reference field="21" count="1" selected="0">
            <x v="272"/>
          </reference>
          <reference field="22" count="1">
            <x v="279"/>
          </reference>
        </references>
      </pivotArea>
    </format>
    <format dxfId="2208">
      <pivotArea dataOnly="0" labelOnly="1" outline="0" fieldPosition="0">
        <references count="2">
          <reference field="21" count="1" selected="0">
            <x v="273"/>
          </reference>
          <reference field="22" count="1">
            <x v="281"/>
          </reference>
        </references>
      </pivotArea>
    </format>
    <format dxfId="2209">
      <pivotArea dataOnly="0" labelOnly="1" outline="0" fieldPosition="0">
        <references count="2">
          <reference field="21" count="1" selected="0">
            <x v="277"/>
          </reference>
          <reference field="22" count="1">
            <x v="284"/>
          </reference>
        </references>
      </pivotArea>
    </format>
    <format dxfId="2210">
      <pivotArea dataOnly="0" labelOnly="1" outline="0" fieldPosition="0">
        <references count="2">
          <reference field="21" count="1" selected="0">
            <x v="278"/>
          </reference>
          <reference field="22" count="1">
            <x v="285"/>
          </reference>
        </references>
      </pivotArea>
    </format>
    <format dxfId="2211">
      <pivotArea dataOnly="0" labelOnly="1" outline="0" fieldPosition="0">
        <references count="2">
          <reference field="21" count="1" selected="0">
            <x v="279"/>
          </reference>
          <reference field="22" count="1">
            <x v="286"/>
          </reference>
        </references>
      </pivotArea>
    </format>
    <format dxfId="2212">
      <pivotArea dataOnly="0" labelOnly="1" outline="0" fieldPosition="0">
        <references count="2">
          <reference field="21" count="1" selected="0">
            <x v="280"/>
          </reference>
          <reference field="22" count="1">
            <x v="287"/>
          </reference>
        </references>
      </pivotArea>
    </format>
    <format dxfId="2213">
      <pivotArea dataOnly="0" labelOnly="1" outline="0" fieldPosition="0">
        <references count="2">
          <reference field="21" count="1" selected="0">
            <x v="284"/>
          </reference>
          <reference field="22" count="1">
            <x v="291"/>
          </reference>
        </references>
      </pivotArea>
    </format>
    <format dxfId="2214">
      <pivotArea dataOnly="0" labelOnly="1" outline="0" fieldPosition="0">
        <references count="2">
          <reference field="21" count="1" selected="0">
            <x v="289"/>
          </reference>
          <reference field="22" count="1">
            <x v="296"/>
          </reference>
        </references>
      </pivotArea>
    </format>
    <format dxfId="2215">
      <pivotArea dataOnly="0" labelOnly="1" outline="0" fieldPosition="0">
        <references count="2">
          <reference field="21" count="1" selected="0">
            <x v="290"/>
          </reference>
          <reference field="22" count="1">
            <x v="297"/>
          </reference>
        </references>
      </pivotArea>
    </format>
    <format dxfId="2216">
      <pivotArea dataOnly="0" labelOnly="1" outline="0" fieldPosition="0">
        <references count="2">
          <reference field="21" count="1" selected="0">
            <x v="297"/>
          </reference>
          <reference field="22" count="1">
            <x v="304"/>
          </reference>
        </references>
      </pivotArea>
    </format>
    <format dxfId="2217">
      <pivotArea dataOnly="0" labelOnly="1" outline="0" fieldPosition="0">
        <references count="2">
          <reference field="21" count="1" selected="0">
            <x v="299"/>
          </reference>
          <reference field="22" count="1">
            <x v="17"/>
          </reference>
        </references>
      </pivotArea>
    </format>
    <format dxfId="2218">
      <pivotArea dataOnly="0" labelOnly="1" outline="0" fieldPosition="0">
        <references count="2">
          <reference field="21" count="1" selected="0">
            <x v="301"/>
          </reference>
          <reference field="22" count="1">
            <x v="146"/>
          </reference>
        </references>
      </pivotArea>
    </format>
    <format dxfId="2219">
      <pivotArea dataOnly="0" labelOnly="1" outline="0" fieldPosition="0">
        <references count="2">
          <reference field="21" count="1" selected="0">
            <x v="302"/>
          </reference>
          <reference field="22" count="1">
            <x v="69"/>
          </reference>
        </references>
      </pivotArea>
    </format>
    <format dxfId="2220">
      <pivotArea dataOnly="0" labelOnly="1" outline="0" fieldPosition="0">
        <references count="2">
          <reference field="21" count="1" selected="0">
            <x v="303"/>
          </reference>
          <reference field="22" count="1">
            <x v="25"/>
          </reference>
        </references>
      </pivotArea>
    </format>
    <format dxfId="2221">
      <pivotArea dataOnly="0" labelOnly="1" outline="0" fieldPosition="0">
        <references count="2">
          <reference field="21" count="1" selected="0">
            <x v="305"/>
          </reference>
          <reference field="22" count="1">
            <x v="39"/>
          </reference>
        </references>
      </pivotArea>
    </format>
    <format dxfId="2222">
      <pivotArea dataOnly="0" labelOnly="1" outline="0" fieldPosition="0">
        <references count="2">
          <reference field="21" count="1" selected="0">
            <x v="307"/>
          </reference>
          <reference field="22" count="1">
            <x v="132"/>
          </reference>
        </references>
      </pivotArea>
    </format>
    <format dxfId="2223">
      <pivotArea dataOnly="0" labelOnly="1" outline="0" fieldPosition="0">
        <references count="2">
          <reference field="21" count="1" selected="0">
            <x v="309"/>
          </reference>
          <reference field="22" count="1">
            <x v="270"/>
          </reference>
        </references>
      </pivotArea>
    </format>
    <format dxfId="2224">
      <pivotArea dataOnly="0" labelOnly="1" outline="0" fieldPosition="0">
        <references count="2">
          <reference field="21" count="1" selected="0">
            <x v="311"/>
          </reference>
          <reference field="22" count="1">
            <x v="307"/>
          </reference>
        </references>
      </pivotArea>
    </format>
    <format dxfId="2225">
      <pivotArea dataOnly="0" labelOnly="1" outline="0" fieldPosition="0">
        <references count="2">
          <reference field="21" count="1" selected="0">
            <x v="314"/>
          </reference>
          <reference field="22" count="1">
            <x v="310"/>
          </reference>
        </references>
      </pivotArea>
    </format>
    <format dxfId="2226">
      <pivotArea dataOnly="0" labelOnly="1" outline="0" fieldPosition="0">
        <references count="2">
          <reference field="21" count="1" selected="0">
            <x v="316"/>
          </reference>
          <reference field="22" count="1">
            <x v="312"/>
          </reference>
        </references>
      </pivotArea>
    </format>
    <format dxfId="2227">
      <pivotArea dataOnly="0" labelOnly="1" outline="0" fieldPosition="0">
        <references count="2">
          <reference field="21" count="1" selected="0">
            <x v="318"/>
          </reference>
          <reference field="22" count="1">
            <x v="314"/>
          </reference>
        </references>
      </pivotArea>
    </format>
    <format dxfId="2228">
      <pivotArea dataOnly="0" labelOnly="1" outline="0" fieldPosition="0">
        <references count="2">
          <reference field="21" count="1" selected="0">
            <x v="327"/>
          </reference>
          <reference field="22" count="1">
            <x v="323"/>
          </reference>
        </references>
      </pivotArea>
    </format>
    <format dxfId="2229">
      <pivotArea dataOnly="0" labelOnly="1" outline="0" fieldPosition="0">
        <references count="2">
          <reference field="21" count="1" selected="0">
            <x v="334"/>
          </reference>
          <reference field="22" count="1">
            <x v="330"/>
          </reference>
        </references>
      </pivotArea>
    </format>
    <format dxfId="2230">
      <pivotArea dataOnly="0" labelOnly="1" outline="0" fieldPosition="0">
        <references count="1">
          <reference field="21" count="5">
            <x v="3"/>
            <x v="10"/>
            <x v="61"/>
            <x v="92"/>
            <x v="313"/>
          </reference>
        </references>
      </pivotArea>
    </format>
    <format dxfId="2231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2232">
      <pivotArea dataOnly="0" labelOnly="1" outline="0" fieldPosition="0">
        <references count="2">
          <reference field="21" count="1" selected="0">
            <x v="313"/>
          </reference>
          <reference field="22" count="1">
            <x v="309"/>
          </reference>
        </references>
      </pivotArea>
    </format>
    <format dxfId="2233">
      <pivotArea dataOnly="0" labelOnly="1" outline="0" fieldPosition="0">
        <references count="1">
          <reference field="21" count="49">
            <x v="0"/>
            <x v="15"/>
            <x v="19"/>
            <x v="24"/>
            <x v="25"/>
            <x v="26"/>
            <x v="27"/>
            <x v="31"/>
            <x v="32"/>
            <x v="33"/>
            <x v="47"/>
            <x v="51"/>
            <x v="58"/>
            <x v="60"/>
            <x v="64"/>
            <x v="65"/>
            <x v="67"/>
            <x v="82"/>
            <x v="87"/>
            <x v="96"/>
            <x v="97"/>
            <x v="99"/>
            <x v="100"/>
            <x v="107"/>
            <x v="109"/>
            <x v="118"/>
            <x v="125"/>
            <x v="126"/>
            <x v="147"/>
            <x v="165"/>
            <x v="167"/>
            <x v="168"/>
            <x v="172"/>
            <x v="174"/>
            <x v="178"/>
            <x v="182"/>
            <x v="186"/>
            <x v="201"/>
            <x v="202"/>
            <x v="207"/>
            <x v="210"/>
            <x v="216"/>
            <x v="219"/>
            <x v="220"/>
            <x v="221"/>
            <x v="233"/>
            <x v="243"/>
            <x v="248"/>
            <x v="251"/>
          </reference>
        </references>
      </pivotArea>
    </format>
    <format dxfId="2234">
      <pivotArea dataOnly="0" labelOnly="1" outline="0" fieldPosition="0">
        <references count="1">
          <reference field="21" count="16">
            <x v="254"/>
            <x v="258"/>
            <x v="263"/>
            <x v="274"/>
            <x v="282"/>
            <x v="283"/>
            <x v="285"/>
            <x v="286"/>
            <x v="288"/>
            <x v="292"/>
            <x v="296"/>
            <x v="300"/>
            <x v="304"/>
            <x v="308"/>
            <x v="310"/>
            <x v="337"/>
          </reference>
        </references>
      </pivotArea>
    </format>
    <format dxfId="2235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2236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2237">
      <pivotArea dataOnly="0" labelOnly="1" outline="0" fieldPosition="0">
        <references count="1">
          <reference field="21" count="15">
            <x v="6"/>
            <x v="15"/>
            <x v="19"/>
            <x v="24"/>
            <x v="25"/>
            <x v="26"/>
            <x v="51"/>
            <x v="64"/>
            <x v="156"/>
            <x v="220"/>
            <x v="221"/>
            <x v="248"/>
            <x v="258"/>
            <x v="300"/>
            <x v="304"/>
          </reference>
        </references>
      </pivotArea>
    </format>
    <format dxfId="2238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2239">
      <pivotArea dataOnly="0" labelOnly="1" outline="0" fieldPosition="0">
        <references count="1">
          <reference field="21" count="48">
            <x v="15"/>
            <x v="19"/>
            <x v="24"/>
            <x v="25"/>
            <x v="26"/>
            <x v="33"/>
            <x v="51"/>
            <x v="60"/>
            <x v="64"/>
            <x v="65"/>
            <x v="67"/>
            <x v="87"/>
            <x v="96"/>
            <x v="97"/>
            <x v="99"/>
            <x v="100"/>
            <x v="107"/>
            <x v="109"/>
            <x v="111"/>
            <x v="126"/>
            <x v="147"/>
            <x v="165"/>
            <x v="167"/>
            <x v="168"/>
            <x v="172"/>
            <x v="174"/>
            <x v="186"/>
            <x v="201"/>
            <x v="202"/>
            <x v="207"/>
            <x v="210"/>
            <x v="216"/>
            <x v="220"/>
            <x v="221"/>
            <x v="233"/>
            <x v="243"/>
            <x v="248"/>
            <x v="254"/>
            <x v="258"/>
            <x v="263"/>
            <x v="274"/>
            <x v="282"/>
            <x v="283"/>
            <x v="285"/>
            <x v="286"/>
            <x v="288"/>
            <x v="292"/>
            <x v="296"/>
          </reference>
        </references>
      </pivotArea>
    </format>
    <format dxfId="2240">
      <pivotArea dataOnly="0" labelOnly="1" outline="0" fieldPosition="0">
        <references count="1">
          <reference field="21" count="49">
            <x v="0"/>
            <x v="6"/>
            <x v="15"/>
            <x v="17"/>
            <x v="19"/>
            <x v="24"/>
            <x v="25"/>
            <x v="26"/>
            <x v="28"/>
            <x v="31"/>
            <x v="32"/>
            <x v="33"/>
            <x v="41"/>
            <x v="44"/>
            <x v="47"/>
            <x v="51"/>
            <x v="60"/>
            <x v="64"/>
            <x v="65"/>
            <x v="67"/>
            <x v="82"/>
            <x v="87"/>
            <x v="96"/>
            <x v="97"/>
            <x v="99"/>
            <x v="100"/>
            <x v="104"/>
            <x v="107"/>
            <x v="109"/>
            <x v="111"/>
            <x v="117"/>
            <x v="126"/>
            <x v="130"/>
            <x v="131"/>
            <x v="147"/>
            <x v="158"/>
            <x v="162"/>
            <x v="165"/>
            <x v="167"/>
            <x v="168"/>
            <x v="172"/>
            <x v="174"/>
            <x v="186"/>
            <x v="192"/>
            <x v="194"/>
            <x v="201"/>
            <x v="202"/>
            <x v="207"/>
            <x v="209"/>
          </reference>
        </references>
      </pivotArea>
    </format>
    <format dxfId="2241">
      <pivotArea dataOnly="0" labelOnly="1" outline="0" fieldPosition="0">
        <references count="1">
          <reference field="21" count="40">
            <x v="210"/>
            <x v="216"/>
            <x v="220"/>
            <x v="221"/>
            <x v="224"/>
            <x v="233"/>
            <x v="237"/>
            <x v="238"/>
            <x v="243"/>
            <x v="248"/>
            <x v="251"/>
            <x v="254"/>
            <x v="258"/>
            <x v="263"/>
            <x v="274"/>
            <x v="282"/>
            <x v="283"/>
            <x v="285"/>
            <x v="286"/>
            <x v="288"/>
            <x v="291"/>
            <x v="292"/>
            <x v="293"/>
            <x v="294"/>
            <x v="296"/>
            <x v="298"/>
            <x v="300"/>
            <x v="304"/>
            <x v="306"/>
            <x v="308"/>
            <x v="310"/>
            <x v="312"/>
            <x v="317"/>
            <x v="324"/>
            <x v="332"/>
            <x v="335"/>
            <x v="337"/>
            <x v="338"/>
            <x v="354"/>
            <x v="375"/>
          </reference>
        </references>
      </pivotArea>
    </format>
    <format dxfId="2242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2243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2244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2245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2246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2247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2248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2249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2250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2251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2252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2253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2254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2255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2256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2257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2258">
      <pivotArea dataOnly="0" labelOnly="1" outline="0" fieldPosition="0">
        <references count="2">
          <reference field="21" count="1" selected="0">
            <x v="209"/>
          </reference>
          <reference field="22" count="1">
            <x v="212"/>
          </reference>
        </references>
      </pivotArea>
    </format>
    <format dxfId="2259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2260">
      <pivotArea dataOnly="0" labelOnly="1" outline="0" fieldPosition="0">
        <references count="2">
          <reference field="21" count="1" selected="0">
            <x v="224"/>
          </reference>
          <reference field="22" count="1">
            <x v="227"/>
          </reference>
        </references>
      </pivotArea>
    </format>
    <format dxfId="2261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2262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2263">
      <pivotArea dataOnly="0" labelOnly="1" outline="0" fieldPosition="0">
        <references count="2">
          <reference field="21" count="1" selected="0">
            <x v="254"/>
          </reference>
          <reference field="22" count="1">
            <x v="258"/>
          </reference>
        </references>
      </pivotArea>
    </format>
    <format dxfId="2264">
      <pivotArea dataOnly="0" labelOnly="1" outline="0" fieldPosition="0">
        <references count="2">
          <reference field="21" count="1" selected="0">
            <x v="263"/>
          </reference>
          <reference field="22" count="1">
            <x v="269"/>
          </reference>
        </references>
      </pivotArea>
    </format>
    <format dxfId="2265">
      <pivotArea dataOnly="0" labelOnly="1" outline="0" fieldPosition="0">
        <references count="2">
          <reference field="21" count="1" selected="0">
            <x v="298"/>
          </reference>
          <reference field="22" count="1">
            <x v="305"/>
          </reference>
        </references>
      </pivotArea>
    </format>
    <format dxfId="2266">
      <pivotArea dataOnly="0" labelOnly="1" outline="0" fieldPosition="0">
        <references count="2">
          <reference field="21" count="1" selected="0">
            <x v="312"/>
          </reference>
          <reference field="22" count="1">
            <x v="308"/>
          </reference>
        </references>
      </pivotArea>
    </format>
    <format dxfId="2267">
      <pivotArea dataOnly="0" labelOnly="1" outline="0" fieldPosition="0">
        <references count="2">
          <reference field="21" count="1" selected="0">
            <x v="317"/>
          </reference>
          <reference field="22" count="1">
            <x v="313"/>
          </reference>
        </references>
      </pivotArea>
    </format>
    <format dxfId="2268">
      <pivotArea dataOnly="0" labelOnly="1" outline="0" fieldPosition="0">
        <references count="2">
          <reference field="21" count="1" selected="0">
            <x v="332"/>
          </reference>
          <reference field="22" count="1">
            <x v="328"/>
          </reference>
        </references>
      </pivotArea>
    </format>
    <format dxfId="2269">
      <pivotArea dataOnly="0" labelOnly="1" outline="0" fieldPosition="0">
        <references count="2">
          <reference field="21" count="1" selected="0">
            <x v="335"/>
          </reference>
          <reference field="22" count="1">
            <x v="331"/>
          </reference>
        </references>
      </pivotArea>
    </format>
    <format dxfId="2270">
      <pivotArea dataOnly="0" labelOnly="1" outline="0" fieldPosition="0">
        <references count="2">
          <reference field="21" count="1" selected="0">
            <x v="338"/>
          </reference>
          <reference field="22" count="1">
            <x v="334"/>
          </reference>
        </references>
      </pivotArea>
    </format>
    <format dxfId="2271">
      <pivotArea dataOnly="0" labelOnly="1" outline="0" fieldPosition="0">
        <references count="1">
          <reference field="21" count="4">
            <x v="240"/>
            <x v="373"/>
            <x v="374"/>
            <x v="375"/>
          </reference>
        </references>
      </pivotArea>
    </format>
    <format dxfId="2272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2273">
      <pivotArea dataOnly="0" labelOnly="1" outline="0" fieldPosition="0">
        <references count="2">
          <reference field="21" count="1" selected="0">
            <x v="374"/>
          </reference>
          <reference field="22" count="1">
            <x v="374"/>
          </reference>
        </references>
      </pivotArea>
    </format>
    <format dxfId="2274">
      <pivotArea dataOnly="0" labelOnly="1" outline="0" fieldPosition="0">
        <references count="1">
          <reference field="21" count="5">
            <x v="3"/>
            <x v="9"/>
            <x v="10"/>
            <x v="92"/>
            <x v="287"/>
          </reference>
        </references>
      </pivotArea>
    </format>
    <format dxfId="2275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2276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2277">
      <pivotArea dataOnly="0" labelOnly="1" outline="0" fieldPosition="0">
        <references count="2">
          <reference field="21" count="1" selected="0">
            <x v="287"/>
          </reference>
          <reference field="22" count="1">
            <x v="294"/>
          </reference>
        </references>
      </pivotArea>
    </format>
    <format dxfId="2278">
      <pivotArea dataOnly="0" labelOnly="1" outline="0" fieldPosition="0">
        <references count="1">
          <reference field="21" count="2">
            <x v="197"/>
            <x v="380"/>
          </reference>
        </references>
      </pivotArea>
    </format>
    <format dxfId="2279">
      <pivotArea dataOnly="0" labelOnly="1" outline="0" fieldPosition="0">
        <references count="2">
          <reference field="21" count="1" selected="0">
            <x v="197"/>
          </reference>
          <reference field="22" count="1">
            <x v="200"/>
          </reference>
        </references>
      </pivotArea>
    </format>
    <format dxfId="2280">
      <pivotArea dataOnly="0" labelOnly="1" outline="0" fieldPosition="0">
        <references count="2">
          <reference field="21" count="1" selected="0">
            <x v="380"/>
          </reference>
          <reference field="22" count="1">
            <x v="380"/>
          </reference>
        </references>
      </pivotArea>
    </format>
    <format dxfId="2281">
      <pivotArea dataOnly="0" labelOnly="1" outline="0" fieldPosition="0">
        <references count="1">
          <reference field="21" count="2">
            <x v="237"/>
            <x v="384"/>
          </reference>
        </references>
      </pivotArea>
    </format>
    <format dxfId="2282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2283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2284">
      <pivotArea dataOnly="0" labelOnly="1" outline="0" fieldPosition="0">
        <references count="1">
          <reference field="21" count="2">
            <x v="237"/>
            <x v="384"/>
          </reference>
        </references>
      </pivotArea>
    </format>
    <format dxfId="2285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2286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2287">
      <pivotArea dataOnly="0" labelOnly="1" outline="0" fieldPosition="0">
        <references count="1">
          <reference field="21" count="2">
            <x v="237"/>
            <x v="384"/>
          </reference>
        </references>
      </pivotArea>
    </format>
    <format dxfId="2288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2289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2290">
      <pivotArea dataOnly="0" labelOnly="1" outline="0" fieldPosition="0">
        <references count="1">
          <reference field="21" count="50">
            <x v="15"/>
            <x v="19"/>
            <x v="24"/>
            <x v="25"/>
            <x v="26"/>
            <x v="33"/>
            <x v="51"/>
            <x v="60"/>
            <x v="64"/>
            <x v="67"/>
            <x v="87"/>
            <x v="97"/>
            <x v="99"/>
            <x v="100"/>
            <x v="109"/>
            <x v="111"/>
            <x v="126"/>
            <x v="147"/>
            <x v="165"/>
            <x v="167"/>
            <x v="168"/>
            <x v="174"/>
            <x v="186"/>
            <x v="201"/>
            <x v="202"/>
            <x v="207"/>
            <x v="216"/>
            <x v="221"/>
            <x v="233"/>
            <x v="248"/>
            <x v="258"/>
            <x v="274"/>
            <x v="282"/>
            <x v="283"/>
            <x v="285"/>
            <x v="286"/>
            <x v="288"/>
            <x v="296"/>
            <x v="300"/>
            <x v="304"/>
            <x v="308"/>
            <x v="310"/>
            <x v="337"/>
            <x v="354"/>
            <x v="373"/>
            <x v="375"/>
            <x v="388"/>
            <x v="402"/>
            <x v="413"/>
            <x v="416"/>
          </reference>
        </references>
      </pivotArea>
    </format>
    <format dxfId="2291">
      <pivotArea dataOnly="0" labelOnly="1" outline="0" fieldPosition="0">
        <references count="1">
          <reference field="21" count="2">
            <x v="426"/>
            <x v="477"/>
          </reference>
        </references>
      </pivotArea>
    </format>
    <format dxfId="2292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2293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2294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2295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2296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2297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2298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2299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300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2301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302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30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304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2305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2306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307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2308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2309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310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2311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312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313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2314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315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2316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317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318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2319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2320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2321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2322">
      <pivotArea dataOnly="0" labelOnly="1" outline="0" fieldPosition="0">
        <references count="2">
          <reference field="21" count="1" selected="0">
            <x v="258"/>
          </reference>
          <reference field="22" count="1">
            <x v="263"/>
          </reference>
        </references>
      </pivotArea>
    </format>
    <format dxfId="2323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324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2325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326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2327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2328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2329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330">
      <pivotArea dataOnly="0" labelOnly="1" outline="0" fieldPosition="0">
        <references count="2">
          <reference field="21" count="1" selected="0">
            <x v="300"/>
          </reference>
          <reference field="22" count="1">
            <x v="222"/>
          </reference>
        </references>
      </pivotArea>
    </format>
    <format dxfId="2331">
      <pivotArea dataOnly="0" labelOnly="1" outline="0" fieldPosition="0">
        <references count="2">
          <reference field="21" count="1" selected="0">
            <x v="304"/>
          </reference>
          <reference field="22" count="1">
            <x v="246"/>
          </reference>
        </references>
      </pivotArea>
    </format>
    <format dxfId="2332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2333">
      <pivotArea dataOnly="0" labelOnly="1" outline="0" fieldPosition="0">
        <references count="2">
          <reference field="21" count="1" selected="0">
            <x v="310"/>
          </reference>
          <reference field="22" count="1">
            <x v="189"/>
          </reference>
        </references>
      </pivotArea>
    </format>
    <format dxfId="2334">
      <pivotArea dataOnly="0" labelOnly="1" outline="0" fieldPosition="0">
        <references count="2">
          <reference field="21" count="1" selected="0">
            <x v="337"/>
          </reference>
          <reference field="22" count="1">
            <x v="333"/>
          </reference>
        </references>
      </pivotArea>
    </format>
    <format dxfId="2335">
      <pivotArea dataOnly="0" labelOnly="1" outline="0" fieldPosition="0">
        <references count="2">
          <reference field="21" count="1" selected="0">
            <x v="354"/>
          </reference>
          <reference field="22" count="1">
            <x v="351"/>
          </reference>
        </references>
      </pivotArea>
    </format>
    <format dxfId="2336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337">
      <pivotArea dataOnly="0" labelOnly="1" outline="0" fieldPosition="0">
        <references count="2">
          <reference field="21" count="1" selected="0">
            <x v="375"/>
          </reference>
          <reference field="22" count="1">
            <x v="375"/>
          </reference>
        </references>
      </pivotArea>
    </format>
    <format dxfId="2338">
      <pivotArea dataOnly="0" labelOnly="1" outline="0" fieldPosition="0">
        <references count="2">
          <reference field="21" count="1" selected="0">
            <x v="388"/>
          </reference>
          <reference field="22" count="1">
            <x v="388"/>
          </reference>
        </references>
      </pivotArea>
    </format>
    <format dxfId="2339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340">
      <pivotArea dataOnly="0" labelOnly="1" outline="0" fieldPosition="0">
        <references count="2">
          <reference field="21" count="1" selected="0">
            <x v="413"/>
          </reference>
          <reference field="22" count="1">
            <x v="414"/>
          </reference>
        </references>
      </pivotArea>
    </format>
    <format dxfId="2341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342">
      <pivotArea dataOnly="0" labelOnly="1" outline="0" fieldPosition="0">
        <references count="2">
          <reference field="21" count="1" selected="0">
            <x v="426"/>
          </reference>
          <reference field="22" count="1">
            <x v="427"/>
          </reference>
        </references>
      </pivotArea>
    </format>
    <format dxfId="2343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344">
      <pivotArea dataOnly="0" labelOnly="1" outline="0" fieldPosition="0">
        <references count="1">
          <reference field="21" count="50">
            <x v="15"/>
            <x v="19"/>
            <x v="24"/>
            <x v="25"/>
            <x v="26"/>
            <x v="33"/>
            <x v="51"/>
            <x v="60"/>
            <x v="64"/>
            <x v="67"/>
            <x v="87"/>
            <x v="97"/>
            <x v="99"/>
            <x v="100"/>
            <x v="109"/>
            <x v="111"/>
            <x v="126"/>
            <x v="147"/>
            <x v="165"/>
            <x v="167"/>
            <x v="168"/>
            <x v="174"/>
            <x v="186"/>
            <x v="201"/>
            <x v="202"/>
            <x v="207"/>
            <x v="216"/>
            <x v="221"/>
            <x v="233"/>
            <x v="248"/>
            <x v="258"/>
            <x v="274"/>
            <x v="282"/>
            <x v="283"/>
            <x v="285"/>
            <x v="286"/>
            <x v="288"/>
            <x v="296"/>
            <x v="300"/>
            <x v="304"/>
            <x v="308"/>
            <x v="310"/>
            <x v="337"/>
            <x v="354"/>
            <x v="373"/>
            <x v="375"/>
            <x v="388"/>
            <x v="402"/>
            <x v="413"/>
            <x v="416"/>
          </reference>
        </references>
      </pivotArea>
    </format>
    <format dxfId="2345">
      <pivotArea dataOnly="0" labelOnly="1" outline="0" fieldPosition="0">
        <references count="1">
          <reference field="21" count="2">
            <x v="426"/>
            <x v="477"/>
          </reference>
        </references>
      </pivotArea>
    </format>
    <format dxfId="2346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2347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2348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2349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2350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2351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2352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2353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354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2355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356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357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358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2359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2360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361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2362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2363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364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2365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366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367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2368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369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2370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371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372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2373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2374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2375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2376">
      <pivotArea dataOnly="0" labelOnly="1" outline="0" fieldPosition="0">
        <references count="2">
          <reference field="21" count="1" selected="0">
            <x v="258"/>
          </reference>
          <reference field="22" count="1">
            <x v="263"/>
          </reference>
        </references>
      </pivotArea>
    </format>
    <format dxfId="2377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378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2379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380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2381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2382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2383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384">
      <pivotArea dataOnly="0" labelOnly="1" outline="0" fieldPosition="0">
        <references count="2">
          <reference field="21" count="1" selected="0">
            <x v="300"/>
          </reference>
          <reference field="22" count="1">
            <x v="222"/>
          </reference>
        </references>
      </pivotArea>
    </format>
    <format dxfId="2385">
      <pivotArea dataOnly="0" labelOnly="1" outline="0" fieldPosition="0">
        <references count="2">
          <reference field="21" count="1" selected="0">
            <x v="304"/>
          </reference>
          <reference field="22" count="1">
            <x v="246"/>
          </reference>
        </references>
      </pivotArea>
    </format>
    <format dxfId="2386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2387">
      <pivotArea dataOnly="0" labelOnly="1" outline="0" fieldPosition="0">
        <references count="2">
          <reference field="21" count="1" selected="0">
            <x v="310"/>
          </reference>
          <reference field="22" count="1">
            <x v="189"/>
          </reference>
        </references>
      </pivotArea>
    </format>
    <format dxfId="2388">
      <pivotArea dataOnly="0" labelOnly="1" outline="0" fieldPosition="0">
        <references count="2">
          <reference field="21" count="1" selected="0">
            <x v="337"/>
          </reference>
          <reference field="22" count="1">
            <x v="333"/>
          </reference>
        </references>
      </pivotArea>
    </format>
    <format dxfId="2389">
      <pivotArea dataOnly="0" labelOnly="1" outline="0" fieldPosition="0">
        <references count="2">
          <reference field="21" count="1" selected="0">
            <x v="354"/>
          </reference>
          <reference field="22" count="1">
            <x v="351"/>
          </reference>
        </references>
      </pivotArea>
    </format>
    <format dxfId="2390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391">
      <pivotArea dataOnly="0" labelOnly="1" outline="0" fieldPosition="0">
        <references count="2">
          <reference field="21" count="1" selected="0">
            <x v="375"/>
          </reference>
          <reference field="22" count="1">
            <x v="375"/>
          </reference>
        </references>
      </pivotArea>
    </format>
    <format dxfId="2392">
      <pivotArea dataOnly="0" labelOnly="1" outline="0" fieldPosition="0">
        <references count="2">
          <reference field="21" count="1" selected="0">
            <x v="388"/>
          </reference>
          <reference field="22" count="1">
            <x v="388"/>
          </reference>
        </references>
      </pivotArea>
    </format>
    <format dxfId="2393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394">
      <pivotArea dataOnly="0" labelOnly="1" outline="0" fieldPosition="0">
        <references count="2">
          <reference field="21" count="1" selected="0">
            <x v="413"/>
          </reference>
          <reference field="22" count="1">
            <x v="414"/>
          </reference>
        </references>
      </pivotArea>
    </format>
    <format dxfId="2395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396">
      <pivotArea dataOnly="0" labelOnly="1" outline="0" fieldPosition="0">
        <references count="2">
          <reference field="21" count="1" selected="0">
            <x v="426"/>
          </reference>
          <reference field="22" count="1">
            <x v="427"/>
          </reference>
        </references>
      </pivotArea>
    </format>
    <format dxfId="2397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398">
      <pivotArea dataOnly="0" labelOnly="1" outline="0" fieldPosition="0">
        <references count="1">
          <reference field="21" count="50">
            <x v="15"/>
            <x v="19"/>
            <x v="24"/>
            <x v="25"/>
            <x v="26"/>
            <x v="33"/>
            <x v="51"/>
            <x v="60"/>
            <x v="64"/>
            <x v="67"/>
            <x v="87"/>
            <x v="97"/>
            <x v="99"/>
            <x v="100"/>
            <x v="109"/>
            <x v="111"/>
            <x v="126"/>
            <x v="147"/>
            <x v="165"/>
            <x v="167"/>
            <x v="168"/>
            <x v="174"/>
            <x v="186"/>
            <x v="201"/>
            <x v="202"/>
            <x v="207"/>
            <x v="216"/>
            <x v="221"/>
            <x v="233"/>
            <x v="248"/>
            <x v="258"/>
            <x v="274"/>
            <x v="282"/>
            <x v="283"/>
            <x v="285"/>
            <x v="286"/>
            <x v="288"/>
            <x v="296"/>
            <x v="300"/>
            <x v="304"/>
            <x v="308"/>
            <x v="310"/>
            <x v="337"/>
            <x v="354"/>
            <x v="373"/>
            <x v="375"/>
            <x v="388"/>
            <x v="402"/>
            <x v="413"/>
            <x v="416"/>
          </reference>
        </references>
      </pivotArea>
    </format>
    <format dxfId="2399">
      <pivotArea dataOnly="0" labelOnly="1" outline="0" fieldPosition="0">
        <references count="1">
          <reference field="21" count="2">
            <x v="426"/>
            <x v="477"/>
          </reference>
        </references>
      </pivotArea>
    </format>
    <format dxfId="2400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2401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2402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2403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2404">
      <pivotArea dataOnly="0" labelOnly="1" outline="0" fieldPosition="0">
        <references count="2">
          <reference field="21" count="1" selected="0">
            <x v="258"/>
          </reference>
          <reference field="22" count="1">
            <x v="263"/>
          </reference>
        </references>
      </pivotArea>
    </format>
    <format dxfId="2405">
      <pivotArea dataOnly="0" labelOnly="1" outline="0" fieldPosition="0">
        <references count="2">
          <reference field="21" count="1" selected="0">
            <x v="337"/>
          </reference>
          <reference field="22" count="1">
            <x v="333"/>
          </reference>
        </references>
      </pivotArea>
    </format>
    <format dxfId="2406">
      <pivotArea dataOnly="0" labelOnly="1" outline="0" fieldPosition="0">
        <references count="2">
          <reference field="21" count="1" selected="0">
            <x v="354"/>
          </reference>
          <reference field="22" count="1">
            <x v="351"/>
          </reference>
        </references>
      </pivotArea>
    </format>
    <format dxfId="2407">
      <pivotArea dataOnly="0" labelOnly="1" outline="0" fieldPosition="0">
        <references count="1">
          <reference field="21" count="50">
            <x v="15"/>
            <x v="19"/>
            <x v="24"/>
            <x v="25"/>
            <x v="51"/>
            <x v="60"/>
            <x v="64"/>
            <x v="67"/>
            <x v="87"/>
            <x v="97"/>
            <x v="99"/>
            <x v="100"/>
            <x v="109"/>
            <x v="111"/>
            <x v="126"/>
            <x v="147"/>
            <x v="167"/>
            <x v="168"/>
            <x v="186"/>
            <x v="201"/>
            <x v="202"/>
            <x v="207"/>
            <x v="221"/>
            <x v="233"/>
            <x v="248"/>
            <x v="274"/>
            <x v="282"/>
            <x v="283"/>
            <x v="286"/>
            <x v="288"/>
            <x v="292"/>
            <x v="296"/>
            <x v="300"/>
            <x v="304"/>
            <x v="310"/>
            <x v="373"/>
            <x v="375"/>
            <x v="388"/>
            <x v="402"/>
            <x v="413"/>
            <x v="416"/>
            <x v="426"/>
            <x v="434"/>
            <x v="439"/>
            <x v="442"/>
            <x v="445"/>
            <x v="457"/>
            <x v="458"/>
            <x v="465"/>
            <x v="471"/>
          </reference>
        </references>
      </pivotArea>
    </format>
    <format dxfId="2408">
      <pivotArea dataOnly="0" labelOnly="1" outline="0" fieldPosition="0">
        <references count="1">
          <reference field="21" count="4">
            <x v="474"/>
            <x v="477"/>
            <x v="482"/>
            <x v="493"/>
          </reference>
        </references>
      </pivotArea>
    </format>
    <format dxfId="2409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2410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2411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2412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2413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2414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2415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2416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2417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2418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2419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2420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2421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2422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2423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2424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2425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2426">
      <pivotArea dataOnly="0" labelOnly="1" outline="0" fieldPosition="0">
        <references count="2">
          <reference field="21" count="1" selected="0">
            <x v="300"/>
          </reference>
          <reference field="22" count="1">
            <x v="222"/>
          </reference>
        </references>
      </pivotArea>
    </format>
    <format dxfId="2427">
      <pivotArea dataOnly="0" labelOnly="1" outline="0" fieldPosition="0">
        <references count="2">
          <reference field="21" count="1" selected="0">
            <x v="304"/>
          </reference>
          <reference field="22" count="1">
            <x v="246"/>
          </reference>
        </references>
      </pivotArea>
    </format>
    <format dxfId="2428">
      <pivotArea dataOnly="0" labelOnly="1" outline="0" fieldPosition="0">
        <references count="2">
          <reference field="21" count="1" selected="0">
            <x v="310"/>
          </reference>
          <reference field="22" count="1">
            <x v="189"/>
          </reference>
        </references>
      </pivotArea>
    </format>
    <format dxfId="2429">
      <pivotArea dataOnly="0" labelOnly="1" outline="0" fieldPosition="0">
        <references count="2">
          <reference field="21" count="1" selected="0">
            <x v="375"/>
          </reference>
          <reference field="22" count="1">
            <x v="375"/>
          </reference>
        </references>
      </pivotArea>
    </format>
    <format dxfId="2430">
      <pivotArea dataOnly="0" labelOnly="1" outline="0" fieldPosition="0">
        <references count="2">
          <reference field="21" count="1" selected="0">
            <x v="388"/>
          </reference>
          <reference field="22" count="1">
            <x v="388"/>
          </reference>
        </references>
      </pivotArea>
    </format>
    <format dxfId="2431">
      <pivotArea dataOnly="0" labelOnly="1" outline="0" fieldPosition="0">
        <references count="2">
          <reference field="21" count="1" selected="0">
            <x v="413"/>
          </reference>
          <reference field="22" count="1">
            <x v="414"/>
          </reference>
        </references>
      </pivotArea>
    </format>
    <format dxfId="2432">
      <pivotArea dataOnly="0" labelOnly="1" outline="0" fieldPosition="0">
        <references count="2">
          <reference field="21" count="1" selected="0">
            <x v="426"/>
          </reference>
          <reference field="22" count="1">
            <x v="427"/>
          </reference>
        </references>
      </pivotArea>
    </format>
    <format dxfId="2433">
      <pivotArea dataOnly="0" labelOnly="1" outline="0" fieldPosition="0">
        <references count="2">
          <reference field="21" count="1" selected="0">
            <x v="445"/>
          </reference>
          <reference field="22" count="1">
            <x v="447"/>
          </reference>
        </references>
      </pivotArea>
    </format>
    <format dxfId="2434">
      <pivotArea dataOnly="0" labelOnly="1" outline="0" fieldPosition="0">
        <references count="2">
          <reference field="21" count="1" selected="0">
            <x v="471"/>
          </reference>
          <reference field="22" count="1">
            <x v="483"/>
          </reference>
        </references>
      </pivotArea>
    </format>
    <format dxfId="2435">
      <pivotArea dataOnly="0" labelOnly="1" outline="0" fieldPosition="0">
        <references count="2">
          <reference field="21" count="1" selected="0">
            <x v="493"/>
          </reference>
          <reference field="22" count="1">
            <x v="498"/>
          </reference>
        </references>
      </pivotArea>
    </format>
    <format dxfId="2436">
      <pivotArea dataOnly="0" labelOnly="1" outline="0" fieldPosition="0">
        <references count="1">
          <reference field="21" count="50">
            <x v="6"/>
            <x v="9"/>
            <x v="18"/>
            <x v="31"/>
            <x v="41"/>
            <x v="60"/>
            <x v="67"/>
            <x v="97"/>
            <x v="101"/>
            <x v="132"/>
            <x v="147"/>
            <x v="178"/>
            <x v="182"/>
            <x v="186"/>
            <x v="203"/>
            <x v="235"/>
            <x v="243"/>
            <x v="267"/>
            <x v="274"/>
            <x v="283"/>
            <x v="291"/>
            <x v="293"/>
            <x v="294"/>
            <x v="295"/>
            <x v="296"/>
            <x v="306"/>
            <x v="308"/>
            <x v="324"/>
            <x v="330"/>
            <x v="342"/>
            <x v="384"/>
            <x v="392"/>
            <x v="402"/>
            <x v="407"/>
            <x v="410"/>
            <x v="417"/>
            <x v="418"/>
            <x v="432"/>
            <x v="435"/>
            <x v="439"/>
            <x v="458"/>
            <x v="464"/>
            <x v="465"/>
            <x v="470"/>
            <x v="478"/>
            <x v="479"/>
            <x v="482"/>
            <x v="484"/>
            <x v="486"/>
            <x v="497"/>
          </reference>
        </references>
      </pivotArea>
    </format>
    <format dxfId="2437">
      <pivotArea dataOnly="0" labelOnly="1" outline="0" fieldPosition="0">
        <references count="1">
          <reference field="21" count="3">
            <x v="510"/>
            <x v="515"/>
            <x v="523"/>
          </reference>
        </references>
      </pivotArea>
    </format>
    <format dxfId="2438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2439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2440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2441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2442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2443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444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445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446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2447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2448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449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2450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2451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452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2453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2454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2455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2456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457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458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2459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2460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2461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2462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463">
      <pivotArea dataOnly="0" labelOnly="1" outline="0" fieldPosition="0">
        <references count="2">
          <reference field="21" count="1" selected="0">
            <x v="306"/>
          </reference>
          <reference field="22" count="1">
            <x v="267"/>
          </reference>
        </references>
      </pivotArea>
    </format>
    <format dxfId="2464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2465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2466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2467">
      <pivotArea dataOnly="0" labelOnly="1" outline="0" fieldPosition="0">
        <references count="2">
          <reference field="21" count="1" selected="0">
            <x v="342"/>
          </reference>
          <reference field="22" count="1">
            <x v="338"/>
          </reference>
        </references>
      </pivotArea>
    </format>
    <format dxfId="2468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2469">
      <pivotArea dataOnly="0" labelOnly="1" outline="0" fieldPosition="0">
        <references count="2">
          <reference field="21" count="1" selected="0">
            <x v="392"/>
          </reference>
          <reference field="22" count="1">
            <x v="392"/>
          </reference>
        </references>
      </pivotArea>
    </format>
    <format dxfId="2470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471">
      <pivotArea dataOnly="0" labelOnly="1" outline="0" fieldPosition="0">
        <references count="2">
          <reference field="21" count="1" selected="0">
            <x v="407"/>
          </reference>
          <reference field="22" count="1">
            <x v="408"/>
          </reference>
        </references>
      </pivotArea>
    </format>
    <format dxfId="2472">
      <pivotArea dataOnly="0" labelOnly="1" outline="0" fieldPosition="0">
        <references count="2">
          <reference field="21" count="1" selected="0">
            <x v="410"/>
          </reference>
          <reference field="22" count="1">
            <x v="411"/>
          </reference>
        </references>
      </pivotArea>
    </format>
    <format dxfId="2473">
      <pivotArea dataOnly="0" labelOnly="1" outline="0" fieldPosition="0">
        <references count="2">
          <reference field="21" count="1" selected="0">
            <x v="417"/>
          </reference>
          <reference field="22" count="1">
            <x v="418"/>
          </reference>
        </references>
      </pivotArea>
    </format>
    <format dxfId="2474">
      <pivotArea dataOnly="0" labelOnly="1" outline="0" fieldPosition="0">
        <references count="2">
          <reference field="21" count="1" selected="0">
            <x v="418"/>
          </reference>
          <reference field="22" count="1">
            <x v="419"/>
          </reference>
        </references>
      </pivotArea>
    </format>
    <format dxfId="2475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2476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2477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478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479">
      <pivotArea dataOnly="0" labelOnly="1" outline="0" fieldPosition="0">
        <references count="2">
          <reference field="21" count="1" selected="0">
            <x v="464"/>
          </reference>
          <reference field="22" count="1">
            <x v="468"/>
          </reference>
        </references>
      </pivotArea>
    </format>
    <format dxfId="2480">
      <pivotArea dataOnly="0" labelOnly="1" outline="0" fieldPosition="0">
        <references count="2">
          <reference field="21" count="1" selected="0">
            <x v="465"/>
          </reference>
          <reference field="22" count="1">
            <x v="469"/>
          </reference>
        </references>
      </pivotArea>
    </format>
    <format dxfId="2481">
      <pivotArea dataOnly="0" labelOnly="1" outline="0" fieldPosition="0">
        <references count="2">
          <reference field="21" count="1" selected="0">
            <x v="470"/>
          </reference>
          <reference field="22" count="1">
            <x v="474"/>
          </reference>
        </references>
      </pivotArea>
    </format>
    <format dxfId="2482">
      <pivotArea dataOnly="0" labelOnly="1" outline="0" fieldPosition="0">
        <references count="2">
          <reference field="21" count="1" selected="0">
            <x v="478"/>
          </reference>
          <reference field="22" count="1">
            <x v="482"/>
          </reference>
        </references>
      </pivotArea>
    </format>
    <format dxfId="2483">
      <pivotArea dataOnly="0" labelOnly="1" outline="0" fieldPosition="0">
        <references count="2">
          <reference field="21" count="1" selected="0">
            <x v="479"/>
          </reference>
          <reference field="22" count="1">
            <x v="484"/>
          </reference>
        </references>
      </pivotArea>
    </format>
    <format dxfId="2484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485">
      <pivotArea dataOnly="0" labelOnly="1" outline="0" fieldPosition="0">
        <references count="2">
          <reference field="21" count="1" selected="0">
            <x v="484"/>
          </reference>
          <reference field="22" count="1">
            <x v="489"/>
          </reference>
        </references>
      </pivotArea>
    </format>
    <format dxfId="2486">
      <pivotArea dataOnly="0" labelOnly="1" outline="0" fieldPosition="0">
        <references count="2">
          <reference field="21" count="1" selected="0">
            <x v="486"/>
          </reference>
          <reference field="22" count="1">
            <x v="491"/>
          </reference>
        </references>
      </pivotArea>
    </format>
    <format dxfId="2487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488">
      <pivotArea dataOnly="0" labelOnly="1" outline="0" fieldPosition="0">
        <references count="2">
          <reference field="21" count="1" selected="0">
            <x v="510"/>
          </reference>
          <reference field="22" count="1">
            <x v="516"/>
          </reference>
        </references>
      </pivotArea>
    </format>
    <format dxfId="2489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490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491">
      <pivotArea dataOnly="0" labelOnly="1" outline="0" fieldPosition="0">
        <references count="1">
          <reference field="21" count="50">
            <x v="6"/>
            <x v="9"/>
            <x v="18"/>
            <x v="31"/>
            <x v="41"/>
            <x v="60"/>
            <x v="67"/>
            <x v="97"/>
            <x v="101"/>
            <x v="132"/>
            <x v="147"/>
            <x v="178"/>
            <x v="182"/>
            <x v="186"/>
            <x v="203"/>
            <x v="235"/>
            <x v="243"/>
            <x v="267"/>
            <x v="274"/>
            <x v="283"/>
            <x v="291"/>
            <x v="293"/>
            <x v="294"/>
            <x v="295"/>
            <x v="296"/>
            <x v="306"/>
            <x v="308"/>
            <x v="324"/>
            <x v="330"/>
            <x v="342"/>
            <x v="384"/>
            <x v="392"/>
            <x v="402"/>
            <x v="407"/>
            <x v="410"/>
            <x v="417"/>
            <x v="418"/>
            <x v="432"/>
            <x v="435"/>
            <x v="439"/>
            <x v="458"/>
            <x v="464"/>
            <x v="465"/>
            <x v="470"/>
            <x v="478"/>
            <x v="479"/>
            <x v="482"/>
            <x v="484"/>
            <x v="486"/>
            <x v="497"/>
          </reference>
        </references>
      </pivotArea>
    </format>
    <format dxfId="2492">
      <pivotArea dataOnly="0" labelOnly="1" outline="0" fieldPosition="0">
        <references count="1">
          <reference field="21" count="3">
            <x v="510"/>
            <x v="515"/>
            <x v="523"/>
          </reference>
        </references>
      </pivotArea>
    </format>
    <format dxfId="2493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2494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2495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2496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2497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2498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499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500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501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2502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2503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504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2505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2506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507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2508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2509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2510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2511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512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513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2514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2515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2516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2517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518">
      <pivotArea dataOnly="0" labelOnly="1" outline="0" fieldPosition="0">
        <references count="2">
          <reference field="21" count="1" selected="0">
            <x v="306"/>
          </reference>
          <reference field="22" count="1">
            <x v="267"/>
          </reference>
        </references>
      </pivotArea>
    </format>
    <format dxfId="2519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2520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2521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2522">
      <pivotArea dataOnly="0" labelOnly="1" outline="0" fieldPosition="0">
        <references count="2">
          <reference field="21" count="1" selected="0">
            <x v="342"/>
          </reference>
          <reference field="22" count="1">
            <x v="338"/>
          </reference>
        </references>
      </pivotArea>
    </format>
    <format dxfId="2523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2524">
      <pivotArea dataOnly="0" labelOnly="1" outline="0" fieldPosition="0">
        <references count="2">
          <reference field="21" count="1" selected="0">
            <x v="392"/>
          </reference>
          <reference field="22" count="1">
            <x v="392"/>
          </reference>
        </references>
      </pivotArea>
    </format>
    <format dxfId="2525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526">
      <pivotArea dataOnly="0" labelOnly="1" outline="0" fieldPosition="0">
        <references count="2">
          <reference field="21" count="1" selected="0">
            <x v="407"/>
          </reference>
          <reference field="22" count="1">
            <x v="408"/>
          </reference>
        </references>
      </pivotArea>
    </format>
    <format dxfId="2527">
      <pivotArea dataOnly="0" labelOnly="1" outline="0" fieldPosition="0">
        <references count="2">
          <reference field="21" count="1" selected="0">
            <x v="410"/>
          </reference>
          <reference field="22" count="1">
            <x v="411"/>
          </reference>
        </references>
      </pivotArea>
    </format>
    <format dxfId="2528">
      <pivotArea dataOnly="0" labelOnly="1" outline="0" fieldPosition="0">
        <references count="2">
          <reference field="21" count="1" selected="0">
            <x v="417"/>
          </reference>
          <reference field="22" count="1">
            <x v="418"/>
          </reference>
        </references>
      </pivotArea>
    </format>
    <format dxfId="2529">
      <pivotArea dataOnly="0" labelOnly="1" outline="0" fieldPosition="0">
        <references count="2">
          <reference field="21" count="1" selected="0">
            <x v="418"/>
          </reference>
          <reference field="22" count="1">
            <x v="419"/>
          </reference>
        </references>
      </pivotArea>
    </format>
    <format dxfId="2530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2531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2532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533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534">
      <pivotArea dataOnly="0" labelOnly="1" outline="0" fieldPosition="0">
        <references count="2">
          <reference field="21" count="1" selected="0">
            <x v="464"/>
          </reference>
          <reference field="22" count="1">
            <x v="468"/>
          </reference>
        </references>
      </pivotArea>
    </format>
    <format dxfId="2535">
      <pivotArea dataOnly="0" labelOnly="1" outline="0" fieldPosition="0">
        <references count="2">
          <reference field="21" count="1" selected="0">
            <x v="465"/>
          </reference>
          <reference field="22" count="1">
            <x v="469"/>
          </reference>
        </references>
      </pivotArea>
    </format>
    <format dxfId="2536">
      <pivotArea dataOnly="0" labelOnly="1" outline="0" fieldPosition="0">
        <references count="2">
          <reference field="21" count="1" selected="0">
            <x v="470"/>
          </reference>
          <reference field="22" count="1">
            <x v="474"/>
          </reference>
        </references>
      </pivotArea>
    </format>
    <format dxfId="2537">
      <pivotArea dataOnly="0" labelOnly="1" outline="0" fieldPosition="0">
        <references count="2">
          <reference field="21" count="1" selected="0">
            <x v="478"/>
          </reference>
          <reference field="22" count="1">
            <x v="482"/>
          </reference>
        </references>
      </pivotArea>
    </format>
    <format dxfId="2538">
      <pivotArea dataOnly="0" labelOnly="1" outline="0" fieldPosition="0">
        <references count="2">
          <reference field="21" count="1" selected="0">
            <x v="479"/>
          </reference>
          <reference field="22" count="1">
            <x v="484"/>
          </reference>
        </references>
      </pivotArea>
    </format>
    <format dxfId="2539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540">
      <pivotArea dataOnly="0" labelOnly="1" outline="0" fieldPosition="0">
        <references count="2">
          <reference field="21" count="1" selected="0">
            <x v="484"/>
          </reference>
          <reference field="22" count="1">
            <x v="489"/>
          </reference>
        </references>
      </pivotArea>
    </format>
    <format dxfId="2541">
      <pivotArea dataOnly="0" labelOnly="1" outline="0" fieldPosition="0">
        <references count="2">
          <reference field="21" count="1" selected="0">
            <x v="486"/>
          </reference>
          <reference field="22" count="1">
            <x v="491"/>
          </reference>
        </references>
      </pivotArea>
    </format>
    <format dxfId="2542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543">
      <pivotArea dataOnly="0" labelOnly="1" outline="0" fieldPosition="0">
        <references count="2">
          <reference field="21" count="1" selected="0">
            <x v="510"/>
          </reference>
          <reference field="22" count="1">
            <x v="516"/>
          </reference>
        </references>
      </pivotArea>
    </format>
    <format dxfId="2544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545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546">
      <pivotArea dataOnly="0" labelOnly="1" outline="0" fieldPosition="0">
        <references count="1">
          <reference field="21" count="34">
            <x v="60"/>
            <x v="67"/>
            <x v="87"/>
            <x v="97"/>
            <x v="109"/>
            <x v="126"/>
            <x v="147"/>
            <x v="167"/>
            <x v="168"/>
            <x v="186"/>
            <x v="202"/>
            <x v="207"/>
            <x v="210"/>
            <x v="274"/>
            <x v="283"/>
            <x v="292"/>
            <x v="296"/>
            <x v="373"/>
            <x v="402"/>
            <x v="416"/>
            <x v="434"/>
            <x v="439"/>
            <x v="442"/>
            <x v="457"/>
            <x v="458"/>
            <x v="465"/>
            <x v="474"/>
            <x v="477"/>
            <x v="482"/>
            <x v="497"/>
            <x v="501"/>
            <x v="512"/>
            <x v="515"/>
            <x v="523"/>
          </reference>
        </references>
      </pivotArea>
    </format>
    <format dxfId="2547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548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549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550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551">
      <pivotArea dataOnly="0" labelOnly="1" outline="0" fieldPosition="0">
        <references count="2">
          <reference field="21" count="1" selected="0">
            <x v="126"/>
          </reference>
          <reference field="22" count="1">
            <x v="577"/>
          </reference>
        </references>
      </pivotArea>
    </format>
    <format dxfId="2552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553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554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555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556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557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558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2559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560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561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2562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563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564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565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566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567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568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569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2570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571">
      <pivotArea dataOnly="0" labelOnly="1" outline="0" fieldPosition="0">
        <references count="2">
          <reference field="21" count="1" selected="0">
            <x v="465"/>
          </reference>
          <reference field="22" count="1">
            <x v="469"/>
          </reference>
        </references>
      </pivotArea>
    </format>
    <format dxfId="2572">
      <pivotArea dataOnly="0" labelOnly="1" outline="0" fieldPosition="0">
        <references count="2">
          <reference field="21" count="1" selected="0">
            <x v="474"/>
          </reference>
          <reference field="22" count="1">
            <x v="478"/>
          </reference>
        </references>
      </pivotArea>
    </format>
    <format dxfId="2573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574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575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576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2577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2578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579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580">
      <pivotArea dataOnly="0" labelOnly="1" outline="0" fieldPosition="0">
        <references count="1">
          <reference field="21" count="33">
            <x v="67"/>
            <x v="87"/>
            <x v="97"/>
            <x v="109"/>
            <x v="126"/>
            <x v="147"/>
            <x v="167"/>
            <x v="168"/>
            <x v="186"/>
            <x v="202"/>
            <x v="207"/>
            <x v="210"/>
            <x v="274"/>
            <x v="283"/>
            <x v="292"/>
            <x v="296"/>
            <x v="373"/>
            <x v="402"/>
            <x v="416"/>
            <x v="434"/>
            <x v="439"/>
            <x v="442"/>
            <x v="457"/>
            <x v="458"/>
            <x v="465"/>
            <x v="474"/>
            <x v="477"/>
            <x v="482"/>
            <x v="497"/>
            <x v="501"/>
            <x v="512"/>
            <x v="515"/>
            <x v="523"/>
          </reference>
        </references>
      </pivotArea>
    </format>
    <format dxfId="2581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582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58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584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585">
      <pivotArea dataOnly="0" labelOnly="1" outline="0" fieldPosition="0">
        <references count="2">
          <reference field="21" count="1" selected="0">
            <x v="126"/>
          </reference>
          <reference field="22" count="1">
            <x v="577"/>
          </reference>
        </references>
      </pivotArea>
    </format>
    <format dxfId="2586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587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588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589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590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591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592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2593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594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595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2596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597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598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599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600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601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602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603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2604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605">
      <pivotArea dataOnly="0" labelOnly="1" outline="0" fieldPosition="0">
        <references count="2">
          <reference field="21" count="1" selected="0">
            <x v="465"/>
          </reference>
          <reference field="22" count="1">
            <x v="469"/>
          </reference>
        </references>
      </pivotArea>
    </format>
    <format dxfId="2606">
      <pivotArea dataOnly="0" labelOnly="1" outline="0" fieldPosition="0">
        <references count="2">
          <reference field="21" count="1" selected="0">
            <x v="474"/>
          </reference>
          <reference field="22" count="1">
            <x v="478"/>
          </reference>
        </references>
      </pivotArea>
    </format>
    <format dxfId="2607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608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609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610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2611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2612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613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614">
      <pivotArea dataOnly="0" labelOnly="1" outline="0" fieldPosition="0">
        <references count="1">
          <reference field="21" count="34">
            <x v="60"/>
            <x v="67"/>
            <x v="87"/>
            <x v="97"/>
            <x v="109"/>
            <x v="126"/>
            <x v="147"/>
            <x v="167"/>
            <x v="168"/>
            <x v="186"/>
            <x v="202"/>
            <x v="207"/>
            <x v="210"/>
            <x v="274"/>
            <x v="283"/>
            <x v="292"/>
            <x v="296"/>
            <x v="373"/>
            <x v="402"/>
            <x v="416"/>
            <x v="434"/>
            <x v="439"/>
            <x v="442"/>
            <x v="457"/>
            <x v="458"/>
            <x v="465"/>
            <x v="474"/>
            <x v="477"/>
            <x v="482"/>
            <x v="497"/>
            <x v="501"/>
            <x v="512"/>
            <x v="515"/>
            <x v="523"/>
          </reference>
        </references>
      </pivotArea>
    </format>
    <format dxfId="2615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616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617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618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619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620">
      <pivotArea dataOnly="0" labelOnly="1" outline="0" fieldPosition="0">
        <references count="2">
          <reference field="21" count="1" selected="0">
            <x v="126"/>
          </reference>
          <reference field="22" count="1">
            <x v="577"/>
          </reference>
        </references>
      </pivotArea>
    </format>
    <format dxfId="2621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622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623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624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625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626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627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2628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629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630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2631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632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633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634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635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636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637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638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2639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640">
      <pivotArea dataOnly="0" labelOnly="1" outline="0" fieldPosition="0">
        <references count="2">
          <reference field="21" count="1" selected="0">
            <x v="465"/>
          </reference>
          <reference field="22" count="1">
            <x v="469"/>
          </reference>
        </references>
      </pivotArea>
    </format>
    <format dxfId="2641">
      <pivotArea dataOnly="0" labelOnly="1" outline="0" fieldPosition="0">
        <references count="2">
          <reference field="21" count="1" selected="0">
            <x v="474"/>
          </reference>
          <reference field="22" count="1">
            <x v="478"/>
          </reference>
        </references>
      </pivotArea>
    </format>
    <format dxfId="2642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643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644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645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2646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2647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648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649">
      <pivotArea dataOnly="0" labelOnly="1" outline="0" fieldPosition="0">
        <references count="1">
          <reference field="21" count="34">
            <x v="60"/>
            <x v="67"/>
            <x v="87"/>
            <x v="97"/>
            <x v="109"/>
            <x v="126"/>
            <x v="147"/>
            <x v="167"/>
            <x v="168"/>
            <x v="186"/>
            <x v="202"/>
            <x v="207"/>
            <x v="210"/>
            <x v="274"/>
            <x v="283"/>
            <x v="292"/>
            <x v="296"/>
            <x v="373"/>
            <x v="402"/>
            <x v="416"/>
            <x v="434"/>
            <x v="439"/>
            <x v="442"/>
            <x v="457"/>
            <x v="458"/>
            <x v="465"/>
            <x v="474"/>
            <x v="477"/>
            <x v="482"/>
            <x v="497"/>
            <x v="501"/>
            <x v="512"/>
            <x v="515"/>
            <x v="523"/>
          </reference>
        </references>
      </pivotArea>
    </format>
    <format dxfId="2650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651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652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65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654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655">
      <pivotArea dataOnly="0" labelOnly="1" outline="0" fieldPosition="0">
        <references count="2">
          <reference field="21" count="1" selected="0">
            <x v="126"/>
          </reference>
          <reference field="22" count="1">
            <x v="577"/>
          </reference>
        </references>
      </pivotArea>
    </format>
    <format dxfId="2656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657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658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659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660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661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662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2663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664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665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2666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667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668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669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670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671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672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673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2674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675">
      <pivotArea dataOnly="0" labelOnly="1" outline="0" fieldPosition="0">
        <references count="2">
          <reference field="21" count="1" selected="0">
            <x v="465"/>
          </reference>
          <reference field="22" count="1">
            <x v="469"/>
          </reference>
        </references>
      </pivotArea>
    </format>
    <format dxfId="2676">
      <pivotArea dataOnly="0" labelOnly="1" outline="0" fieldPosition="0">
        <references count="2">
          <reference field="21" count="1" selected="0">
            <x v="474"/>
          </reference>
          <reference field="22" count="1">
            <x v="478"/>
          </reference>
        </references>
      </pivotArea>
    </format>
    <format dxfId="2677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678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679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680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2681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2682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683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684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2685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2686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2687">
      <pivotArea dataOnly="0" labelOnly="1" outline="0" fieldPosition="0">
        <references count="2">
          <reference field="21" count="1" selected="0">
            <x v="474"/>
          </reference>
          <reference field="22" count="1">
            <x v="478"/>
          </reference>
        </references>
      </pivotArea>
    </format>
    <format dxfId="2688">
      <pivotArea dataOnly="0" labelOnly="1" outline="0" fieldPosition="0">
        <references count="1">
          <reference field="21" count="50">
            <x v="3"/>
            <x v="6"/>
            <x v="34"/>
            <x v="41"/>
            <x v="48"/>
            <x v="60"/>
            <x v="67"/>
            <x v="101"/>
            <x v="109"/>
            <x v="117"/>
            <x v="125"/>
            <x v="126"/>
            <x v="132"/>
            <x v="147"/>
            <x v="160"/>
            <x v="163"/>
            <x v="167"/>
            <x v="168"/>
            <x v="203"/>
            <x v="205"/>
            <x v="207"/>
            <x v="227"/>
            <x v="230"/>
            <x v="232"/>
            <x v="235"/>
            <x v="239"/>
            <x v="243"/>
            <x v="256"/>
            <x v="259"/>
            <x v="262"/>
            <x v="267"/>
            <x v="275"/>
            <x v="283"/>
            <x v="291"/>
            <x v="293"/>
            <x v="295"/>
            <x v="330"/>
            <x v="331"/>
            <x v="416"/>
            <x v="432"/>
            <x v="434"/>
            <x v="435"/>
            <x v="439"/>
            <x v="442"/>
            <x v="444"/>
            <x v="464"/>
            <x v="466"/>
            <x v="477"/>
            <x v="495"/>
            <x v="497"/>
          </reference>
        </references>
      </pivotArea>
    </format>
    <format dxfId="2689">
      <pivotArea dataOnly="0" labelOnly="1" outline="0" fieldPosition="0">
        <references count="1">
          <reference field="21" count="7">
            <x v="500"/>
            <x v="517"/>
            <x v="530"/>
            <x v="534"/>
            <x v="535"/>
            <x v="536"/>
            <x v="600"/>
          </reference>
        </references>
      </pivotArea>
    </format>
    <format dxfId="2690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2691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2692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2693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2694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2695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696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697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2698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699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2700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2701">
      <pivotArea dataOnly="0" labelOnly="1" outline="0" fieldPosition="0">
        <references count="2">
          <reference field="21" count="1" selected="0">
            <x v="126"/>
          </reference>
          <reference field="22" count="1">
            <x v="577"/>
          </reference>
        </references>
      </pivotArea>
    </format>
    <format dxfId="2702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2703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704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2705">
      <pivotArea dataOnly="0" labelOnly="1" outline="0" fieldPosition="0">
        <references count="2">
          <reference field="21" count="1" selected="0">
            <x v="163"/>
          </reference>
          <reference field="22" count="1">
            <x v="542"/>
          </reference>
        </references>
      </pivotArea>
    </format>
    <format dxfId="2706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70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708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2709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2710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711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2712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2713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2714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2715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2716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2717">
      <pivotArea dataOnly="0" labelOnly="1" outline="0" fieldPosition="0">
        <references count="2">
          <reference field="21" count="1" selected="0">
            <x v="256"/>
          </reference>
          <reference field="22" count="1">
            <x v="261"/>
          </reference>
        </references>
      </pivotArea>
    </format>
    <format dxfId="2718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2719">
      <pivotArea dataOnly="0" labelOnly="1" outline="0" fieldPosition="0">
        <references count="2">
          <reference field="21" count="1" selected="0">
            <x v="262"/>
          </reference>
          <reference field="22" count="1">
            <x v="268"/>
          </reference>
        </references>
      </pivotArea>
    </format>
    <format dxfId="2720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2721">
      <pivotArea dataOnly="0" labelOnly="1" outline="0" fieldPosition="0">
        <references count="2">
          <reference field="21" count="1" selected="0">
            <x v="275"/>
          </reference>
          <reference field="22" count="1">
            <x v="283"/>
          </reference>
        </references>
      </pivotArea>
    </format>
    <format dxfId="2722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723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2724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2725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2726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2727">
      <pivotArea dataOnly="0" labelOnly="1" outline="0" fieldPosition="0">
        <references count="2">
          <reference field="21" count="1" selected="0">
            <x v="331"/>
          </reference>
          <reference field="22" count="1">
            <x v="327"/>
          </reference>
        </references>
      </pivotArea>
    </format>
    <format dxfId="2728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729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2730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731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2732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733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734">
      <pivotArea dataOnly="0" labelOnly="1" outline="0" fieldPosition="0">
        <references count="2">
          <reference field="21" count="1" selected="0">
            <x v="444"/>
          </reference>
          <reference field="22" count="1">
            <x v="446"/>
          </reference>
        </references>
      </pivotArea>
    </format>
    <format dxfId="2735">
      <pivotArea dataOnly="0" labelOnly="1" outline="0" fieldPosition="0">
        <references count="2">
          <reference field="21" count="1" selected="0">
            <x v="464"/>
          </reference>
          <reference field="22" count="1">
            <x v="468"/>
          </reference>
        </references>
      </pivotArea>
    </format>
    <format dxfId="2736">
      <pivotArea dataOnly="0" labelOnly="1" outline="0" fieldPosition="0">
        <references count="2">
          <reference field="21" count="1" selected="0">
            <x v="466"/>
          </reference>
          <reference field="22" count="1">
            <x v="470"/>
          </reference>
        </references>
      </pivotArea>
    </format>
    <format dxfId="2737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738">
      <pivotArea dataOnly="0" labelOnly="1" outline="0" fieldPosition="0">
        <references count="2">
          <reference field="21" count="1" selected="0">
            <x v="495"/>
          </reference>
          <reference field="22" count="1">
            <x v="500"/>
          </reference>
        </references>
      </pivotArea>
    </format>
    <format dxfId="2739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740">
      <pivotArea dataOnly="0" labelOnly="1" outline="0" fieldPosition="0">
        <references count="2">
          <reference field="21" count="1" selected="0">
            <x v="500"/>
          </reference>
          <reference field="22" count="1">
            <x v="505"/>
          </reference>
        </references>
      </pivotArea>
    </format>
    <format dxfId="2741">
      <pivotArea dataOnly="0" labelOnly="1" outline="0" fieldPosition="0">
        <references count="2">
          <reference field="21" count="1" selected="0">
            <x v="517"/>
          </reference>
          <reference field="22" count="1">
            <x v="522"/>
          </reference>
        </references>
      </pivotArea>
    </format>
    <format dxfId="2742">
      <pivotArea dataOnly="0" labelOnly="1" outline="0" fieldPosition="0">
        <references count="2">
          <reference field="21" count="1" selected="0">
            <x v="530"/>
          </reference>
          <reference field="22" count="1">
            <x v="536"/>
          </reference>
        </references>
      </pivotArea>
    </format>
    <format dxfId="2743">
      <pivotArea dataOnly="0" labelOnly="1" outline="0" fieldPosition="0">
        <references count="2">
          <reference field="21" count="1" selected="0">
            <x v="534"/>
          </reference>
          <reference field="22" count="1">
            <x v="540"/>
          </reference>
        </references>
      </pivotArea>
    </format>
    <format dxfId="2744">
      <pivotArea dataOnly="0" labelOnly="1" outline="0" fieldPosition="0">
        <references count="2">
          <reference field="21" count="1" selected="0">
            <x v="535"/>
          </reference>
          <reference field="22" count="1">
            <x v="541"/>
          </reference>
        </references>
      </pivotArea>
    </format>
    <format dxfId="2745">
      <pivotArea dataOnly="0" labelOnly="1" outline="0" fieldPosition="0">
        <references count="2">
          <reference field="21" count="1" selected="0">
            <x v="536"/>
          </reference>
          <reference field="22" count="1">
            <x v="543"/>
          </reference>
        </references>
      </pivotArea>
    </format>
    <format dxfId="2746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2747">
      <pivotArea dataOnly="0" labelOnly="1" outline="0" fieldPosition="0">
        <references count="1">
          <reference field="21" count="50">
            <x v="3"/>
            <x v="6"/>
            <x v="34"/>
            <x v="41"/>
            <x v="48"/>
            <x v="60"/>
            <x v="67"/>
            <x v="101"/>
            <x v="109"/>
            <x v="117"/>
            <x v="125"/>
            <x v="126"/>
            <x v="132"/>
            <x v="147"/>
            <x v="160"/>
            <x v="163"/>
            <x v="167"/>
            <x v="168"/>
            <x v="203"/>
            <x v="205"/>
            <x v="207"/>
            <x v="227"/>
            <x v="230"/>
            <x v="232"/>
            <x v="235"/>
            <x v="239"/>
            <x v="243"/>
            <x v="256"/>
            <x v="259"/>
            <x v="262"/>
            <x v="267"/>
            <x v="275"/>
            <x v="283"/>
            <x v="291"/>
            <x v="293"/>
            <x v="295"/>
            <x v="330"/>
            <x v="331"/>
            <x v="416"/>
            <x v="432"/>
            <x v="434"/>
            <x v="435"/>
            <x v="439"/>
            <x v="442"/>
            <x v="444"/>
            <x v="464"/>
            <x v="466"/>
            <x v="477"/>
            <x v="495"/>
            <x v="497"/>
          </reference>
        </references>
      </pivotArea>
    </format>
    <format dxfId="2748">
      <pivotArea dataOnly="0" labelOnly="1" outline="0" fieldPosition="0">
        <references count="1">
          <reference field="21" count="7">
            <x v="500"/>
            <x v="517"/>
            <x v="530"/>
            <x v="534"/>
            <x v="535"/>
            <x v="536"/>
            <x v="600"/>
          </reference>
        </references>
      </pivotArea>
    </format>
    <format dxfId="2749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2750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2751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2752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2753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2754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755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756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2757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758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2759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2760">
      <pivotArea dataOnly="0" labelOnly="1" outline="0" fieldPosition="0">
        <references count="2">
          <reference field="21" count="1" selected="0">
            <x v="126"/>
          </reference>
          <reference field="22" count="1">
            <x v="577"/>
          </reference>
        </references>
      </pivotArea>
    </format>
    <format dxfId="2761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2762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763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2764">
      <pivotArea dataOnly="0" labelOnly="1" outline="0" fieldPosition="0">
        <references count="2">
          <reference field="21" count="1" selected="0">
            <x v="163"/>
          </reference>
          <reference field="22" count="1">
            <x v="542"/>
          </reference>
        </references>
      </pivotArea>
    </format>
    <format dxfId="2765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766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767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2768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2769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770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2771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2772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2773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2774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2775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2776">
      <pivotArea dataOnly="0" labelOnly="1" outline="0" fieldPosition="0">
        <references count="2">
          <reference field="21" count="1" selected="0">
            <x v="256"/>
          </reference>
          <reference field="22" count="1">
            <x v="261"/>
          </reference>
        </references>
      </pivotArea>
    </format>
    <format dxfId="2777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2778">
      <pivotArea dataOnly="0" labelOnly="1" outline="0" fieldPosition="0">
        <references count="2">
          <reference field="21" count="1" selected="0">
            <x v="262"/>
          </reference>
          <reference field="22" count="1">
            <x v="268"/>
          </reference>
        </references>
      </pivotArea>
    </format>
    <format dxfId="2779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2780">
      <pivotArea dataOnly="0" labelOnly="1" outline="0" fieldPosition="0">
        <references count="2">
          <reference field="21" count="1" selected="0">
            <x v="275"/>
          </reference>
          <reference field="22" count="1">
            <x v="283"/>
          </reference>
        </references>
      </pivotArea>
    </format>
    <format dxfId="2781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782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2783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2784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2785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2786">
      <pivotArea dataOnly="0" labelOnly="1" outline="0" fieldPosition="0">
        <references count="2">
          <reference field="21" count="1" selected="0">
            <x v="331"/>
          </reference>
          <reference field="22" count="1">
            <x v="327"/>
          </reference>
        </references>
      </pivotArea>
    </format>
    <format dxfId="2787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788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2789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790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2791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792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793">
      <pivotArea dataOnly="0" labelOnly="1" outline="0" fieldPosition="0">
        <references count="2">
          <reference field="21" count="1" selected="0">
            <x v="444"/>
          </reference>
          <reference field="22" count="1">
            <x v="446"/>
          </reference>
        </references>
      </pivotArea>
    </format>
    <format dxfId="2794">
      <pivotArea dataOnly="0" labelOnly="1" outline="0" fieldPosition="0">
        <references count="2">
          <reference field="21" count="1" selected="0">
            <x v="464"/>
          </reference>
          <reference field="22" count="1">
            <x v="468"/>
          </reference>
        </references>
      </pivotArea>
    </format>
    <format dxfId="2795">
      <pivotArea dataOnly="0" labelOnly="1" outline="0" fieldPosition="0">
        <references count="2">
          <reference field="21" count="1" selected="0">
            <x v="466"/>
          </reference>
          <reference field="22" count="1">
            <x v="470"/>
          </reference>
        </references>
      </pivotArea>
    </format>
    <format dxfId="2796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797">
      <pivotArea dataOnly="0" labelOnly="1" outline="0" fieldPosition="0">
        <references count="2">
          <reference field="21" count="1" selected="0">
            <x v="495"/>
          </reference>
          <reference field="22" count="1">
            <x v="500"/>
          </reference>
        </references>
      </pivotArea>
    </format>
    <format dxfId="2798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799">
      <pivotArea dataOnly="0" labelOnly="1" outline="0" fieldPosition="0">
        <references count="2">
          <reference field="21" count="1" selected="0">
            <x v="500"/>
          </reference>
          <reference field="22" count="1">
            <x v="505"/>
          </reference>
        </references>
      </pivotArea>
    </format>
    <format dxfId="2800">
      <pivotArea dataOnly="0" labelOnly="1" outline="0" fieldPosition="0">
        <references count="2">
          <reference field="21" count="1" selected="0">
            <x v="517"/>
          </reference>
          <reference field="22" count="1">
            <x v="522"/>
          </reference>
        </references>
      </pivotArea>
    </format>
    <format dxfId="2801">
      <pivotArea dataOnly="0" labelOnly="1" outline="0" fieldPosition="0">
        <references count="2">
          <reference field="21" count="1" selected="0">
            <x v="530"/>
          </reference>
          <reference field="22" count="1">
            <x v="536"/>
          </reference>
        </references>
      </pivotArea>
    </format>
    <format dxfId="2802">
      <pivotArea dataOnly="0" labelOnly="1" outline="0" fieldPosition="0">
        <references count="2">
          <reference field="21" count="1" selected="0">
            <x v="534"/>
          </reference>
          <reference field="22" count="1">
            <x v="540"/>
          </reference>
        </references>
      </pivotArea>
    </format>
    <format dxfId="2803">
      <pivotArea dataOnly="0" labelOnly="1" outline="0" fieldPosition="0">
        <references count="2">
          <reference field="21" count="1" selected="0">
            <x v="535"/>
          </reference>
          <reference field="22" count="1">
            <x v="541"/>
          </reference>
        </references>
      </pivotArea>
    </format>
    <format dxfId="2804">
      <pivotArea dataOnly="0" labelOnly="1" outline="0" fieldPosition="0">
        <references count="2">
          <reference field="21" count="1" selected="0">
            <x v="536"/>
          </reference>
          <reference field="22" count="1">
            <x v="543"/>
          </reference>
        </references>
      </pivotArea>
    </format>
    <format dxfId="2805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2806">
      <pivotArea dataOnly="0" labelOnly="1" outline="0" fieldPosition="0">
        <references count="1">
          <reference field="21" count="50">
            <x v="3"/>
            <x v="6"/>
            <x v="34"/>
            <x v="41"/>
            <x v="48"/>
            <x v="50"/>
            <x v="60"/>
            <x v="67"/>
            <x v="101"/>
            <x v="109"/>
            <x v="117"/>
            <x v="125"/>
            <x v="126"/>
            <x v="132"/>
            <x v="147"/>
            <x v="160"/>
            <x v="163"/>
            <x v="167"/>
            <x v="168"/>
            <x v="203"/>
            <x v="205"/>
            <x v="207"/>
            <x v="227"/>
            <x v="230"/>
            <x v="232"/>
            <x v="235"/>
            <x v="239"/>
            <x v="243"/>
            <x v="256"/>
            <x v="259"/>
            <x v="262"/>
            <x v="267"/>
            <x v="275"/>
            <x v="283"/>
            <x v="291"/>
            <x v="293"/>
            <x v="295"/>
            <x v="308"/>
            <x v="330"/>
            <x v="331"/>
            <x v="416"/>
            <x v="432"/>
            <x v="434"/>
            <x v="435"/>
            <x v="439"/>
            <x v="442"/>
            <x v="444"/>
            <x v="464"/>
            <x v="466"/>
            <x v="477"/>
          </reference>
        </references>
      </pivotArea>
    </format>
    <format dxfId="2807">
      <pivotArea dataOnly="0" labelOnly="1" outline="0" fieldPosition="0">
        <references count="1">
          <reference field="21" count="10">
            <x v="495"/>
            <x v="497"/>
            <x v="500"/>
            <x v="512"/>
            <x v="517"/>
            <x v="530"/>
            <x v="534"/>
            <x v="535"/>
            <x v="536"/>
            <x v="600"/>
          </reference>
        </references>
      </pivotArea>
    </format>
    <format dxfId="2808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2809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2810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2811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2812">
      <pivotArea dataOnly="0" labelOnly="1" outline="0" fieldPosition="0">
        <references count="2">
          <reference field="21" count="1" selected="0">
            <x v="126"/>
          </reference>
          <reference field="22" count="1">
            <x v="577"/>
          </reference>
        </references>
      </pivotArea>
    </format>
    <format dxfId="2813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2814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2815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2816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2817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2818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2819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2820">
      <pivotArea dataOnly="0" labelOnly="1" outline="0" fieldPosition="0">
        <references count="2">
          <reference field="21" count="1" selected="0">
            <x v="256"/>
          </reference>
          <reference field="22" count="1">
            <x v="261"/>
          </reference>
        </references>
      </pivotArea>
    </format>
    <format dxfId="2821">
      <pivotArea dataOnly="0" labelOnly="1" outline="0" fieldPosition="0">
        <references count="2">
          <reference field="21" count="1" selected="0">
            <x v="262"/>
          </reference>
          <reference field="22" count="1">
            <x v="268"/>
          </reference>
        </references>
      </pivotArea>
    </format>
    <format dxfId="2822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2823">
      <pivotArea dataOnly="0" labelOnly="1" outline="0" fieldPosition="0">
        <references count="2">
          <reference field="21" count="1" selected="0">
            <x v="275"/>
          </reference>
          <reference field="22" count="1">
            <x v="283"/>
          </reference>
        </references>
      </pivotArea>
    </format>
    <format dxfId="2824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2825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2826">
      <pivotArea dataOnly="0" labelOnly="1" outline="0" fieldPosition="0">
        <references count="2">
          <reference field="21" count="1" selected="0">
            <x v="444"/>
          </reference>
          <reference field="22" count="1">
            <x v="446"/>
          </reference>
        </references>
      </pivotArea>
    </format>
    <format dxfId="2827">
      <pivotArea dataOnly="0" labelOnly="1" outline="0" fieldPosition="0">
        <references count="2">
          <reference field="21" count="1" selected="0">
            <x v="464"/>
          </reference>
          <reference field="22" count="1">
            <x v="468"/>
          </reference>
        </references>
      </pivotArea>
    </format>
    <format dxfId="2828">
      <pivotArea dataOnly="0" labelOnly="1" outline="0" fieldPosition="0">
        <references count="2">
          <reference field="21" count="1" selected="0">
            <x v="466"/>
          </reference>
          <reference field="22" count="1">
            <x v="470"/>
          </reference>
        </references>
      </pivotArea>
    </format>
    <format dxfId="2829">
      <pivotArea dataOnly="0" labelOnly="1" outline="0" fieldPosition="0">
        <references count="2">
          <reference field="21" count="1" selected="0">
            <x v="500"/>
          </reference>
          <reference field="22" count="1">
            <x v="505"/>
          </reference>
        </references>
      </pivotArea>
    </format>
    <format dxfId="2830">
      <pivotArea dataOnly="0" labelOnly="1" outline="0" fieldPosition="0">
        <references count="2">
          <reference field="21" count="1" selected="0">
            <x v="517"/>
          </reference>
          <reference field="22" count="1">
            <x v="522"/>
          </reference>
        </references>
      </pivotArea>
    </format>
    <format dxfId="2831">
      <pivotArea dataOnly="0" labelOnly="1" outline="0" fieldPosition="0">
        <references count="2">
          <reference field="21" count="1" selected="0">
            <x v="530"/>
          </reference>
          <reference field="22" count="1">
            <x v="536"/>
          </reference>
        </references>
      </pivotArea>
    </format>
    <format dxfId="2832">
      <pivotArea dataOnly="0" labelOnly="1" outline="0" fieldPosition="0">
        <references count="2">
          <reference field="21" count="1" selected="0">
            <x v="534"/>
          </reference>
          <reference field="22" count="1">
            <x v="540"/>
          </reference>
        </references>
      </pivotArea>
    </format>
    <format dxfId="2833">
      <pivotArea dataOnly="0" labelOnly="1" outline="0" fieldPosition="0">
        <references count="1">
          <reference field="21" count="37">
            <x v="3"/>
            <x v="27"/>
            <x v="60"/>
            <x v="67"/>
            <x v="87"/>
            <x v="97"/>
            <x v="109"/>
            <x v="147"/>
            <x v="167"/>
            <x v="168"/>
            <x v="182"/>
            <x v="186"/>
            <x v="202"/>
            <x v="207"/>
            <x v="274"/>
            <x v="283"/>
            <x v="291"/>
            <x v="292"/>
            <x v="373"/>
            <x v="416"/>
            <x v="434"/>
            <x v="439"/>
            <x v="442"/>
            <x v="457"/>
            <x v="458"/>
            <x v="465"/>
            <x v="477"/>
            <x v="482"/>
            <x v="497"/>
            <x v="501"/>
            <x v="512"/>
            <x v="523"/>
            <x v="579"/>
            <x v="583"/>
            <x v="585"/>
            <x v="588"/>
            <x v="600"/>
          </reference>
        </references>
      </pivotArea>
    </format>
    <format dxfId="2834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2835">
      <pivotArea dataOnly="0" labelOnly="1" outline="0" fieldPosition="0">
        <references count="2">
          <reference field="21" count="1" selected="0">
            <x v="465"/>
          </reference>
          <reference field="22" count="1">
            <x v="469"/>
          </reference>
        </references>
      </pivotArea>
    </format>
    <format dxfId="2836">
      <pivotArea dataOnly="0" labelOnly="1" outline="0" fieldPosition="0">
        <references count="2">
          <reference field="21" count="1" selected="0">
            <x v="579"/>
          </reference>
          <reference field="22" count="1">
            <x v="590"/>
          </reference>
        </references>
      </pivotArea>
    </format>
    <format dxfId="2837">
      <pivotArea dataOnly="0" labelOnly="1" outline="0" fieldPosition="0">
        <references count="1">
          <reference field="21" count="50">
            <x v="6"/>
            <x v="26"/>
            <x v="41"/>
            <x v="58"/>
            <x v="60"/>
            <x v="65"/>
            <x v="67"/>
            <x v="81"/>
            <x v="87"/>
            <x v="94"/>
            <x v="97"/>
            <x v="101"/>
            <x v="109"/>
            <x v="125"/>
            <x v="135"/>
            <x v="147"/>
            <x v="163"/>
            <x v="167"/>
            <x v="168"/>
            <x v="182"/>
            <x v="186"/>
            <x v="188"/>
            <x v="194"/>
            <x v="202"/>
            <x v="205"/>
            <x v="207"/>
            <x v="227"/>
            <x v="243"/>
            <x v="249"/>
            <x v="251"/>
            <x v="259"/>
            <x v="270"/>
            <x v="283"/>
            <x v="285"/>
            <x v="291"/>
            <x v="292"/>
            <x v="294"/>
            <x v="308"/>
            <x v="324"/>
            <x v="330"/>
            <x v="331"/>
            <x v="364"/>
            <x v="367"/>
            <x v="373"/>
            <x v="376"/>
            <x v="388"/>
            <x v="416"/>
            <x v="432"/>
            <x v="434"/>
            <x v="435"/>
          </reference>
        </references>
      </pivotArea>
    </format>
    <format dxfId="2838">
      <pivotArea dataOnly="0" labelOnly="1" outline="0" fieldPosition="0">
        <references count="1">
          <reference field="21" count="28">
            <x v="439"/>
            <x v="442"/>
            <x v="457"/>
            <x v="458"/>
            <x v="470"/>
            <x v="477"/>
            <x v="482"/>
            <x v="492"/>
            <x v="495"/>
            <x v="497"/>
            <x v="501"/>
            <x v="512"/>
            <x v="515"/>
            <x v="520"/>
            <x v="523"/>
            <x v="535"/>
            <x v="536"/>
            <x v="548"/>
            <x v="559"/>
            <x v="583"/>
            <x v="585"/>
            <x v="587"/>
            <x v="588"/>
            <x v="600"/>
            <x v="610"/>
            <x v="611"/>
            <x v="613"/>
            <x v="625"/>
          </reference>
        </references>
      </pivotArea>
    </format>
    <format dxfId="2839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2840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2841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2842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2843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844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2845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846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2847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848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2849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850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2851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852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2853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2854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855">
      <pivotArea dataOnly="0" labelOnly="1" outline="0" fieldPosition="0">
        <references count="2">
          <reference field="21" count="1" selected="0">
            <x v="163"/>
          </reference>
          <reference field="22" count="1">
            <x v="542"/>
          </reference>
        </references>
      </pivotArea>
    </format>
    <format dxfId="2856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85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858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2859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860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2861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2862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863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2864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865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2866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2867">
      <pivotArea dataOnly="0" labelOnly="1" outline="0" fieldPosition="0">
        <references count="2">
          <reference field="21" count="1" selected="0">
            <x v="249"/>
          </reference>
          <reference field="22" count="1">
            <x v="253"/>
          </reference>
        </references>
      </pivotArea>
    </format>
    <format dxfId="2868">
      <pivotArea dataOnly="0" labelOnly="1" outline="0" fieldPosition="0">
        <references count="2">
          <reference field="21" count="1" selected="0">
            <x v="251"/>
          </reference>
          <reference field="22" count="1">
            <x v="255"/>
          </reference>
        </references>
      </pivotArea>
    </format>
    <format dxfId="2869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2870">
      <pivotArea dataOnly="0" labelOnly="1" outline="0" fieldPosition="0">
        <references count="2">
          <reference field="21" count="1" selected="0">
            <x v="270"/>
          </reference>
          <reference field="22" count="1">
            <x v="277"/>
          </reference>
        </references>
      </pivotArea>
    </format>
    <format dxfId="2871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872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2873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2874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2875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2876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2877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2878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2879">
      <pivotArea dataOnly="0" labelOnly="1" outline="0" fieldPosition="0">
        <references count="2">
          <reference field="21" count="1" selected="0">
            <x v="331"/>
          </reference>
          <reference field="22" count="1">
            <x v="327"/>
          </reference>
        </references>
      </pivotArea>
    </format>
    <format dxfId="2880">
      <pivotArea dataOnly="0" labelOnly="1" outline="0" fieldPosition="0">
        <references count="2">
          <reference field="21" count="1" selected="0">
            <x v="364"/>
          </reference>
          <reference field="22" count="1">
            <x v="363"/>
          </reference>
        </references>
      </pivotArea>
    </format>
    <format dxfId="2881">
      <pivotArea dataOnly="0" labelOnly="1" outline="0" fieldPosition="0">
        <references count="2">
          <reference field="21" count="1" selected="0">
            <x v="367"/>
          </reference>
          <reference field="22" count="1">
            <x v="366"/>
          </reference>
        </references>
      </pivotArea>
    </format>
    <format dxfId="2882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883">
      <pivotArea dataOnly="0" labelOnly="1" outline="0" fieldPosition="0">
        <references count="2">
          <reference field="21" count="1" selected="0">
            <x v="376"/>
          </reference>
          <reference field="22" count="1">
            <x v="376"/>
          </reference>
        </references>
      </pivotArea>
    </format>
    <format dxfId="2884">
      <pivotArea dataOnly="0" labelOnly="1" outline="0" fieldPosition="0">
        <references count="2">
          <reference field="21" count="1" selected="0">
            <x v="388"/>
          </reference>
          <reference field="22" count="1">
            <x v="641"/>
          </reference>
        </references>
      </pivotArea>
    </format>
    <format dxfId="2885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886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2887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888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2889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890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891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2892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893">
      <pivotArea dataOnly="0" labelOnly="1" outline="0" fieldPosition="0">
        <references count="2">
          <reference field="21" count="1" selected="0">
            <x v="470"/>
          </reference>
          <reference field="22" count="1">
            <x v="474"/>
          </reference>
        </references>
      </pivotArea>
    </format>
    <format dxfId="2894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895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896">
      <pivotArea dataOnly="0" labelOnly="1" outline="0" fieldPosition="0">
        <references count="2">
          <reference field="21" count="1" selected="0">
            <x v="492"/>
          </reference>
          <reference field="22" count="1">
            <x v="497"/>
          </reference>
        </references>
      </pivotArea>
    </format>
    <format dxfId="2897">
      <pivotArea dataOnly="0" labelOnly="1" outline="0" fieldPosition="0">
        <references count="2">
          <reference field="21" count="1" selected="0">
            <x v="495"/>
          </reference>
          <reference field="22" count="1">
            <x v="500"/>
          </reference>
        </references>
      </pivotArea>
    </format>
    <format dxfId="2898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899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2900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2901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902">
      <pivotArea dataOnly="0" labelOnly="1" outline="0" fieldPosition="0">
        <references count="2">
          <reference field="21" count="1" selected="0">
            <x v="520"/>
          </reference>
          <reference field="22" count="1">
            <x v="526"/>
          </reference>
        </references>
      </pivotArea>
    </format>
    <format dxfId="2903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904">
      <pivotArea dataOnly="0" labelOnly="1" outline="0" fieldPosition="0">
        <references count="2">
          <reference field="21" count="1" selected="0">
            <x v="535"/>
          </reference>
          <reference field="22" count="1">
            <x v="541"/>
          </reference>
        </references>
      </pivotArea>
    </format>
    <format dxfId="2905">
      <pivotArea dataOnly="0" labelOnly="1" outline="0" fieldPosition="0">
        <references count="2">
          <reference field="21" count="1" selected="0">
            <x v="536"/>
          </reference>
          <reference field="22" count="1">
            <x v="543"/>
          </reference>
        </references>
      </pivotArea>
    </format>
    <format dxfId="2906">
      <pivotArea dataOnly="0" labelOnly="1" outline="0" fieldPosition="0">
        <references count="2">
          <reference field="21" count="1" selected="0">
            <x v="548"/>
          </reference>
          <reference field="22" count="1">
            <x v="557"/>
          </reference>
        </references>
      </pivotArea>
    </format>
    <format dxfId="2907">
      <pivotArea dataOnly="0" labelOnly="1" outline="0" fieldPosition="0">
        <references count="2">
          <reference field="21" count="1" selected="0">
            <x v="559"/>
          </reference>
          <reference field="22" count="1">
            <x v="569"/>
          </reference>
        </references>
      </pivotArea>
    </format>
    <format dxfId="2908">
      <pivotArea dataOnly="0" labelOnly="1" outline="0" fieldPosition="0">
        <references count="2">
          <reference field="21" count="1" selected="0">
            <x v="583"/>
          </reference>
          <reference field="22" count="1">
            <x v="595"/>
          </reference>
        </references>
      </pivotArea>
    </format>
    <format dxfId="2909">
      <pivotArea dataOnly="0" labelOnly="1" outline="0" fieldPosition="0">
        <references count="2">
          <reference field="21" count="1" selected="0">
            <x v="585"/>
          </reference>
          <reference field="22" count="1">
            <x v="597"/>
          </reference>
        </references>
      </pivotArea>
    </format>
    <format dxfId="2910">
      <pivotArea dataOnly="0" labelOnly="1" outline="0" fieldPosition="0">
        <references count="2">
          <reference field="21" count="1" selected="0">
            <x v="587"/>
          </reference>
          <reference field="22" count="1">
            <x v="599"/>
          </reference>
        </references>
      </pivotArea>
    </format>
    <format dxfId="2911">
      <pivotArea dataOnly="0" labelOnly="1" outline="0" fieldPosition="0">
        <references count="2">
          <reference field="21" count="1" selected="0">
            <x v="588"/>
          </reference>
          <reference field="22" count="1">
            <x v="600"/>
          </reference>
        </references>
      </pivotArea>
    </format>
    <format dxfId="2912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2913">
      <pivotArea dataOnly="0" labelOnly="1" outline="0" fieldPosition="0">
        <references count="2">
          <reference field="21" count="1" selected="0">
            <x v="610"/>
          </reference>
          <reference field="22" count="1">
            <x v="627"/>
          </reference>
        </references>
      </pivotArea>
    </format>
    <format dxfId="2914">
      <pivotArea dataOnly="0" labelOnly="1" outline="0" fieldPosition="0">
        <references count="2">
          <reference field="21" count="1" selected="0">
            <x v="611"/>
          </reference>
          <reference field="22" count="1">
            <x v="628"/>
          </reference>
        </references>
      </pivotArea>
    </format>
    <format dxfId="2915">
      <pivotArea dataOnly="0" labelOnly="1" outline="0" fieldPosition="0">
        <references count="2">
          <reference field="21" count="1" selected="0">
            <x v="613"/>
          </reference>
          <reference field="22" count="1">
            <x v="630"/>
          </reference>
        </references>
      </pivotArea>
    </format>
    <format dxfId="2916">
      <pivotArea dataOnly="0" labelOnly="1" outline="0" fieldPosition="0">
        <references count="2">
          <reference field="21" count="1" selected="0">
            <x v="625"/>
          </reference>
          <reference field="22" count="1">
            <x v="644"/>
          </reference>
        </references>
      </pivotArea>
    </format>
    <format dxfId="2917">
      <pivotArea dataOnly="0" labelOnly="1" outline="0" fieldPosition="0">
        <references count="1">
          <reference field="21" count="50">
            <x v="6"/>
            <x v="26"/>
            <x v="41"/>
            <x v="58"/>
            <x v="60"/>
            <x v="65"/>
            <x v="67"/>
            <x v="81"/>
            <x v="87"/>
            <x v="94"/>
            <x v="97"/>
            <x v="101"/>
            <x v="109"/>
            <x v="125"/>
            <x v="135"/>
            <x v="147"/>
            <x v="163"/>
            <x v="167"/>
            <x v="168"/>
            <x v="182"/>
            <x v="186"/>
            <x v="188"/>
            <x v="194"/>
            <x v="202"/>
            <x v="205"/>
            <x v="207"/>
            <x v="227"/>
            <x v="243"/>
            <x v="249"/>
            <x v="251"/>
            <x v="259"/>
            <x v="270"/>
            <x v="283"/>
            <x v="285"/>
            <x v="291"/>
            <x v="292"/>
            <x v="294"/>
            <x v="308"/>
            <x v="324"/>
            <x v="330"/>
            <x v="331"/>
            <x v="364"/>
            <x v="367"/>
            <x v="373"/>
            <x v="376"/>
            <x v="388"/>
            <x v="416"/>
            <x v="432"/>
            <x v="434"/>
            <x v="435"/>
          </reference>
        </references>
      </pivotArea>
    </format>
    <format dxfId="2918">
      <pivotArea dataOnly="0" labelOnly="1" outline="0" fieldPosition="0">
        <references count="1">
          <reference field="21" count="28">
            <x v="439"/>
            <x v="442"/>
            <x v="457"/>
            <x v="458"/>
            <x v="470"/>
            <x v="477"/>
            <x v="482"/>
            <x v="492"/>
            <x v="495"/>
            <x v="497"/>
            <x v="501"/>
            <x v="512"/>
            <x v="515"/>
            <x v="520"/>
            <x v="523"/>
            <x v="535"/>
            <x v="536"/>
            <x v="548"/>
            <x v="559"/>
            <x v="583"/>
            <x v="585"/>
            <x v="587"/>
            <x v="588"/>
            <x v="600"/>
            <x v="610"/>
            <x v="611"/>
            <x v="613"/>
            <x v="625"/>
          </reference>
        </references>
      </pivotArea>
    </format>
    <format dxfId="2919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2920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2921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2922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2923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924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2925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2926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2927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2928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2929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2930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2931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2932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2933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2934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2935">
      <pivotArea dataOnly="0" labelOnly="1" outline="0" fieldPosition="0">
        <references count="2">
          <reference field="21" count="1" selected="0">
            <x v="163"/>
          </reference>
          <reference field="22" count="1">
            <x v="542"/>
          </reference>
        </references>
      </pivotArea>
    </format>
    <format dxfId="2936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293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2938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2939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2940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2941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2942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2943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2944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2945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2946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2947">
      <pivotArea dataOnly="0" labelOnly="1" outline="0" fieldPosition="0">
        <references count="2">
          <reference field="21" count="1" selected="0">
            <x v="249"/>
          </reference>
          <reference field="22" count="1">
            <x v="253"/>
          </reference>
        </references>
      </pivotArea>
    </format>
    <format dxfId="2948">
      <pivotArea dataOnly="0" labelOnly="1" outline="0" fieldPosition="0">
        <references count="2">
          <reference field="21" count="1" selected="0">
            <x v="251"/>
          </reference>
          <reference field="22" count="1">
            <x v="255"/>
          </reference>
        </references>
      </pivotArea>
    </format>
    <format dxfId="2949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2950">
      <pivotArea dataOnly="0" labelOnly="1" outline="0" fieldPosition="0">
        <references count="2">
          <reference field="21" count="1" selected="0">
            <x v="270"/>
          </reference>
          <reference field="22" count="1">
            <x v="277"/>
          </reference>
        </references>
      </pivotArea>
    </format>
    <format dxfId="2951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2952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2953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2954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2955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2956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2957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2958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2959">
      <pivotArea dataOnly="0" labelOnly="1" outline="0" fieldPosition="0">
        <references count="2">
          <reference field="21" count="1" selected="0">
            <x v="331"/>
          </reference>
          <reference field="22" count="1">
            <x v="327"/>
          </reference>
        </references>
      </pivotArea>
    </format>
    <format dxfId="2960">
      <pivotArea dataOnly="0" labelOnly="1" outline="0" fieldPosition="0">
        <references count="2">
          <reference field="21" count="1" selected="0">
            <x v="364"/>
          </reference>
          <reference field="22" count="1">
            <x v="363"/>
          </reference>
        </references>
      </pivotArea>
    </format>
    <format dxfId="2961">
      <pivotArea dataOnly="0" labelOnly="1" outline="0" fieldPosition="0">
        <references count="2">
          <reference field="21" count="1" selected="0">
            <x v="367"/>
          </reference>
          <reference field="22" count="1">
            <x v="366"/>
          </reference>
        </references>
      </pivotArea>
    </format>
    <format dxfId="2962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2963">
      <pivotArea dataOnly="0" labelOnly="1" outline="0" fieldPosition="0">
        <references count="2">
          <reference field="21" count="1" selected="0">
            <x v="376"/>
          </reference>
          <reference field="22" count="1">
            <x v="376"/>
          </reference>
        </references>
      </pivotArea>
    </format>
    <format dxfId="2964">
      <pivotArea dataOnly="0" labelOnly="1" outline="0" fieldPosition="0">
        <references count="2">
          <reference field="21" count="1" selected="0">
            <x v="388"/>
          </reference>
          <reference field="22" count="1">
            <x v="641"/>
          </reference>
        </references>
      </pivotArea>
    </format>
    <format dxfId="2965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2966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2967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2968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2969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2970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2971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2972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2973">
      <pivotArea dataOnly="0" labelOnly="1" outline="0" fieldPosition="0">
        <references count="2">
          <reference field="21" count="1" selected="0">
            <x v="470"/>
          </reference>
          <reference field="22" count="1">
            <x v="474"/>
          </reference>
        </references>
      </pivotArea>
    </format>
    <format dxfId="2974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2975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2976">
      <pivotArea dataOnly="0" labelOnly="1" outline="0" fieldPosition="0">
        <references count="2">
          <reference field="21" count="1" selected="0">
            <x v="492"/>
          </reference>
          <reference field="22" count="1">
            <x v="497"/>
          </reference>
        </references>
      </pivotArea>
    </format>
    <format dxfId="2977">
      <pivotArea dataOnly="0" labelOnly="1" outline="0" fieldPosition="0">
        <references count="2">
          <reference field="21" count="1" selected="0">
            <x v="495"/>
          </reference>
          <reference field="22" count="1">
            <x v="500"/>
          </reference>
        </references>
      </pivotArea>
    </format>
    <format dxfId="2978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2979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2980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2981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2982">
      <pivotArea dataOnly="0" labelOnly="1" outline="0" fieldPosition="0">
        <references count="2">
          <reference field="21" count="1" selected="0">
            <x v="520"/>
          </reference>
          <reference field="22" count="1">
            <x v="526"/>
          </reference>
        </references>
      </pivotArea>
    </format>
    <format dxfId="2983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2984">
      <pivotArea dataOnly="0" labelOnly="1" outline="0" fieldPosition="0">
        <references count="2">
          <reference field="21" count="1" selected="0">
            <x v="535"/>
          </reference>
          <reference field="22" count="1">
            <x v="541"/>
          </reference>
        </references>
      </pivotArea>
    </format>
    <format dxfId="2985">
      <pivotArea dataOnly="0" labelOnly="1" outline="0" fieldPosition="0">
        <references count="2">
          <reference field="21" count="1" selected="0">
            <x v="536"/>
          </reference>
          <reference field="22" count="1">
            <x v="543"/>
          </reference>
        </references>
      </pivotArea>
    </format>
    <format dxfId="2986">
      <pivotArea dataOnly="0" labelOnly="1" outline="0" fieldPosition="0">
        <references count="2">
          <reference field="21" count="1" selected="0">
            <x v="548"/>
          </reference>
          <reference field="22" count="1">
            <x v="557"/>
          </reference>
        </references>
      </pivotArea>
    </format>
    <format dxfId="2987">
      <pivotArea dataOnly="0" labelOnly="1" outline="0" fieldPosition="0">
        <references count="2">
          <reference field="21" count="1" selected="0">
            <x v="559"/>
          </reference>
          <reference field="22" count="1">
            <x v="569"/>
          </reference>
        </references>
      </pivotArea>
    </format>
    <format dxfId="2988">
      <pivotArea dataOnly="0" labelOnly="1" outline="0" fieldPosition="0">
        <references count="2">
          <reference field="21" count="1" selected="0">
            <x v="583"/>
          </reference>
          <reference field="22" count="1">
            <x v="595"/>
          </reference>
        </references>
      </pivotArea>
    </format>
    <format dxfId="2989">
      <pivotArea dataOnly="0" labelOnly="1" outline="0" fieldPosition="0">
        <references count="2">
          <reference field="21" count="1" selected="0">
            <x v="585"/>
          </reference>
          <reference field="22" count="1">
            <x v="597"/>
          </reference>
        </references>
      </pivotArea>
    </format>
    <format dxfId="2990">
      <pivotArea dataOnly="0" labelOnly="1" outline="0" fieldPosition="0">
        <references count="2">
          <reference field="21" count="1" selected="0">
            <x v="587"/>
          </reference>
          <reference field="22" count="1">
            <x v="599"/>
          </reference>
        </references>
      </pivotArea>
    </format>
    <format dxfId="2991">
      <pivotArea dataOnly="0" labelOnly="1" outline="0" fieldPosition="0">
        <references count="2">
          <reference field="21" count="1" selected="0">
            <x v="588"/>
          </reference>
          <reference field="22" count="1">
            <x v="600"/>
          </reference>
        </references>
      </pivotArea>
    </format>
    <format dxfId="2992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2993">
      <pivotArea dataOnly="0" labelOnly="1" outline="0" fieldPosition="0">
        <references count="2">
          <reference field="21" count="1" selected="0">
            <x v="610"/>
          </reference>
          <reference field="22" count="1">
            <x v="627"/>
          </reference>
        </references>
      </pivotArea>
    </format>
    <format dxfId="2994">
      <pivotArea dataOnly="0" labelOnly="1" outline="0" fieldPosition="0">
        <references count="2">
          <reference field="21" count="1" selected="0">
            <x v="611"/>
          </reference>
          <reference field="22" count="1">
            <x v="628"/>
          </reference>
        </references>
      </pivotArea>
    </format>
    <format dxfId="2995">
      <pivotArea dataOnly="0" labelOnly="1" outline="0" fieldPosition="0">
        <references count="2">
          <reference field="21" count="1" selected="0">
            <x v="613"/>
          </reference>
          <reference field="22" count="1">
            <x v="630"/>
          </reference>
        </references>
      </pivotArea>
    </format>
    <format dxfId="2996">
      <pivotArea dataOnly="0" labelOnly="1" outline="0" fieldPosition="0">
        <references count="2">
          <reference field="21" count="1" selected="0">
            <x v="625"/>
          </reference>
          <reference field="22" count="1">
            <x v="644"/>
          </reference>
        </references>
      </pivotArea>
    </format>
    <format dxfId="2997">
      <pivotArea dataOnly="0" labelOnly="1" outline="0" fieldPosition="0">
        <references count="1">
          <reference field="21" count="36">
            <x v="60"/>
            <x v="87"/>
            <x v="97"/>
            <x v="109"/>
            <x v="147"/>
            <x v="167"/>
            <x v="168"/>
            <x v="182"/>
            <x v="186"/>
            <x v="202"/>
            <x v="207"/>
            <x v="243"/>
            <x v="283"/>
            <x v="285"/>
            <x v="291"/>
            <x v="292"/>
            <x v="373"/>
            <x v="388"/>
            <x v="416"/>
            <x v="434"/>
            <x v="439"/>
            <x v="442"/>
            <x v="457"/>
            <x v="458"/>
            <x v="477"/>
            <x v="482"/>
            <x v="497"/>
            <x v="501"/>
            <x v="512"/>
            <x v="515"/>
            <x v="523"/>
            <x v="583"/>
            <x v="585"/>
            <x v="588"/>
            <x v="600"/>
            <x v="625"/>
          </reference>
        </references>
      </pivotArea>
    </format>
    <format dxfId="2998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2999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000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001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002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003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004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005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3006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007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3008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3009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3010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3011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3012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3013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3014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3015">
      <pivotArea dataOnly="0" labelOnly="1" outline="0" fieldPosition="0">
        <references count="2">
          <reference field="21" count="1" selected="0">
            <x v="388"/>
          </reference>
          <reference field="22" count="1">
            <x v="641"/>
          </reference>
        </references>
      </pivotArea>
    </format>
    <format dxfId="3016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3017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3018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3019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3020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3021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3022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3023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3024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3025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3026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3027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3028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3029">
      <pivotArea dataOnly="0" labelOnly="1" outline="0" fieldPosition="0">
        <references count="2">
          <reference field="21" count="1" selected="0">
            <x v="583"/>
          </reference>
          <reference field="22" count="1">
            <x v="595"/>
          </reference>
        </references>
      </pivotArea>
    </format>
    <format dxfId="3030">
      <pivotArea dataOnly="0" labelOnly="1" outline="0" fieldPosition="0">
        <references count="2">
          <reference field="21" count="1" selected="0">
            <x v="585"/>
          </reference>
          <reference field="22" count="1">
            <x v="597"/>
          </reference>
        </references>
      </pivotArea>
    </format>
    <format dxfId="3031">
      <pivotArea dataOnly="0" labelOnly="1" outline="0" fieldPosition="0">
        <references count="2">
          <reference field="21" count="1" selected="0">
            <x v="588"/>
          </reference>
          <reference field="22" count="1">
            <x v="600"/>
          </reference>
        </references>
      </pivotArea>
    </format>
    <format dxfId="3032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3033">
      <pivotArea dataOnly="0" labelOnly="1" outline="0" fieldPosition="0">
        <references count="2">
          <reference field="21" count="1" selected="0">
            <x v="625"/>
          </reference>
          <reference field="22" count="1">
            <x v="644"/>
          </reference>
        </references>
      </pivotArea>
    </format>
    <format dxfId="3034">
      <pivotArea dataOnly="0" labelOnly="1" outline="0" fieldPosition="0">
        <references count="1">
          <reference field="21" count="36">
            <x v="60"/>
            <x v="87"/>
            <x v="97"/>
            <x v="109"/>
            <x v="147"/>
            <x v="167"/>
            <x v="168"/>
            <x v="182"/>
            <x v="186"/>
            <x v="202"/>
            <x v="207"/>
            <x v="243"/>
            <x v="283"/>
            <x v="285"/>
            <x v="291"/>
            <x v="292"/>
            <x v="373"/>
            <x v="388"/>
            <x v="416"/>
            <x v="434"/>
            <x v="439"/>
            <x v="442"/>
            <x v="457"/>
            <x v="458"/>
            <x v="477"/>
            <x v="482"/>
            <x v="497"/>
            <x v="501"/>
            <x v="512"/>
            <x v="515"/>
            <x v="523"/>
            <x v="583"/>
            <x v="585"/>
            <x v="588"/>
            <x v="600"/>
            <x v="625"/>
          </reference>
        </references>
      </pivotArea>
    </format>
    <format dxfId="3035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036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037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038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039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040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041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042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3043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044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3045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3046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3047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3048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3049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3050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3051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3052">
      <pivotArea dataOnly="0" labelOnly="1" outline="0" fieldPosition="0">
        <references count="2">
          <reference field="21" count="1" selected="0">
            <x v="388"/>
          </reference>
          <reference field="22" count="1">
            <x v="641"/>
          </reference>
        </references>
      </pivotArea>
    </format>
    <format dxfId="3053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3054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3055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3056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3057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3058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3059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3060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3061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3062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3063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3064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3065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3066">
      <pivotArea dataOnly="0" labelOnly="1" outline="0" fieldPosition="0">
        <references count="2">
          <reference field="21" count="1" selected="0">
            <x v="583"/>
          </reference>
          <reference field="22" count="1">
            <x v="595"/>
          </reference>
        </references>
      </pivotArea>
    </format>
    <format dxfId="3067">
      <pivotArea dataOnly="0" labelOnly="1" outline="0" fieldPosition="0">
        <references count="2">
          <reference field="21" count="1" selected="0">
            <x v="585"/>
          </reference>
          <reference field="22" count="1">
            <x v="597"/>
          </reference>
        </references>
      </pivotArea>
    </format>
    <format dxfId="3068">
      <pivotArea dataOnly="0" labelOnly="1" outline="0" fieldPosition="0">
        <references count="2">
          <reference field="21" count="1" selected="0">
            <x v="588"/>
          </reference>
          <reference field="22" count="1">
            <x v="600"/>
          </reference>
        </references>
      </pivotArea>
    </format>
    <format dxfId="3069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3070">
      <pivotArea dataOnly="0" labelOnly="1" outline="0" fieldPosition="0">
        <references count="2">
          <reference field="21" count="1" selected="0">
            <x v="625"/>
          </reference>
          <reference field="22" count="1">
            <x v="644"/>
          </reference>
        </references>
      </pivotArea>
    </format>
    <format dxfId="3071">
      <pivotArea type="origin" dataOnly="0" labelOnly="1" outline="0" fieldPosition="0"/>
    </format>
    <format dxfId="3072">
      <pivotArea type="origin" dataOnly="0" labelOnly="1" outline="0" fieldPosition="0"/>
    </format>
    <format dxfId="3073">
      <pivotArea dataOnly="0" labelOnly="1" outline="0" fieldPosition="0">
        <references count="1">
          <reference field="21" count="50">
            <x v="6"/>
            <x v="26"/>
            <x v="41"/>
            <x v="58"/>
            <x v="60"/>
            <x v="65"/>
            <x v="67"/>
            <x v="81"/>
            <x v="87"/>
            <x v="94"/>
            <x v="97"/>
            <x v="101"/>
            <x v="109"/>
            <x v="125"/>
            <x v="135"/>
            <x v="147"/>
            <x v="163"/>
            <x v="167"/>
            <x v="168"/>
            <x v="182"/>
            <x v="186"/>
            <x v="188"/>
            <x v="194"/>
            <x v="202"/>
            <x v="205"/>
            <x v="207"/>
            <x v="227"/>
            <x v="243"/>
            <x v="249"/>
            <x v="251"/>
            <x v="259"/>
            <x v="270"/>
            <x v="283"/>
            <x v="285"/>
            <x v="291"/>
            <x v="292"/>
            <x v="294"/>
            <x v="308"/>
            <x v="324"/>
            <x v="330"/>
            <x v="331"/>
            <x v="364"/>
            <x v="367"/>
            <x v="373"/>
            <x v="376"/>
            <x v="388"/>
            <x v="416"/>
            <x v="432"/>
            <x v="434"/>
            <x v="435"/>
          </reference>
        </references>
      </pivotArea>
    </format>
    <format dxfId="3074">
      <pivotArea dataOnly="0" labelOnly="1" outline="0" fieldPosition="0">
        <references count="1">
          <reference field="21" count="28">
            <x v="439"/>
            <x v="442"/>
            <x v="457"/>
            <x v="458"/>
            <x v="470"/>
            <x v="477"/>
            <x v="482"/>
            <x v="492"/>
            <x v="495"/>
            <x v="497"/>
            <x v="501"/>
            <x v="512"/>
            <x v="515"/>
            <x v="520"/>
            <x v="523"/>
            <x v="535"/>
            <x v="536"/>
            <x v="548"/>
            <x v="559"/>
            <x v="583"/>
            <x v="585"/>
            <x v="587"/>
            <x v="588"/>
            <x v="600"/>
            <x v="610"/>
            <x v="611"/>
            <x v="613"/>
            <x v="625"/>
          </reference>
        </references>
      </pivotArea>
    </format>
    <format dxfId="3075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076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077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3078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3079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08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081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082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3083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084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085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086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3087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088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3089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3090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091">
      <pivotArea dataOnly="0" labelOnly="1" outline="0" fieldPosition="0">
        <references count="2">
          <reference field="21" count="1" selected="0">
            <x v="163"/>
          </reference>
          <reference field="22" count="1">
            <x v="542"/>
          </reference>
        </references>
      </pivotArea>
    </format>
    <format dxfId="3092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093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094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3095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096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3097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3098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3099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3100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3101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3102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3103">
      <pivotArea dataOnly="0" labelOnly="1" outline="0" fieldPosition="0">
        <references count="2">
          <reference field="21" count="1" selected="0">
            <x v="249"/>
          </reference>
          <reference field="22" count="1">
            <x v="253"/>
          </reference>
        </references>
      </pivotArea>
    </format>
    <format dxfId="3104">
      <pivotArea dataOnly="0" labelOnly="1" outline="0" fieldPosition="0">
        <references count="2">
          <reference field="21" count="1" selected="0">
            <x v="251"/>
          </reference>
          <reference field="22" count="1">
            <x v="255"/>
          </reference>
        </references>
      </pivotArea>
    </format>
    <format dxfId="3105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3106">
      <pivotArea dataOnly="0" labelOnly="1" outline="0" fieldPosition="0">
        <references count="2">
          <reference field="21" count="1" selected="0">
            <x v="270"/>
          </reference>
          <reference field="22" count="1">
            <x v="277"/>
          </reference>
        </references>
      </pivotArea>
    </format>
    <format dxfId="3107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3108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3109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3110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3111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3112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3113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3114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3115">
      <pivotArea dataOnly="0" labelOnly="1" outline="0" fieldPosition="0">
        <references count="2">
          <reference field="21" count="1" selected="0">
            <x v="331"/>
          </reference>
          <reference field="22" count="1">
            <x v="327"/>
          </reference>
        </references>
      </pivotArea>
    </format>
    <format dxfId="3116">
      <pivotArea dataOnly="0" labelOnly="1" outline="0" fieldPosition="0">
        <references count="2">
          <reference field="21" count="1" selected="0">
            <x v="364"/>
          </reference>
          <reference field="22" count="1">
            <x v="363"/>
          </reference>
        </references>
      </pivotArea>
    </format>
    <format dxfId="3117">
      <pivotArea dataOnly="0" labelOnly="1" outline="0" fieldPosition="0">
        <references count="2">
          <reference field="21" count="1" selected="0">
            <x v="367"/>
          </reference>
          <reference field="22" count="1">
            <x v="366"/>
          </reference>
        </references>
      </pivotArea>
    </format>
    <format dxfId="3118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3119">
      <pivotArea dataOnly="0" labelOnly="1" outline="0" fieldPosition="0">
        <references count="2">
          <reference field="21" count="1" selected="0">
            <x v="376"/>
          </reference>
          <reference field="22" count="1">
            <x v="376"/>
          </reference>
        </references>
      </pivotArea>
    </format>
    <format dxfId="3120">
      <pivotArea dataOnly="0" labelOnly="1" outline="0" fieldPosition="0">
        <references count="2">
          <reference field="21" count="1" selected="0">
            <x v="388"/>
          </reference>
          <reference field="22" count="1">
            <x v="641"/>
          </reference>
        </references>
      </pivotArea>
    </format>
    <format dxfId="3121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3122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3123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3124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3125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3126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3127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3128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3129">
      <pivotArea dataOnly="0" labelOnly="1" outline="0" fieldPosition="0">
        <references count="2">
          <reference field="21" count="1" selected="0">
            <x v="470"/>
          </reference>
          <reference field="22" count="1">
            <x v="474"/>
          </reference>
        </references>
      </pivotArea>
    </format>
    <format dxfId="3130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3131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3132">
      <pivotArea dataOnly="0" labelOnly="1" outline="0" fieldPosition="0">
        <references count="2">
          <reference field="21" count="1" selected="0">
            <x v="492"/>
          </reference>
          <reference field="22" count="1">
            <x v="497"/>
          </reference>
        </references>
      </pivotArea>
    </format>
    <format dxfId="3133">
      <pivotArea dataOnly="0" labelOnly="1" outline="0" fieldPosition="0">
        <references count="2">
          <reference field="21" count="1" selected="0">
            <x v="495"/>
          </reference>
          <reference field="22" count="1">
            <x v="500"/>
          </reference>
        </references>
      </pivotArea>
    </format>
    <format dxfId="3134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3135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3136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3137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3138">
      <pivotArea dataOnly="0" labelOnly="1" outline="0" fieldPosition="0">
        <references count="2">
          <reference field="21" count="1" selected="0">
            <x v="520"/>
          </reference>
          <reference field="22" count="1">
            <x v="526"/>
          </reference>
        </references>
      </pivotArea>
    </format>
    <format dxfId="3139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3140">
      <pivotArea dataOnly="0" labelOnly="1" outline="0" fieldPosition="0">
        <references count="2">
          <reference field="21" count="1" selected="0">
            <x v="535"/>
          </reference>
          <reference field="22" count="1">
            <x v="541"/>
          </reference>
        </references>
      </pivotArea>
    </format>
    <format dxfId="3141">
      <pivotArea dataOnly="0" labelOnly="1" outline="0" fieldPosition="0">
        <references count="2">
          <reference field="21" count="1" selected="0">
            <x v="536"/>
          </reference>
          <reference field="22" count="1">
            <x v="543"/>
          </reference>
        </references>
      </pivotArea>
    </format>
    <format dxfId="3142">
      <pivotArea dataOnly="0" labelOnly="1" outline="0" fieldPosition="0">
        <references count="2">
          <reference field="21" count="1" selected="0">
            <x v="548"/>
          </reference>
          <reference field="22" count="1">
            <x v="557"/>
          </reference>
        </references>
      </pivotArea>
    </format>
    <format dxfId="3143">
      <pivotArea dataOnly="0" labelOnly="1" outline="0" fieldPosition="0">
        <references count="2">
          <reference field="21" count="1" selected="0">
            <x v="559"/>
          </reference>
          <reference field="22" count="1">
            <x v="569"/>
          </reference>
        </references>
      </pivotArea>
    </format>
    <format dxfId="3144">
      <pivotArea dataOnly="0" labelOnly="1" outline="0" fieldPosition="0">
        <references count="2">
          <reference field="21" count="1" selected="0">
            <x v="583"/>
          </reference>
          <reference field="22" count="1">
            <x v="595"/>
          </reference>
        </references>
      </pivotArea>
    </format>
    <format dxfId="3145">
      <pivotArea dataOnly="0" labelOnly="1" outline="0" fieldPosition="0">
        <references count="2">
          <reference field="21" count="1" selected="0">
            <x v="585"/>
          </reference>
          <reference field="22" count="1">
            <x v="597"/>
          </reference>
        </references>
      </pivotArea>
    </format>
    <format dxfId="3146">
      <pivotArea dataOnly="0" labelOnly="1" outline="0" fieldPosition="0">
        <references count="2">
          <reference field="21" count="1" selected="0">
            <x v="587"/>
          </reference>
          <reference field="22" count="1">
            <x v="599"/>
          </reference>
        </references>
      </pivotArea>
    </format>
    <format dxfId="3147">
      <pivotArea dataOnly="0" labelOnly="1" outline="0" fieldPosition="0">
        <references count="2">
          <reference field="21" count="1" selected="0">
            <x v="588"/>
          </reference>
          <reference field="22" count="1">
            <x v="600"/>
          </reference>
        </references>
      </pivotArea>
    </format>
    <format dxfId="3148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3149">
      <pivotArea dataOnly="0" labelOnly="1" outline="0" fieldPosition="0">
        <references count="2">
          <reference field="21" count="1" selected="0">
            <x v="610"/>
          </reference>
          <reference field="22" count="1">
            <x v="627"/>
          </reference>
        </references>
      </pivotArea>
    </format>
    <format dxfId="3150">
      <pivotArea dataOnly="0" labelOnly="1" outline="0" fieldPosition="0">
        <references count="2">
          <reference field="21" count="1" selected="0">
            <x v="611"/>
          </reference>
          <reference field="22" count="1">
            <x v="628"/>
          </reference>
        </references>
      </pivotArea>
    </format>
    <format dxfId="3151">
      <pivotArea dataOnly="0" labelOnly="1" outline="0" fieldPosition="0">
        <references count="2">
          <reference field="21" count="1" selected="0">
            <x v="613"/>
          </reference>
          <reference field="22" count="1">
            <x v="630"/>
          </reference>
        </references>
      </pivotArea>
    </format>
    <format dxfId="3152">
      <pivotArea dataOnly="0" labelOnly="1" outline="0" fieldPosition="0">
        <references count="2">
          <reference field="21" count="1" selected="0">
            <x v="625"/>
          </reference>
          <reference field="22" count="1">
            <x v="644"/>
          </reference>
        </references>
      </pivotArea>
    </format>
    <format dxfId="3153">
      <pivotArea dataOnly="0" labelOnly="1" outline="0" fieldPosition="0">
        <references count="1">
          <reference field="21" count="50">
            <x v="6"/>
            <x v="26"/>
            <x v="41"/>
            <x v="58"/>
            <x v="60"/>
            <x v="65"/>
            <x v="67"/>
            <x v="81"/>
            <x v="87"/>
            <x v="94"/>
            <x v="97"/>
            <x v="101"/>
            <x v="109"/>
            <x v="125"/>
            <x v="135"/>
            <x v="147"/>
            <x v="163"/>
            <x v="167"/>
            <x v="168"/>
            <x v="182"/>
            <x v="186"/>
            <x v="188"/>
            <x v="194"/>
            <x v="202"/>
            <x v="205"/>
            <x v="207"/>
            <x v="227"/>
            <x v="243"/>
            <x v="249"/>
            <x v="251"/>
            <x v="259"/>
            <x v="270"/>
            <x v="283"/>
            <x v="285"/>
            <x v="291"/>
            <x v="292"/>
            <x v="294"/>
            <x v="308"/>
            <x v="324"/>
            <x v="330"/>
            <x v="331"/>
            <x v="364"/>
            <x v="367"/>
            <x v="373"/>
            <x v="376"/>
            <x v="388"/>
            <x v="416"/>
            <x v="432"/>
            <x v="434"/>
            <x v="435"/>
          </reference>
        </references>
      </pivotArea>
    </format>
    <format dxfId="3154">
      <pivotArea dataOnly="0" labelOnly="1" outline="0" fieldPosition="0">
        <references count="1">
          <reference field="21" count="28">
            <x v="439"/>
            <x v="442"/>
            <x v="457"/>
            <x v="458"/>
            <x v="470"/>
            <x v="477"/>
            <x v="482"/>
            <x v="492"/>
            <x v="495"/>
            <x v="497"/>
            <x v="501"/>
            <x v="512"/>
            <x v="515"/>
            <x v="520"/>
            <x v="523"/>
            <x v="535"/>
            <x v="536"/>
            <x v="548"/>
            <x v="559"/>
            <x v="583"/>
            <x v="585"/>
            <x v="587"/>
            <x v="588"/>
            <x v="600"/>
            <x v="610"/>
            <x v="611"/>
            <x v="613"/>
            <x v="625"/>
          </reference>
        </references>
      </pivotArea>
    </format>
    <format dxfId="3155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156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157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3158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3159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16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161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162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3163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164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165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166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3167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168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3169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3170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171">
      <pivotArea dataOnly="0" labelOnly="1" outline="0" fieldPosition="0">
        <references count="2">
          <reference field="21" count="1" selected="0">
            <x v="163"/>
          </reference>
          <reference field="22" count="1">
            <x v="542"/>
          </reference>
        </references>
      </pivotArea>
    </format>
    <format dxfId="3172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173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174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3175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176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3177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3178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3179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3180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3181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3182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3183">
      <pivotArea dataOnly="0" labelOnly="1" outline="0" fieldPosition="0">
        <references count="2">
          <reference field="21" count="1" selected="0">
            <x v="249"/>
          </reference>
          <reference field="22" count="1">
            <x v="253"/>
          </reference>
        </references>
      </pivotArea>
    </format>
    <format dxfId="3184">
      <pivotArea dataOnly="0" labelOnly="1" outline="0" fieldPosition="0">
        <references count="2">
          <reference field="21" count="1" selected="0">
            <x v="251"/>
          </reference>
          <reference field="22" count="1">
            <x v="255"/>
          </reference>
        </references>
      </pivotArea>
    </format>
    <format dxfId="3185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3186">
      <pivotArea dataOnly="0" labelOnly="1" outline="0" fieldPosition="0">
        <references count="2">
          <reference field="21" count="1" selected="0">
            <x v="270"/>
          </reference>
          <reference field="22" count="1">
            <x v="277"/>
          </reference>
        </references>
      </pivotArea>
    </format>
    <format dxfId="3187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3188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3189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3190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3191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3192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3193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3194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3195">
      <pivotArea dataOnly="0" labelOnly="1" outline="0" fieldPosition="0">
        <references count="2">
          <reference field="21" count="1" selected="0">
            <x v="331"/>
          </reference>
          <reference field="22" count="1">
            <x v="327"/>
          </reference>
        </references>
      </pivotArea>
    </format>
    <format dxfId="3196">
      <pivotArea dataOnly="0" labelOnly="1" outline="0" fieldPosition="0">
        <references count="2">
          <reference field="21" count="1" selected="0">
            <x v="364"/>
          </reference>
          <reference field="22" count="1">
            <x v="363"/>
          </reference>
        </references>
      </pivotArea>
    </format>
    <format dxfId="3197">
      <pivotArea dataOnly="0" labelOnly="1" outline="0" fieldPosition="0">
        <references count="2">
          <reference field="21" count="1" selected="0">
            <x v="367"/>
          </reference>
          <reference field="22" count="1">
            <x v="366"/>
          </reference>
        </references>
      </pivotArea>
    </format>
    <format dxfId="3198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3199">
      <pivotArea dataOnly="0" labelOnly="1" outline="0" fieldPosition="0">
        <references count="2">
          <reference field="21" count="1" selected="0">
            <x v="376"/>
          </reference>
          <reference field="22" count="1">
            <x v="376"/>
          </reference>
        </references>
      </pivotArea>
    </format>
    <format dxfId="3200">
      <pivotArea dataOnly="0" labelOnly="1" outline="0" fieldPosition="0">
        <references count="2">
          <reference field="21" count="1" selected="0">
            <x v="388"/>
          </reference>
          <reference field="22" count="1">
            <x v="641"/>
          </reference>
        </references>
      </pivotArea>
    </format>
    <format dxfId="3201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3202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3203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3204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3205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3206">
      <pivotArea dataOnly="0" labelOnly="1" outline="0" fieldPosition="0">
        <references count="2">
          <reference field="21" count="1" selected="0">
            <x v="442"/>
          </reference>
          <reference field="22" count="1">
            <x v="444"/>
          </reference>
        </references>
      </pivotArea>
    </format>
    <format dxfId="3207">
      <pivotArea dataOnly="0" labelOnly="1" outline="0" fieldPosition="0">
        <references count="2">
          <reference field="21" count="1" selected="0">
            <x v="457"/>
          </reference>
          <reference field="22" count="1">
            <x v="460"/>
          </reference>
        </references>
      </pivotArea>
    </format>
    <format dxfId="3208">
      <pivotArea dataOnly="0" labelOnly="1" outline="0" fieldPosition="0">
        <references count="2">
          <reference field="21" count="1" selected="0">
            <x v="458"/>
          </reference>
          <reference field="22" count="1">
            <x v="462"/>
          </reference>
        </references>
      </pivotArea>
    </format>
    <format dxfId="3209">
      <pivotArea dataOnly="0" labelOnly="1" outline="0" fieldPosition="0">
        <references count="2">
          <reference field="21" count="1" selected="0">
            <x v="470"/>
          </reference>
          <reference field="22" count="1">
            <x v="474"/>
          </reference>
        </references>
      </pivotArea>
    </format>
    <format dxfId="3210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3211">
      <pivotArea dataOnly="0" labelOnly="1" outline="0" fieldPosition="0">
        <references count="2">
          <reference field="21" count="1" selected="0">
            <x v="482"/>
          </reference>
          <reference field="22" count="1">
            <x v="487"/>
          </reference>
        </references>
      </pivotArea>
    </format>
    <format dxfId="3212">
      <pivotArea dataOnly="0" labelOnly="1" outline="0" fieldPosition="0">
        <references count="2">
          <reference field="21" count="1" selected="0">
            <x v="492"/>
          </reference>
          <reference field="22" count="1">
            <x v="497"/>
          </reference>
        </references>
      </pivotArea>
    </format>
    <format dxfId="3213">
      <pivotArea dataOnly="0" labelOnly="1" outline="0" fieldPosition="0">
        <references count="2">
          <reference field="21" count="1" selected="0">
            <x v="495"/>
          </reference>
          <reference field="22" count="1">
            <x v="500"/>
          </reference>
        </references>
      </pivotArea>
    </format>
    <format dxfId="3214">
      <pivotArea dataOnly="0" labelOnly="1" outline="0" fieldPosition="0">
        <references count="2">
          <reference field="21" count="1" selected="0">
            <x v="497"/>
          </reference>
          <reference field="22" count="1">
            <x v="502"/>
          </reference>
        </references>
      </pivotArea>
    </format>
    <format dxfId="3215">
      <pivotArea dataOnly="0" labelOnly="1" outline="0" fieldPosition="0">
        <references count="2">
          <reference field="21" count="1" selected="0">
            <x v="501"/>
          </reference>
          <reference field="22" count="1">
            <x v="506"/>
          </reference>
        </references>
      </pivotArea>
    </format>
    <format dxfId="3216">
      <pivotArea dataOnly="0" labelOnly="1" outline="0" fieldPosition="0">
        <references count="2">
          <reference field="21" count="1" selected="0">
            <x v="512"/>
          </reference>
          <reference field="22" count="1">
            <x v="509"/>
          </reference>
        </references>
      </pivotArea>
    </format>
    <format dxfId="3217">
      <pivotArea dataOnly="0" labelOnly="1" outline="0" fieldPosition="0">
        <references count="2">
          <reference field="21" count="1" selected="0">
            <x v="515"/>
          </reference>
          <reference field="22" count="1">
            <x v="520"/>
          </reference>
        </references>
      </pivotArea>
    </format>
    <format dxfId="3218">
      <pivotArea dataOnly="0" labelOnly="1" outline="0" fieldPosition="0">
        <references count="2">
          <reference field="21" count="1" selected="0">
            <x v="520"/>
          </reference>
          <reference field="22" count="1">
            <x v="526"/>
          </reference>
        </references>
      </pivotArea>
    </format>
    <format dxfId="3219">
      <pivotArea dataOnly="0" labelOnly="1" outline="0" fieldPosition="0">
        <references count="2">
          <reference field="21" count="1" selected="0">
            <x v="523"/>
          </reference>
          <reference field="22" count="1">
            <x v="529"/>
          </reference>
        </references>
      </pivotArea>
    </format>
    <format dxfId="3220">
      <pivotArea dataOnly="0" labelOnly="1" outline="0" fieldPosition="0">
        <references count="2">
          <reference field="21" count="1" selected="0">
            <x v="535"/>
          </reference>
          <reference field="22" count="1">
            <x v="541"/>
          </reference>
        </references>
      </pivotArea>
    </format>
    <format dxfId="3221">
      <pivotArea dataOnly="0" labelOnly="1" outline="0" fieldPosition="0">
        <references count="2">
          <reference field="21" count="1" selected="0">
            <x v="536"/>
          </reference>
          <reference field="22" count="1">
            <x v="543"/>
          </reference>
        </references>
      </pivotArea>
    </format>
    <format dxfId="3222">
      <pivotArea dataOnly="0" labelOnly="1" outline="0" fieldPosition="0">
        <references count="2">
          <reference field="21" count="1" selected="0">
            <x v="548"/>
          </reference>
          <reference field="22" count="1">
            <x v="557"/>
          </reference>
        </references>
      </pivotArea>
    </format>
    <format dxfId="3223">
      <pivotArea dataOnly="0" labelOnly="1" outline="0" fieldPosition="0">
        <references count="2">
          <reference field="21" count="1" selected="0">
            <x v="559"/>
          </reference>
          <reference field="22" count="1">
            <x v="569"/>
          </reference>
        </references>
      </pivotArea>
    </format>
    <format dxfId="3224">
      <pivotArea dataOnly="0" labelOnly="1" outline="0" fieldPosition="0">
        <references count="2">
          <reference field="21" count="1" selected="0">
            <x v="583"/>
          </reference>
          <reference field="22" count="1">
            <x v="595"/>
          </reference>
        </references>
      </pivotArea>
    </format>
    <format dxfId="3225">
      <pivotArea dataOnly="0" labelOnly="1" outline="0" fieldPosition="0">
        <references count="2">
          <reference field="21" count="1" selected="0">
            <x v="585"/>
          </reference>
          <reference field="22" count="1">
            <x v="597"/>
          </reference>
        </references>
      </pivotArea>
    </format>
    <format dxfId="3226">
      <pivotArea dataOnly="0" labelOnly="1" outline="0" fieldPosition="0">
        <references count="2">
          <reference field="21" count="1" selected="0">
            <x v="587"/>
          </reference>
          <reference field="22" count="1">
            <x v="599"/>
          </reference>
        </references>
      </pivotArea>
    </format>
    <format dxfId="3227">
      <pivotArea dataOnly="0" labelOnly="1" outline="0" fieldPosition="0">
        <references count="2">
          <reference field="21" count="1" selected="0">
            <x v="588"/>
          </reference>
          <reference field="22" count="1">
            <x v="600"/>
          </reference>
        </references>
      </pivotArea>
    </format>
    <format dxfId="3228">
      <pivotArea dataOnly="0" labelOnly="1" outline="0" fieldPosition="0">
        <references count="2">
          <reference field="21" count="1" selected="0">
            <x v="600"/>
          </reference>
          <reference field="22" count="1">
            <x v="613"/>
          </reference>
        </references>
      </pivotArea>
    </format>
    <format dxfId="3229">
      <pivotArea dataOnly="0" labelOnly="1" outline="0" fieldPosition="0">
        <references count="2">
          <reference field="21" count="1" selected="0">
            <x v="610"/>
          </reference>
          <reference field="22" count="1">
            <x v="627"/>
          </reference>
        </references>
      </pivotArea>
    </format>
    <format dxfId="3230">
      <pivotArea dataOnly="0" labelOnly="1" outline="0" fieldPosition="0">
        <references count="2">
          <reference field="21" count="1" selected="0">
            <x v="611"/>
          </reference>
          <reference field="22" count="1">
            <x v="628"/>
          </reference>
        </references>
      </pivotArea>
    </format>
    <format dxfId="3231">
      <pivotArea dataOnly="0" labelOnly="1" outline="0" fieldPosition="0">
        <references count="2">
          <reference field="21" count="1" selected="0">
            <x v="613"/>
          </reference>
          <reference field="22" count="1">
            <x v="630"/>
          </reference>
        </references>
      </pivotArea>
    </format>
    <format dxfId="3232">
      <pivotArea dataOnly="0" labelOnly="1" outline="0" fieldPosition="0">
        <references count="2">
          <reference field="21" count="1" selected="0">
            <x v="625"/>
          </reference>
          <reference field="22" count="1">
            <x v="644"/>
          </reference>
        </references>
      </pivotArea>
    </format>
    <format dxfId="3233">
      <pivotArea field="21" type="button" dataOnly="0" labelOnly="1" outline="0" axis="axisRow" fieldPosition="0"/>
    </format>
    <format dxfId="3234">
      <pivotArea field="22" type="button" dataOnly="0" labelOnly="1" outline="0" axis="axisRow" fieldPosition="1"/>
    </format>
    <format dxfId="3235">
      <pivotArea dataOnly="0" labelOnly="1" outline="0" fieldPosition="0">
        <references count="1">
          <reference field="21" count="2">
            <x v="3"/>
            <x v="27"/>
          </reference>
        </references>
      </pivotArea>
    </format>
    <format dxfId="3236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3237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0C816-58F8-4455-A962-532ACA755D88}" name="PivotTable30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4" indent="0" compact="0" compactData="0" gridDropZones="1" multipleFieldFilters="0">
  <location ref="J10:L13" firstHeaderRow="1" firstDataRow="2" firstDataCol="2" rowPageCount="1" colPageCount="1"/>
  <pivotFields count="8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652">
        <item m="1" x="229"/>
        <item m="1" x="52"/>
        <item m="1" x="598"/>
        <item m="1" x="365"/>
        <item m="1" x="594"/>
        <item m="1" x="644"/>
        <item m="1" x="324"/>
        <item m="1" x="487"/>
        <item m="1" x="423"/>
        <item m="1" x="373"/>
        <item m="1" x="618"/>
        <item m="1" x="615"/>
        <item m="1" x="569"/>
        <item m="1" x="455"/>
        <item m="1" x="509"/>
        <item m="1" x="582"/>
        <item m="1" x="422"/>
        <item m="1" x="599"/>
        <item m="1" x="19"/>
        <item m="1" x="551"/>
        <item m="1" x="86"/>
        <item m="1" x="424"/>
        <item m="1" x="552"/>
        <item m="1" x="484"/>
        <item m="1" x="541"/>
        <item m="1" x="526"/>
        <item m="1" x="85"/>
        <item m="1" x="359"/>
        <item m="1" x="525"/>
        <item m="1" x="584"/>
        <item m="1" x="183"/>
        <item m="1" x="190"/>
        <item m="1" x="74"/>
        <item m="1" x="323"/>
        <item m="1" x="404"/>
        <item m="1" x="240"/>
        <item m="1" x="152"/>
        <item m="1" x="439"/>
        <item m="1" x="460"/>
        <item m="1" x="349"/>
        <item m="1" x="499"/>
        <item m="1" x="117"/>
        <item m="1" x="577"/>
        <item m="1" x="125"/>
        <item m="1" x="315"/>
        <item m="1" x="643"/>
        <item m="1" x="563"/>
        <item m="1" x="433"/>
        <item m="1" x="340"/>
        <item m="1" x="32"/>
        <item m="1" x="165"/>
        <item m="1" x="589"/>
        <item m="1" x="375"/>
        <item m="1" x="58"/>
        <item m="1" x="146"/>
        <item m="1" x="371"/>
        <item m="1" x="377"/>
        <item m="1" x="53"/>
        <item m="1" x="14"/>
        <item m="1" x="368"/>
        <item m="1" x="12"/>
        <item m="1" x="57"/>
        <item m="1" x="572"/>
        <item m="1" x="26"/>
        <item m="1" x="583"/>
        <item m="1" x="325"/>
        <item m="1" x="316"/>
        <item m="1" x="39"/>
        <item m="1" x="177"/>
        <item m="1" x="426"/>
        <item m="1" x="192"/>
        <item m="1" x="31"/>
        <item m="1" x="188"/>
        <item m="1" x="47"/>
        <item m="1" x="159"/>
        <item m="1" x="358"/>
        <item m="1" x="30"/>
        <item m="1" x="520"/>
        <item m="1" x="545"/>
        <item m="1" x="636"/>
        <item m="1" x="322"/>
        <item m="1" x="138"/>
        <item m="1" x="403"/>
        <item m="1" x="564"/>
        <item m="1" x="13"/>
        <item m="1" x="436"/>
        <item m="1" x="472"/>
        <item m="1" x="18"/>
        <item m="1" x="88"/>
        <item m="1" x="440"/>
        <item m="1" x="623"/>
        <item m="1" x="491"/>
        <item m="1" x="461"/>
        <item m="1" x="482"/>
        <item m="1" x="25"/>
        <item m="1" x="610"/>
        <item m="1" x="514"/>
        <item m="1" x="20"/>
        <item m="1" x="631"/>
        <item m="1" x="579"/>
        <item m="1" x="649"/>
        <item m="1" x="150"/>
        <item m="1" x="397"/>
        <item m="1" x="390"/>
        <item m="1" x="591"/>
        <item m="1" x="459"/>
        <item m="1" x="217"/>
        <item m="1" x="350"/>
        <item m="1" x="414"/>
        <item m="1" x="27"/>
        <item m="1" x="393"/>
        <item m="1" x="573"/>
        <item m="1" x="131"/>
        <item m="1" x="35"/>
        <item m="1" x="54"/>
        <item m="1" x="588"/>
        <item m="1" x="29"/>
        <item m="1" x="78"/>
        <item m="1" x="617"/>
        <item m="1" x="49"/>
        <item m="1" x="63"/>
        <item m="1" x="474"/>
        <item m="1" x="641"/>
        <item m="1" x="602"/>
        <item m="1" x="639"/>
        <item m="1" x="17"/>
        <item m="1" x="415"/>
        <item m="1" x="395"/>
        <item m="1" x="199"/>
        <item m="1" x="510"/>
        <item m="1" x="367"/>
        <item m="1" x="233"/>
        <item m="1" x="328"/>
        <item m="1" x="517"/>
        <item m="1" x="10"/>
        <item m="1" x="326"/>
        <item m="1" x="291"/>
        <item m="1" x="46"/>
        <item m="1" x="346"/>
        <item m="1" x="635"/>
        <item m="1" x="578"/>
        <item m="1" x="447"/>
        <item m="1" x="597"/>
        <item m="1" x="24"/>
        <item m="1" x="576"/>
        <item m="1" x="228"/>
        <item m="1" x="16"/>
        <item m="1" x="312"/>
        <item m="1" x="518"/>
        <item m="1" x="21"/>
        <item m="1" x="90"/>
        <item m="1" x="302"/>
        <item m="1" x="34"/>
        <item m="1" x="562"/>
        <item m="1" x="149"/>
        <item m="1" x="616"/>
        <item m="1" x="320"/>
        <item m="1" x="524"/>
        <item m="1" x="360"/>
        <item m="1" x="242"/>
        <item m="1" x="169"/>
        <item m="1" x="99"/>
        <item m="1" x="587"/>
        <item m="1" x="161"/>
        <item m="1" x="432"/>
        <item m="1" x="539"/>
        <item m="1" x="28"/>
        <item m="1" x="308"/>
        <item m="1" x="33"/>
        <item m="1" x="89"/>
        <item m="1" x="172"/>
        <item m="1" x="488"/>
        <item m="1" x="469"/>
        <item m="1" x="558"/>
        <item m="1" x="628"/>
        <item m="1" x="227"/>
        <item m="1" x="609"/>
        <item m="1" x="538"/>
        <item m="1" x="309"/>
        <item m="1" x="369"/>
        <item m="1" x="198"/>
        <item m="1" x="650"/>
        <item m="1" x="354"/>
        <item m="1" x="48"/>
        <item m="1" x="115"/>
        <item m="1" x="186"/>
        <item m="1" x="93"/>
        <item m="1" x="603"/>
        <item m="1" x="303"/>
        <item m="1" x="611"/>
        <item m="1" x="647"/>
        <item m="1" x="362"/>
        <item m="1" x="553"/>
        <item m="1" x="134"/>
        <item m="1" x="168"/>
        <item m="1" x="638"/>
        <item m="1" x="175"/>
        <item m="1" x="483"/>
        <item m="1" x="637"/>
        <item m="1" x="427"/>
        <item m="1" x="50"/>
        <item m="1" x="446"/>
        <item m="1" x="331"/>
        <item m="1" x="306"/>
        <item m="1" x="9"/>
        <item m="1" x="327"/>
        <item m="1" x="570"/>
        <item m="1" x="141"/>
        <item m="1" x="51"/>
        <item m="1" x="381"/>
        <item m="1" x="445"/>
        <item m="1" x="464"/>
        <item m="1" x="22"/>
        <item m="1" x="554"/>
        <item m="1" x="571"/>
        <item m="1" x="243"/>
        <item m="1" x="80"/>
        <item m="1" x="462"/>
        <item m="1" x="568"/>
        <item m="1" x="206"/>
        <item m="1" x="550"/>
        <item m="1" x="529"/>
        <item m="1" x="60"/>
        <item m="1" x="585"/>
        <item m="1" x="627"/>
        <item m="1" x="44"/>
        <item m="1" x="651"/>
        <item m="1" x="286"/>
        <item m="1" x="555"/>
        <item m="1" x="154"/>
        <item m="1" x="41"/>
        <item m="1" x="560"/>
        <item m="1" x="226"/>
        <item m="1" x="634"/>
        <item m="1" x="508"/>
        <item m="1" x="148"/>
        <item m="1" x="456"/>
        <item m="1" x="596"/>
        <item m="1" x="262"/>
        <item m="1" x="174"/>
        <item m="1" x="387"/>
        <item m="1" x="632"/>
        <item m="1" x="62"/>
        <item m="1" x="245"/>
        <item m="1" x="280"/>
        <item m="1" x="97"/>
        <item m="1" x="250"/>
        <item m="1" x="128"/>
        <item m="1" x="504"/>
        <item m="1" x="102"/>
        <item m="1" x="430"/>
        <item m="1" x="272"/>
        <item m="1" x="288"/>
        <item m="1" x="516"/>
        <item m="1" x="533"/>
        <item m="1" x="119"/>
        <item m="1" x="279"/>
        <item m="1" x="642"/>
        <item m="1" x="413"/>
        <item m="1" x="160"/>
        <item m="1" x="505"/>
        <item m="1" x="98"/>
        <item m="1" x="7"/>
        <item m="1" x="557"/>
        <item m="1" x="120"/>
        <item m="1" x="608"/>
        <item m="1" x="38"/>
        <item m="1" x="71"/>
        <item m="1" x="394"/>
        <item m="1" x="480"/>
        <item m="1" x="83"/>
        <item m="1" x="452"/>
        <item m="1" x="506"/>
        <item m="1" x="478"/>
        <item m="1" x="396"/>
        <item m="1" x="36"/>
        <item m="1" x="528"/>
        <item m="1" x="640"/>
        <item m="1" x="37"/>
        <item m="1" x="429"/>
        <item m="1" x="6"/>
        <item m="1" x="546"/>
        <item m="1" x="648"/>
        <item m="1" x="135"/>
        <item m="1" x="622"/>
        <item m="1" x="112"/>
        <item m="1" x="494"/>
        <item m="1" x="542"/>
        <item m="1" x="500"/>
        <item m="1" x="620"/>
        <item m="1" x="534"/>
        <item m="1" x="277"/>
        <item m="1" x="164"/>
        <item m="1" x="224"/>
        <item m="1" x="283"/>
        <item m="1" x="352"/>
        <item m="1" x="449"/>
        <item m="1" x="612"/>
        <item m="1" x="314"/>
        <item m="1" x="11"/>
        <item m="1" x="515"/>
        <item m="1" x="157"/>
        <item m="1" x="468"/>
        <item m="1" x="466"/>
        <item m="1" x="522"/>
        <item m="1" x="431"/>
        <item m="1" x="409"/>
        <item m="1" x="605"/>
        <item m="1" x="289"/>
        <item m="1" x="370"/>
        <item m="1" x="581"/>
        <item m="1" x="614"/>
        <item m="1" x="171"/>
        <item m="1" x="531"/>
        <item m="1" x="624"/>
        <item m="1" x="646"/>
        <item m="1" x="489"/>
        <item m="1" x="619"/>
        <item m="1" x="72"/>
        <item m="1" x="84"/>
        <item m="1" x="495"/>
        <item m="1" x="486"/>
        <item m="1" x="530"/>
        <item m="1" x="548"/>
        <item m="1" x="118"/>
        <item m="1" x="114"/>
        <item x="0"/>
        <item m="1" x="629"/>
        <item m="1" x="507"/>
        <item m="1" x="442"/>
        <item m="1" x="239"/>
        <item m="1" x="40"/>
        <item m="1" x="450"/>
        <item m="1" x="444"/>
        <item m="1" x="230"/>
        <item m="1" x="471"/>
        <item m="1" x="537"/>
        <item m="1" x="399"/>
        <item m="1" x="294"/>
        <item m="1" x="417"/>
        <item m="1" x="448"/>
        <item m="1" x="298"/>
        <item m="1" x="42"/>
        <item m="1" x="475"/>
        <item m="1" x="8"/>
        <item m="1" x="470"/>
        <item m="1" x="465"/>
        <item m="1" x="416"/>
        <item m="1" x="263"/>
        <item m="1" x="45"/>
        <item m="1" x="4"/>
        <item m="1" x="467"/>
        <item m="1" x="153"/>
        <item m="1" x="56"/>
        <item m="1" x="633"/>
        <item m="1" x="561"/>
        <item m="1" x="59"/>
        <item m="1" x="565"/>
        <item m="1" x="419"/>
        <item m="1" x="476"/>
        <item m="1" x="398"/>
        <item m="1" x="264"/>
        <item m="1" x="521"/>
        <item m="1" x="479"/>
        <item m="1" x="305"/>
        <item m="1" x="142"/>
        <item m="1" x="621"/>
        <item m="1" x="3"/>
        <item m="1" x="493"/>
        <item m="1" x="383"/>
        <item m="1" x="645"/>
        <item m="1" x="64"/>
        <item m="1" x="61"/>
        <item m="1" x="113"/>
        <item m="1" x="492"/>
        <item m="1" x="600"/>
        <item m="1" x="67"/>
        <item m="1" x="574"/>
        <item m="1" x="129"/>
        <item m="1" x="421"/>
        <item m="1" x="511"/>
        <item m="1" x="384"/>
        <item m="1" x="457"/>
        <item m="1" x="535"/>
        <item m="1" x="547"/>
        <item m="1" x="65"/>
        <item m="1" x="66"/>
        <item m="1" x="512"/>
        <item m="1" x="15"/>
        <item m="1" x="167"/>
        <item m="1" x="166"/>
        <item m="1" x="372"/>
        <item m="1" x="200"/>
        <item m="1" x="406"/>
        <item m="1" x="527"/>
        <item m="1" x="231"/>
        <item m="1" x="481"/>
        <item m="1" x="498"/>
        <item m="1" x="501"/>
        <item m="1" x="251"/>
        <item m="1" x="69"/>
        <item m="1" x="513"/>
        <item m="1" x="441"/>
        <item m="1" x="540"/>
        <item m="1" x="402"/>
        <item m="1" x="73"/>
        <item m="1" x="265"/>
        <item m="1" x="252"/>
        <item m="1" x="410"/>
        <item m="1" x="496"/>
        <item m="1" x="1"/>
        <item m="1" x="266"/>
        <item m="1" x="625"/>
        <item m="1" x="595"/>
        <item m="1" x="420"/>
        <item m="1" x="76"/>
        <item m="1" x="311"/>
        <item m="1" x="221"/>
        <item m="1" x="81"/>
        <item m="1" x="544"/>
        <item m="1" x="604"/>
        <item m="1" x="193"/>
        <item m="1" x="549"/>
        <item m="1" x="613"/>
        <item m="1" x="626"/>
        <item m="1" x="210"/>
        <item m="1" x="503"/>
        <item m="1" x="147"/>
        <item m="1" x="374"/>
        <item m="1" x="586"/>
        <item m="1" x="79"/>
        <item m="1" x="321"/>
        <item m="1" x="209"/>
        <item m="1" x="87"/>
        <item m="1" x="296"/>
        <item m="1" x="91"/>
        <item m="1" x="329"/>
        <item m="1" x="523"/>
        <item m="1" x="214"/>
        <item m="1" x="287"/>
        <item m="1" x="203"/>
        <item m="1" x="567"/>
        <item m="1" x="92"/>
        <item m="1" x="94"/>
        <item m="1" x="244"/>
        <item m="1" x="543"/>
        <item m="1" x="532"/>
        <item m="1" x="345"/>
        <item m="1" x="201"/>
        <item m="1" x="606"/>
        <item m="1" x="566"/>
        <item m="1" x="248"/>
        <item m="1" x="313"/>
        <item m="1" x="392"/>
        <item m="1" x="347"/>
        <item m="1" x="361"/>
        <item m="1" x="106"/>
        <item m="1" x="307"/>
        <item m="1" x="116"/>
        <item m="1" x="473"/>
        <item m="1" x="122"/>
        <item m="1" x="238"/>
        <item m="1" x="109"/>
        <item m="1" x="110"/>
        <item m="1" x="77"/>
        <item m="1" x="95"/>
        <item m="1" x="100"/>
        <item m="1" x="267"/>
        <item m="1" x="590"/>
        <item m="1" x="107"/>
        <item m="1" x="339"/>
        <item m="1" x="607"/>
        <item m="1" x="108"/>
        <item m="1" x="458"/>
        <item m="1" x="428"/>
        <item m="1" x="378"/>
        <item m="1" x="434"/>
        <item m="1" x="105"/>
        <item m="1" x="104"/>
        <item m="1" x="111"/>
        <item m="1" x="123"/>
        <item m="1" x="353"/>
        <item m="1" x="124"/>
        <item m="1" x="477"/>
        <item m="1" x="443"/>
        <item m="1" x="376"/>
        <item m="1" x="103"/>
        <item m="1" x="556"/>
        <item m="1" x="408"/>
        <item m="1" x="451"/>
        <item m="1" x="121"/>
        <item m="1" x="130"/>
        <item m="1" x="318"/>
        <item m="1" x="601"/>
        <item m="1" x="411"/>
        <item m="1" x="319"/>
        <item m="1" x="425"/>
        <item m="1" x="337"/>
        <item m="1" x="127"/>
        <item m="1" x="435"/>
        <item m="1" x="295"/>
        <item m="1" x="101"/>
        <item m="1" x="241"/>
        <item m="1" x="268"/>
        <item m="1" x="379"/>
        <item m="1" x="342"/>
        <item m="1" x="139"/>
        <item m="1" x="140"/>
        <item m="1" x="269"/>
        <item m="1" x="593"/>
        <item m="1" x="247"/>
        <item m="1" x="592"/>
        <item m="1" x="126"/>
        <item m="1" x="536"/>
        <item m="1" x="145"/>
        <item m="1" x="151"/>
        <item m="1" x="463"/>
        <item m="1" x="344"/>
        <item m="1" x="96"/>
        <item m="1" x="490"/>
        <item m="1" x="132"/>
        <item m="1" x="133"/>
        <item m="1" x="236"/>
        <item m="1" x="144"/>
        <item m="1" x="580"/>
        <item m="1" x="412"/>
        <item m="1" x="497"/>
        <item m="1" x="559"/>
        <item m="1" x="137"/>
        <item m="1" x="380"/>
        <item m="1" x="382"/>
        <item m="1" x="143"/>
        <item m="1" x="156"/>
        <item m="1" x="485"/>
        <item m="1" x="75"/>
        <item m="1" x="155"/>
        <item m="1" x="163"/>
        <item m="1" x="519"/>
        <item m="1" x="391"/>
        <item m="1" x="386"/>
        <item m="1" x="297"/>
        <item m="1" x="317"/>
        <item m="1" x="176"/>
        <item m="1" x="158"/>
        <item m="1" x="575"/>
        <item m="1" x="341"/>
        <item m="1" x="43"/>
        <item m="1" x="136"/>
        <item m="1" x="181"/>
        <item m="1" x="275"/>
        <item m="1" x="502"/>
        <item m="1" x="68"/>
        <item m="1" x="173"/>
        <item m="1" x="630"/>
        <item m="1" x="179"/>
        <item m="1" x="407"/>
        <item m="1" x="453"/>
        <item m="1" x="454"/>
        <item m="1" x="253"/>
        <item m="1" x="178"/>
        <item m="1" x="196"/>
        <item m="1" x="385"/>
        <item m="1" x="180"/>
        <item m="1" x="182"/>
        <item m="1" x="185"/>
        <item m="1" x="187"/>
        <item m="1" x="278"/>
        <item m="1" x="184"/>
        <item m="1" x="300"/>
        <item m="1" x="254"/>
        <item m="1" x="299"/>
        <item m="1" x="257"/>
        <item m="1" x="256"/>
        <item m="1" x="197"/>
        <item m="1" x="343"/>
        <item m="1" x="202"/>
        <item m="1" x="204"/>
        <item m="1" x="333"/>
        <item m="1" x="191"/>
        <item m="1" x="388"/>
        <item m="1" x="255"/>
        <item m="1" x="258"/>
        <item m="1" x="260"/>
        <item m="1" x="310"/>
        <item m="1" x="23"/>
        <item m="1" x="194"/>
        <item m="1" x="205"/>
        <item m="1" x="207"/>
        <item m="1" x="208"/>
        <item m="1" x="211"/>
        <item m="1" x="418"/>
        <item m="1" x="400"/>
        <item m="1" x="259"/>
        <item m="1" x="437"/>
        <item m="1" x="261"/>
        <item m="1" x="389"/>
        <item m="1" x="438"/>
        <item m="1" x="212"/>
        <item m="1" x="301"/>
        <item m="1" x="215"/>
        <item m="1" x="216"/>
        <item m="1" x="162"/>
        <item m="1" x="213"/>
        <item m="1" x="218"/>
        <item m="1" x="219"/>
        <item m="1" x="293"/>
        <item m="1" x="220"/>
        <item m="1" x="222"/>
        <item m="1" x="246"/>
        <item m="1" x="223"/>
        <item m="1" x="232"/>
        <item m="1" x="5"/>
        <item m="1" x="364"/>
        <item m="1" x="234"/>
        <item m="1" x="235"/>
        <item m="1" x="351"/>
        <item m="1" x="401"/>
        <item m="1" x="270"/>
        <item m="1" x="225"/>
        <item m="1" x="249"/>
        <item m="1" x="276"/>
        <item m="1" x="405"/>
        <item m="1" x="271"/>
        <item m="1" x="170"/>
        <item m="1" x="274"/>
        <item m="1" x="281"/>
        <item m="1" x="273"/>
        <item m="1" x="282"/>
        <item m="1" x="284"/>
        <item m="1" x="290"/>
        <item m="1" x="363"/>
        <item m="1" x="366"/>
        <item m="1" x="285"/>
        <item m="1" x="82"/>
        <item m="1" x="332"/>
        <item m="1" x="292"/>
        <item m="1" x="70"/>
        <item m="1" x="189"/>
        <item m="1" x="330"/>
        <item m="1" x="334"/>
        <item m="1" x="304"/>
        <item m="1" x="55"/>
        <item m="1" x="195"/>
        <item m="1" x="237"/>
        <item m="1" x="335"/>
        <item m="1" x="336"/>
        <item m="1" x="338"/>
        <item m="1" x="348"/>
        <item m="1" x="2"/>
        <item m="1" x="355"/>
        <item m="1" x="356"/>
        <item m="1" x="357"/>
      </items>
    </pivotField>
    <pivotField axis="axisRow" compact="0" outline="0" showAll="0">
      <items count="675">
        <item m="1" x="545"/>
        <item m="1" x="392"/>
        <item m="1" x="528"/>
        <item m="1" x="583"/>
        <item m="1" x="90"/>
        <item m="1" x="565"/>
        <item m="1" x="599"/>
        <item m="1" x="74"/>
        <item m="1" x="377"/>
        <item m="1" x="159"/>
        <item m="1" x="506"/>
        <item m="1" x="324"/>
        <item m="1" x="34"/>
        <item m="1" x="482"/>
        <item m="1" x="463"/>
        <item m="1" x="427"/>
        <item m="1" x="58"/>
        <item m="1" x="11"/>
        <item m="1" x="474"/>
        <item m="1" x="165"/>
        <item m="1" x="47"/>
        <item m="1" x="513"/>
        <item m="1" x="99"/>
        <item m="1" x="125"/>
        <item m="1" x="328"/>
        <item m="1" x="478"/>
        <item m="1" x="468"/>
        <item m="1" x="150"/>
        <item m="1" x="397"/>
        <item m="1" x="603"/>
        <item m="1" x="524"/>
        <item m="1" x="485"/>
        <item m="1" x="12"/>
        <item m="1" x="399"/>
        <item m="1" x="25"/>
        <item m="1" x="588"/>
        <item m="1" x="500"/>
        <item m="1" x="350"/>
        <item m="1" x="323"/>
        <item m="1" x="435"/>
        <item m="1" x="375"/>
        <item m="1" x="18"/>
        <item m="1" x="522"/>
        <item m="1" x="349"/>
        <item m="1" x="242"/>
        <item m="1" x="360"/>
        <item m="1" x="308"/>
        <item m="1" x="322"/>
        <item m="1" x="29"/>
        <item m="1" x="217"/>
        <item m="1" x="470"/>
        <item m="1" x="609"/>
        <item m="1" x="17"/>
        <item m="1" x="492"/>
        <item m="1" x="490"/>
        <item m="1" x="617"/>
        <item m="1" x="564"/>
        <item m="1" x="498"/>
        <item m="1" x="657"/>
        <item m="1" x="575"/>
        <item m="1" x="316"/>
        <item m="1" x="645"/>
        <item m="1" x="16"/>
        <item m="1" x="602"/>
        <item m="1" x="233"/>
        <item m="1" x="31"/>
        <item m="1" x="325"/>
        <item m="1" x="198"/>
        <item m="1" x="372"/>
        <item m="1" x="659"/>
        <item m="1" x="379"/>
        <item m="1" x="538"/>
        <item m="1" x="515"/>
        <item m="1" x="188"/>
        <item m="1" x="587"/>
        <item m="1" x="444"/>
        <item m="1" x="315"/>
        <item m="1" x="610"/>
        <item m="1" x="88"/>
        <item m="1" x="598"/>
        <item m="1" x="117"/>
        <item m="1" x="573"/>
        <item m="1" x="228"/>
        <item m="1" x="521"/>
        <item m="1" x="658"/>
        <item m="1" x="646"/>
        <item m="1" x="359"/>
        <item m="1" x="199"/>
        <item m="1" x="54"/>
        <item m="1" x="39"/>
        <item m="1" x="368"/>
        <item m="1" x="638"/>
        <item m="1" x="26"/>
        <item m="1" x="537"/>
        <item m="1" x="35"/>
        <item m="1" x="326"/>
        <item m="1" x="229"/>
        <item m="1" x="630"/>
        <item m="1" x="131"/>
        <item m="1" x="555"/>
        <item m="1" x="580"/>
        <item m="1" x="320"/>
        <item m="1" x="484"/>
        <item m="1" x="584"/>
        <item m="1" x="138"/>
        <item m="1" x="425"/>
        <item m="1" x="89"/>
        <item m="1" x="514"/>
        <item m="1" x="531"/>
        <item m="1" x="557"/>
        <item m="1" x="406"/>
        <item m="1" x="32"/>
        <item m="1" x="27"/>
        <item m="1" x="481"/>
        <item m="1" x="53"/>
        <item m="1" x="366"/>
        <item m="1" x="607"/>
        <item m="1" x="183"/>
        <item m="1" x="30"/>
        <item m="1" x="438"/>
        <item m="1" x="358"/>
        <item m="1" x="309"/>
        <item m="1" x="623"/>
        <item m="1" x="291"/>
        <item m="1" x="667"/>
        <item m="1" x="78"/>
        <item m="1" x="405"/>
        <item m="1" x="52"/>
        <item m="1" x="14"/>
        <item m="1" x="445"/>
        <item m="1" x="430"/>
        <item m="1" x="632"/>
        <item m="1" x="567"/>
        <item m="1" x="24"/>
        <item m="1" x="302"/>
        <item m="1" x="480"/>
        <item m="1" x="436"/>
        <item m="1" x="552"/>
        <item m="1" x="312"/>
        <item m="1" x="346"/>
        <item m="1" x="518"/>
        <item m="1" x="20"/>
        <item m="1" x="146"/>
        <item m="1" x="86"/>
        <item m="1" x="10"/>
        <item m="1" x="19"/>
        <item m="1" x="157"/>
        <item m="1" x="370"/>
        <item m="1" x="586"/>
        <item m="1" x="192"/>
        <item m="1" x="663"/>
        <item m="1" x="169"/>
        <item m="1" x="462"/>
        <item m="1" x="553"/>
        <item m="1" x="639"/>
        <item m="1" x="542"/>
        <item m="1" x="240"/>
        <item m="1" x="33"/>
        <item m="1" x="647"/>
        <item m="1" x="46"/>
        <item m="1" x="21"/>
        <item m="1" x="395"/>
        <item m="1" x="641"/>
        <item m="1" x="28"/>
        <item m="1" x="340"/>
        <item m="1" x="636"/>
        <item m="1" x="558"/>
        <item m="1" x="532"/>
        <item m="1" x="655"/>
        <item m="1" x="417"/>
        <item m="1" x="441"/>
        <item m="1" x="578"/>
        <item m="1" x="624"/>
        <item m="1" x="369"/>
        <item m="1" x="177"/>
        <item m="1" x="57"/>
        <item m="1" x="428"/>
        <item m="1" x="13"/>
        <item m="1" x="85"/>
        <item m="1" x="152"/>
        <item m="1" x="453"/>
        <item m="1" x="49"/>
        <item m="1" x="466"/>
        <item m="1" x="63"/>
        <item m="1" x="354"/>
        <item m="1" x="48"/>
        <item m="1" x="115"/>
        <item m="1" x="93"/>
        <item m="1" x="172"/>
        <item m="1" x="669"/>
        <item m="1" x="496"/>
        <item m="1" x="303"/>
        <item m="1" x="570"/>
        <item m="1" x="516"/>
        <item m="1" x="362"/>
        <item m="1" x="672"/>
        <item m="1" x="134"/>
        <item m="1" x="168"/>
        <item m="1" x="660"/>
        <item m="1" x="175"/>
        <item m="1" x="629"/>
        <item m="1" x="600"/>
        <item m="1" x="431"/>
        <item m="1" x="50"/>
        <item m="1" x="452"/>
        <item m="1" x="331"/>
        <item m="1" x="306"/>
        <item m="1" x="9"/>
        <item m="1" x="327"/>
        <item m="1" x="637"/>
        <item m="1" x="141"/>
        <item m="1" x="51"/>
        <item m="1" x="383"/>
        <item m="1" x="451"/>
        <item m="1" x="652"/>
        <item m="1" x="22"/>
        <item m="1" x="593"/>
        <item m="1" x="243"/>
        <item m="1" x="656"/>
        <item m="1" x="80"/>
        <item m="1" x="483"/>
        <item m="1" x="494"/>
        <item m="1" x="620"/>
        <item m="1" x="206"/>
        <item m="1" x="493"/>
        <item m="1" x="60"/>
        <item m="1" x="670"/>
        <item m="1" x="589"/>
        <item m="1" x="44"/>
        <item m="1" x="581"/>
        <item m="1" x="286"/>
        <item m="1" x="540"/>
        <item m="1" x="572"/>
        <item m="1" x="154"/>
        <item m="1" x="41"/>
        <item m="1" x="628"/>
        <item m="1" x="364"/>
        <item m="1" x="561"/>
        <item m="1" x="148"/>
        <item m="1" x="621"/>
        <item m="1" x="262"/>
        <item m="1" x="501"/>
        <item m="1" x="604"/>
        <item m="1" x="174"/>
        <item m="1" x="389"/>
        <item m="1" x="622"/>
        <item m="1" x="569"/>
        <item m="1" x="62"/>
        <item m="1" x="245"/>
        <item m="1" x="280"/>
        <item m="1" x="250"/>
        <item m="1" x="128"/>
        <item m="1" x="473"/>
        <item m="1" x="102"/>
        <item m="1" x="434"/>
        <item m="1" x="272"/>
        <item m="1" x="651"/>
        <item m="1" x="525"/>
        <item m="1" x="534"/>
        <item m="1" x="227"/>
        <item m="1" x="119"/>
        <item m="1" x="279"/>
        <item m="1" x="619"/>
        <item m="1" x="416"/>
        <item m="1" x="160"/>
        <item m="1" x="541"/>
        <item m="1" x="98"/>
        <item m="1" x="411"/>
        <item m="1" x="7"/>
        <item m="1" x="612"/>
        <item m="1" x="371"/>
        <item m="1" x="120"/>
        <item m="1" x="529"/>
        <item m="1" x="38"/>
        <item m="1" x="71"/>
        <item m="1" x="396"/>
        <item m="1" x="523"/>
        <item m="1" x="83"/>
        <item m="1" x="458"/>
        <item m="1" x="527"/>
        <item m="1" x="289"/>
        <item m="1" x="464"/>
        <item m="1" x="398"/>
        <item m="1" x="36"/>
        <item m="1" x="605"/>
        <item m="1" x="37"/>
        <item m="1" x="433"/>
        <item m="1" x="6"/>
        <item m="1" x="594"/>
        <item m="1" x="654"/>
        <item m="1" x="135"/>
        <item m="1" x="488"/>
        <item m="1" x="112"/>
        <item m="1" x="644"/>
        <item m="1" x="536"/>
        <item m="1" x="554"/>
        <item m="1" x="508"/>
        <item m="1" x="606"/>
        <item m="1" x="277"/>
        <item m="1" x="164"/>
        <item m="1" x="224"/>
        <item m="1" x="283"/>
        <item m="1" x="352"/>
        <item m="1" x="455"/>
        <item m="1" x="574"/>
        <item m="1" x="314"/>
        <item m="1" x="186"/>
        <item m="1" x="649"/>
        <item m="1" x="171"/>
        <item m="1" x="520"/>
        <item m="1" x="643"/>
        <item m="1" x="613"/>
        <item m="1" x="635"/>
        <item m="1" x="509"/>
        <item m="1" x="72"/>
        <item m="1" x="84"/>
        <item m="1" x="517"/>
        <item m="1" x="650"/>
        <item m="1" x="625"/>
        <item m="1" x="668"/>
        <item m="1" x="118"/>
        <item m="1" x="114"/>
        <item x="0"/>
        <item m="1" x="571"/>
        <item m="1" x="634"/>
        <item m="1" x="447"/>
        <item m="1" x="239"/>
        <item m="1" x="40"/>
        <item m="1" x="456"/>
        <item m="1" x="450"/>
        <item m="1" x="230"/>
        <item m="1" x="550"/>
        <item m="1" x="576"/>
        <item m="1" x="401"/>
        <item m="1" x="294"/>
        <item m="1" x="420"/>
        <item m="1" x="454"/>
        <item m="1" x="298"/>
        <item m="1" x="42"/>
        <item m="1" x="547"/>
        <item m="1" x="8"/>
        <item m="1" x="504"/>
        <item m="1" x="546"/>
        <item m="1" x="419"/>
        <item m="1" x="97"/>
        <item m="1" x="263"/>
        <item m="1" x="45"/>
        <item m="1" x="4"/>
        <item m="1" x="562"/>
        <item m="1" x="153"/>
        <item m="1" x="539"/>
        <item m="1" x="597"/>
        <item m="1" x="56"/>
        <item m="1" x="535"/>
        <item m="1" x="526"/>
        <item m="1" x="59"/>
        <item m="1" x="585"/>
        <item m="1" x="422"/>
        <item m="1" x="489"/>
        <item m="1" x="400"/>
        <item m="1" x="264"/>
        <item m="1" x="666"/>
        <item m="1" x="662"/>
        <item m="1" x="305"/>
        <item m="1" x="142"/>
        <item m="1" x="548"/>
        <item m="1" x="3"/>
        <item m="1" x="664"/>
        <item m="1" x="385"/>
        <item m="1" x="549"/>
        <item m="1" x="563"/>
        <item m="1" x="64"/>
        <item m="1" x="61"/>
        <item m="1" x="113"/>
        <item m="1" x="472"/>
        <item m="1" x="560"/>
        <item m="1" x="67"/>
        <item m="1" x="512"/>
        <item m="1" x="129"/>
        <item m="1" x="424"/>
        <item m="1" x="556"/>
        <item m="1" x="386"/>
        <item m="1" x="640"/>
        <item m="1" x="510"/>
        <item m="1" x="642"/>
        <item m="1" x="65"/>
        <item m="1" x="66"/>
        <item m="1" x="568"/>
        <item m="1" x="653"/>
        <item m="1" x="167"/>
        <item m="1" x="166"/>
        <item m="1" x="374"/>
        <item m="1" x="200"/>
        <item m="1" x="408"/>
        <item m="1" x="566"/>
        <item m="1" x="231"/>
        <item m="1" x="673"/>
        <item m="1" x="618"/>
        <item m="1" x="665"/>
        <item m="1" x="499"/>
        <item m="1" x="533"/>
        <item m="1" x="69"/>
        <item m="1" x="595"/>
        <item m="1" x="446"/>
        <item m="1" x="551"/>
        <item m="1" x="404"/>
        <item m="1" x="73"/>
        <item m="1" x="265"/>
        <item m="1" x="252"/>
        <item m="1" x="412"/>
        <item m="1" x="471"/>
        <item m="1" x="1"/>
        <item m="1" x="266"/>
        <item m="1" x="611"/>
        <item m="1" x="475"/>
        <item m="1" x="423"/>
        <item m="1" x="76"/>
        <item m="1" x="311"/>
        <item m="1" x="221"/>
        <item m="1" x="81"/>
        <item m="1" x="631"/>
        <item m="1" x="582"/>
        <item m="1" x="193"/>
        <item m="1" x="544"/>
        <item m="1" x="627"/>
        <item m="1" x="633"/>
        <item m="1" x="210"/>
        <item m="1" x="579"/>
        <item m="1" x="147"/>
        <item m="1" x="376"/>
        <item m="1" x="251"/>
        <item m="1" x="519"/>
        <item m="1" x="79"/>
        <item m="1" x="321"/>
        <item m="1" x="209"/>
        <item m="1" x="87"/>
        <item m="1" x="296"/>
        <item m="1" x="91"/>
        <item m="1" x="329"/>
        <item m="1" x="487"/>
        <item m="1" x="214"/>
        <item m="1" x="287"/>
        <item m="1" x="203"/>
        <item m="1" x="486"/>
        <item m="1" x="92"/>
        <item m="1" x="94"/>
        <item m="1" x="244"/>
        <item m="1" x="477"/>
        <item m="1" x="511"/>
        <item m="1" x="345"/>
        <item m="1" x="201"/>
        <item m="1" x="614"/>
        <item m="1" x="467"/>
        <item m="1" x="577"/>
        <item m="1" x="313"/>
        <item m="1" x="394"/>
        <item m="1" x="559"/>
        <item m="1" x="347"/>
        <item m="1" x="361"/>
        <item m="1" x="106"/>
        <item m="1" x="307"/>
        <item m="1" x="503"/>
        <item m="1" x="116"/>
        <item m="1" x="476"/>
        <item m="1" x="122"/>
        <item m="1" x="238"/>
        <item m="1" x="437"/>
        <item m="1" x="110"/>
        <item m="1" x="426"/>
        <item m="1" x="95"/>
        <item m="1" x="100"/>
        <item m="1" x="267"/>
        <item m="1" x="479"/>
        <item m="1" x="107"/>
        <item m="1" x="339"/>
        <item m="1" x="671"/>
        <item m="1" x="108"/>
        <item m="1" x="505"/>
        <item m="1" x="432"/>
        <item m="1" x="380"/>
        <item m="1" x="439"/>
        <item m="1" x="105"/>
        <item m="1" x="104"/>
        <item m="1" x="491"/>
        <item m="1" x="111"/>
        <item m="1" x="449"/>
        <item m="1" x="353"/>
        <item m="1" x="124"/>
        <item m="1" x="592"/>
        <item m="1" x="448"/>
        <item m="1" x="378"/>
        <item m="1" x="103"/>
        <item m="1" x="507"/>
        <item m="1" x="410"/>
        <item m="1" x="457"/>
        <item m="1" x="121"/>
        <item m="1" x="130"/>
        <item m="1" x="318"/>
        <item m="1" x="465"/>
        <item m="1" x="414"/>
        <item m="1" x="319"/>
        <item m="1" x="429"/>
        <item m="1" x="337"/>
        <item m="1" x="127"/>
        <item m="1" x="440"/>
        <item m="1" x="295"/>
        <item m="1" x="101"/>
        <item m="1" x="241"/>
        <item m="1" x="268"/>
        <item m="1" x="126"/>
        <item m="1" x="381"/>
        <item m="1" x="342"/>
        <item m="1" x="139"/>
        <item m="1" x="140"/>
        <item m="1" x="269"/>
        <item m="1" x="626"/>
        <item m="1" x="247"/>
        <item m="1" x="601"/>
        <item m="1" x="616"/>
        <item m="1" x="145"/>
        <item m="1" x="151"/>
        <item m="1" x="608"/>
        <item m="1" x="344"/>
        <item m="1" x="288"/>
        <item m="1" x="96"/>
        <item m="1" x="502"/>
        <item m="1" x="132"/>
        <item m="1" x="133"/>
        <item m="1" x="236"/>
        <item m="1" x="144"/>
        <item m="1" x="661"/>
        <item m="1" x="459"/>
        <item m="1" x="591"/>
        <item m="1" x="530"/>
        <item m="1" x="137"/>
        <item m="1" x="382"/>
        <item m="1" x="384"/>
        <item m="1" x="143"/>
        <item m="1" x="156"/>
        <item m="1" x="497"/>
        <item m="1" x="75"/>
        <item m="1" x="155"/>
        <item m="1" x="161"/>
        <item m="1" x="163"/>
        <item m="1" x="596"/>
        <item m="1" x="393"/>
        <item m="1" x="388"/>
        <item m="1" x="297"/>
        <item m="1" x="317"/>
        <item m="1" x="543"/>
        <item m="1" x="158"/>
        <item m="1" x="615"/>
        <item m="1" x="341"/>
        <item m="1" x="43"/>
        <item m="1" x="136"/>
        <item m="1" x="176"/>
        <item m="1" x="149"/>
        <item m="1" x="181"/>
        <item m="1" x="275"/>
        <item m="1" x="590"/>
        <item m="1" x="68"/>
        <item m="1" x="173"/>
        <item m="1" x="648"/>
        <item m="1" x="179"/>
        <item m="1" x="495"/>
        <item m="1" x="409"/>
        <item m="1" x="460"/>
        <item m="1" x="461"/>
        <item m="1" x="253"/>
        <item m="1" x="178"/>
        <item m="1" x="196"/>
        <item m="1" x="387"/>
        <item m="1" x="180"/>
        <item m="1" x="182"/>
        <item m="1" x="185"/>
        <item m="1" x="187"/>
        <item m="1" x="278"/>
        <item m="1" x="418"/>
        <item m="1" x="184"/>
        <item m="1" x="300"/>
        <item m="1" x="254"/>
        <item m="1" x="299"/>
        <item m="1" x="257"/>
        <item m="1" x="256"/>
        <item m="1" x="197"/>
        <item m="1" x="343"/>
        <item m="1" x="469"/>
        <item m="1" x="204"/>
        <item m="1" x="333"/>
        <item m="1" x="191"/>
        <item m="1" x="390"/>
        <item m="1" x="255"/>
        <item m="1" x="258"/>
        <item m="1" x="260"/>
        <item m="1" x="202"/>
        <item m="1" x="310"/>
        <item m="1" x="23"/>
        <item m="1" x="194"/>
        <item m="1" x="205"/>
        <item m="1" x="207"/>
        <item m="1" x="208"/>
        <item m="1" x="211"/>
        <item m="1" x="421"/>
        <item m="1" x="402"/>
        <item m="1" x="259"/>
        <item m="1" x="442"/>
        <item m="1" x="261"/>
        <item m="1" x="391"/>
        <item m="1" x="248"/>
        <item m="1" x="443"/>
        <item m="1" x="212"/>
        <item m="1" x="301"/>
        <item m="1" x="215"/>
        <item m="1" x="216"/>
        <item m="1" x="415"/>
        <item m="1" x="162"/>
        <item m="1" x="190"/>
        <item m="1" x="213"/>
        <item m="1" x="218"/>
        <item m="1" x="219"/>
        <item m="1" x="293"/>
        <item m="1" x="123"/>
        <item m="1" x="220"/>
        <item m="1" x="222"/>
        <item m="1" x="246"/>
        <item m="1" x="109"/>
        <item m="1" x="223"/>
        <item m="1" x="232"/>
        <item m="1" x="5"/>
        <item m="1" x="365"/>
        <item m="1" x="234"/>
        <item m="1" x="235"/>
        <item m="1" x="351"/>
        <item m="1" x="403"/>
        <item m="1" x="270"/>
        <item m="1" x="77"/>
        <item m="1" x="225"/>
        <item m="1" x="249"/>
        <item m="1" x="276"/>
        <item m="1" x="407"/>
        <item m="1" x="271"/>
        <item m="1" x="15"/>
        <item m="1" x="170"/>
        <item m="1" x="274"/>
        <item m="1" x="281"/>
        <item m="1" x="273"/>
        <item m="1" x="413"/>
        <item m="1" x="284"/>
        <item m="1" x="290"/>
        <item m="1" x="363"/>
        <item m="1" x="367"/>
        <item m="1" x="282"/>
        <item m="1" x="285"/>
        <item m="1" x="82"/>
        <item m="1" x="332"/>
        <item m="1" x="292"/>
        <item m="1" x="373"/>
        <item m="1" x="189"/>
        <item m="1" x="330"/>
        <item m="1" x="334"/>
        <item m="1" x="304"/>
        <item m="1" x="55"/>
        <item m="1" x="70"/>
        <item m="1" x="195"/>
        <item m="1" x="237"/>
        <item m="1" x="335"/>
        <item m="1" x="336"/>
        <item m="1" x="338"/>
        <item m="1" x="348"/>
        <item m="1" x="2"/>
        <item m="1" x="226"/>
        <item m="1" x="355"/>
        <item m="1" x="356"/>
        <item m="1" x="35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6">
        <item h="1" m="1" x="20"/>
        <item h="1" x="14"/>
        <item h="1" x="7"/>
        <item h="1" x="2"/>
        <item h="1" x="12"/>
        <item h="1" x="0"/>
        <item h="1" x="9"/>
        <item h="1" x="13"/>
        <item h="1" x="6"/>
        <item h="1" x="1"/>
        <item h="1" x="10"/>
        <item h="1" x="4"/>
        <item h="1" x="3"/>
        <item h="1" x="5"/>
        <item h="1" m="1" x="21"/>
        <item h="1" x="11"/>
        <item h="1" x="16"/>
        <item h="1" x="19"/>
        <item h="1" x="8"/>
        <item h="1" m="1" x="24"/>
        <item h="1" m="1" x="22"/>
        <item h="1" m="1" x="23"/>
        <item x="18"/>
        <item h="1" x="15"/>
        <item h="1"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29">
        <item x="10"/>
        <item x="11"/>
        <item m="1" x="87"/>
        <item x="29"/>
        <item x="46"/>
        <item x="53"/>
        <item x="32"/>
        <item m="1" x="112"/>
        <item m="1" x="124"/>
        <item x="16"/>
        <item x="17"/>
        <item x="50"/>
        <item x="37"/>
        <item x="36"/>
        <item m="1" x="108"/>
        <item m="1" x="94"/>
        <item x="8"/>
        <item x="30"/>
        <item x="13"/>
        <item x="33"/>
        <item x="57"/>
        <item x="56"/>
        <item m="1" x="118"/>
        <item x="28"/>
        <item x="23"/>
        <item x="4"/>
        <item x="55"/>
        <item x="0"/>
        <item x="38"/>
        <item x="65"/>
        <item x="59"/>
        <item x="61"/>
        <item x="15"/>
        <item x="76"/>
        <item x="3"/>
        <item x="24"/>
        <item x="67"/>
        <item x="6"/>
        <item x="25"/>
        <item x="7"/>
        <item x="5"/>
        <item x="43"/>
        <item x="66"/>
        <item x="39"/>
        <item m="1" x="127"/>
        <item x="70"/>
        <item x="63"/>
        <item x="40"/>
        <item x="42"/>
        <item x="41"/>
        <item m="1" x="107"/>
        <item x="26"/>
        <item m="1" x="106"/>
        <item x="20"/>
        <item x="21"/>
        <item x="2"/>
        <item x="52"/>
        <item x="71"/>
        <item x="9"/>
        <item x="31"/>
        <item x="14"/>
        <item x="34"/>
        <item x="72"/>
        <item x="58"/>
        <item m="1" x="95"/>
        <item x="44"/>
        <item x="49"/>
        <item m="1" x="120"/>
        <item m="1" x="115"/>
        <item x="35"/>
        <item x="27"/>
        <item x="77"/>
        <item m="1" x="103"/>
        <item x="84"/>
        <item x="60"/>
        <item m="1" x="99"/>
        <item m="1" x="91"/>
        <item m="1" x="88"/>
        <item m="1" x="125"/>
        <item x="45"/>
        <item x="12"/>
        <item x="78"/>
        <item m="1" x="113"/>
        <item x="64"/>
        <item m="1" x="93"/>
        <item m="1" x="110"/>
        <item x="81"/>
        <item x="79"/>
        <item m="1" x="100"/>
        <item m="1" x="109"/>
        <item m="1" x="105"/>
        <item m="1" x="114"/>
        <item m="1" x="123"/>
        <item m="1" x="97"/>
        <item x="82"/>
        <item x="22"/>
        <item x="73"/>
        <item x="74"/>
        <item x="75"/>
        <item m="1" x="85"/>
        <item m="1" x="121"/>
        <item x="80"/>
        <item m="1" x="102"/>
        <item m="1" x="92"/>
        <item m="1" x="96"/>
        <item x="68"/>
        <item m="1" x="98"/>
        <item m="1" x="119"/>
        <item x="47"/>
        <item x="83"/>
        <item m="1" x="90"/>
        <item m="1" x="126"/>
        <item m="1" x="116"/>
        <item x="51"/>
        <item m="1" x="117"/>
        <item x="18"/>
        <item x="48"/>
        <item m="1" x="89"/>
        <item m="1" x="101"/>
        <item m="1" x="111"/>
        <item m="1" x="86"/>
        <item m="1" x="122"/>
        <item x="62"/>
        <item x="19"/>
        <item x="1"/>
        <item m="1" x="104"/>
        <item x="69"/>
        <item x="5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1"/>
    <field x="22"/>
  </rowFields>
  <rowItems count="2">
    <i>
      <x v="326"/>
      <x v="322"/>
    </i>
    <i t="grand">
      <x/>
    </i>
  </rowItems>
  <colFields count="1">
    <field x="74"/>
  </colFields>
  <colItems count="1">
    <i>
      <x v="109"/>
    </i>
  </colItems>
  <pageFields count="1">
    <pageField fld="49" hier="-1"/>
  </pageFields>
  <dataFields count="1">
    <dataField name="Sum of Amount" fld="80" baseField="22" baseItem="40" numFmtId="43"/>
  </dataFields>
  <formats count="2557">
    <format dxfId="3238">
      <pivotArea dataOnly="0" labelOnly="1" outline="0" fieldPosition="0">
        <references count="1">
          <reference field="21" count="29">
            <x v="15"/>
            <x v="24"/>
            <x v="25"/>
            <x v="26"/>
            <x v="33"/>
            <x v="39"/>
            <x v="51"/>
            <x v="60"/>
            <x v="64"/>
            <x v="67"/>
            <x v="82"/>
            <x v="87"/>
            <x v="94"/>
            <x v="96"/>
            <x v="97"/>
            <x v="99"/>
            <x v="100"/>
            <x v="102"/>
            <x v="107"/>
            <x v="109"/>
            <x v="111"/>
            <x v="126"/>
            <x v="147"/>
            <x v="156"/>
            <x v="164"/>
            <x v="165"/>
            <x v="167"/>
            <x v="168"/>
            <x v="172"/>
          </reference>
        </references>
      </pivotArea>
    </format>
    <format dxfId="3239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240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241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242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243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244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245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24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247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248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249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250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251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252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25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254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255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256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257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258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259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3260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261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262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3263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3264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265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266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267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3268">
      <pivotArea dataOnly="0" labelOnly="1" outline="0" fieldPosition="0">
        <references count="1">
          <reference field="21" count="29">
            <x v="15"/>
            <x v="24"/>
            <x v="25"/>
            <x v="26"/>
            <x v="33"/>
            <x v="39"/>
            <x v="51"/>
            <x v="60"/>
            <x v="64"/>
            <x v="67"/>
            <x v="82"/>
            <x v="87"/>
            <x v="94"/>
            <x v="96"/>
            <x v="97"/>
            <x v="99"/>
            <x v="100"/>
            <x v="102"/>
            <x v="107"/>
            <x v="109"/>
            <x v="111"/>
            <x v="126"/>
            <x v="147"/>
            <x v="156"/>
            <x v="164"/>
            <x v="165"/>
            <x v="167"/>
            <x v="168"/>
            <x v="172"/>
          </reference>
        </references>
      </pivotArea>
    </format>
    <format dxfId="3269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270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271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272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273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274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275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276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277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278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279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280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281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282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283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284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285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286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287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288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3289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290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3291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3292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293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294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295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3296">
      <pivotArea outline="0" collapsedLevelsAreSubtotals="1" fieldPosition="0">
        <references count="2">
          <reference field="21" count="2" selected="0">
            <x v="15"/>
            <x v="126"/>
          </reference>
          <reference field="22" count="2" selected="0">
            <x v="150"/>
            <x v="166"/>
          </reference>
        </references>
      </pivotArea>
    </format>
    <format dxfId="3297">
      <pivotArea dataOnly="0" labelOnly="1" outline="0" fieldPosition="0">
        <references count="1">
          <reference field="21" count="2">
            <x v="15"/>
            <x v="126"/>
          </reference>
        </references>
      </pivotArea>
    </format>
    <format dxfId="3298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299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300">
      <pivotArea dataOnly="0" labelOnly="1" outline="0" fieldPosition="0">
        <references count="1">
          <reference field="21" count="11">
            <x v="6"/>
            <x v="15"/>
            <x v="21"/>
            <x v="24"/>
            <x v="25"/>
            <x v="26"/>
            <x v="27"/>
            <x v="51"/>
            <x v="64"/>
            <x v="78"/>
            <x v="109"/>
          </reference>
        </references>
      </pivotArea>
    </format>
    <format dxfId="3301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302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303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3304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305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306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307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308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30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310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311">
      <pivotArea outline="0" collapsedLevelsAreSubtotals="1" fieldPosition="0">
        <references count="2">
          <reference field="21" count="11" selected="0">
            <x v="6"/>
            <x v="15"/>
            <x v="21"/>
            <x v="24"/>
            <x v="25"/>
            <x v="26"/>
            <x v="27"/>
            <x v="51"/>
            <x v="64"/>
            <x v="78"/>
            <x v="109"/>
          </reference>
          <reference field="22" count="11" selected="0">
            <x v="11"/>
            <x v="25"/>
            <x v="30"/>
            <x v="36"/>
            <x v="59"/>
            <x v="74"/>
            <x v="86"/>
            <x v="112"/>
            <x v="166"/>
            <x v="176"/>
            <x v="178"/>
          </reference>
        </references>
      </pivotArea>
    </format>
    <format dxfId="3312">
      <pivotArea grandRow="1" outline="0" collapsedLevelsAreSubtotals="1" fieldPosition="0"/>
    </format>
    <format dxfId="3313">
      <pivotArea dataOnly="0" labelOnly="1" outline="0" fieldPosition="0">
        <references count="1">
          <reference field="21" count="11">
            <x v="6"/>
            <x v="15"/>
            <x v="21"/>
            <x v="24"/>
            <x v="25"/>
            <x v="26"/>
            <x v="27"/>
            <x v="51"/>
            <x v="64"/>
            <x v="78"/>
            <x v="109"/>
          </reference>
        </references>
      </pivotArea>
    </format>
    <format dxfId="3314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315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316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3317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318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319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320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321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322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323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324">
      <pivotArea dataOnly="0" labelOnly="1" outline="0" fieldPosition="0">
        <references count="1">
          <reference field="21" count="3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</reference>
        </references>
      </pivotArea>
    </format>
    <format dxfId="3325">
      <pivotArea dataOnly="0" labelOnly="1" outline="0" fieldPosition="0">
        <references count="1">
          <reference field="21" count="34"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4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</reference>
        </references>
      </pivotArea>
    </format>
    <format dxfId="3326">
      <pivotArea dataOnly="0" labelOnly="1" outline="0" fieldPosition="0">
        <references count="1">
          <reference field="21" count="36"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</reference>
        </references>
      </pivotArea>
    </format>
    <format dxfId="3327">
      <pivotArea dataOnly="0" labelOnly="1" outline="0" fieldPosition="0">
        <references count="1">
          <reference field="21" count="31"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3"/>
            <x v="124"/>
            <x v="125"/>
            <x v="126"/>
            <x v="127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3328">
      <pivotArea dataOnly="0" labelOnly="1" outline="0" fieldPosition="0">
        <references count="1">
          <reference field="21" count="28">
            <x v="143"/>
            <x v="144"/>
            <x v="146"/>
            <x v="148"/>
            <x v="149"/>
            <x v="150"/>
            <x v="151"/>
            <x v="152"/>
            <x v="153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3"/>
            <x v="174"/>
            <x v="175"/>
            <x v="176"/>
          </reference>
        </references>
      </pivotArea>
    </format>
    <format dxfId="3329">
      <pivotArea dataOnly="0" labelOnly="1" outline="0" fieldPosition="0">
        <references count="1">
          <reference field="21" count="4">
            <x v="179"/>
            <x v="180"/>
            <x v="181"/>
            <x v="182"/>
          </reference>
        </references>
      </pivotArea>
    </format>
    <format dxfId="3330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3331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3332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3333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3334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3335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3336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337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3338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3339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3340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3341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3342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3343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3344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3345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346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3347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3348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3349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3350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3351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3352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3353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354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355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356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357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3358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3359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3360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3361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3362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363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3364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3365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3366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3367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3368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369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3370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3371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3372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3373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3374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3375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3376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3377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3378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3379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380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3381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3382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3383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3384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3385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338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387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3388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338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39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391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3392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393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3394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3395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3396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3397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3398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3399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3400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3401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3402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3403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3404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3405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406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3407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3408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3409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410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3411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3412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3413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3414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3415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3416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3417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418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419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3420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421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422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3423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424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3425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3426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3427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3428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429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430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3431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3432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3433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3434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3435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3436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3437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3438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3439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3440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3441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3442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3443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3444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3445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446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3447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3448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3449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3450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3451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3452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3453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3454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3455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3456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3457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3458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3459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3460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3461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3462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3463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3464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3465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3466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3467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3468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3469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3470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3471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3472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3473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3474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3475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3476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3477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3478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3479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480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3481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482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483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3484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3485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3486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3487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3488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3489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3490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3491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3492">
      <pivotArea dataOnly="0" labelOnly="1" outline="0" fieldPosition="0">
        <references count="1">
          <reference field="21" count="3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</reference>
        </references>
      </pivotArea>
    </format>
    <format dxfId="3493">
      <pivotArea dataOnly="0" labelOnly="1" outline="0" fieldPosition="0">
        <references count="1">
          <reference field="21" count="34"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4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</reference>
        </references>
      </pivotArea>
    </format>
    <format dxfId="3494">
      <pivotArea dataOnly="0" labelOnly="1" outline="0" fieldPosition="0">
        <references count="1">
          <reference field="21" count="36"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</reference>
        </references>
      </pivotArea>
    </format>
    <format dxfId="3495">
      <pivotArea dataOnly="0" labelOnly="1" outline="0" fieldPosition="0">
        <references count="1">
          <reference field="21" count="31"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3"/>
            <x v="124"/>
            <x v="125"/>
            <x v="126"/>
            <x v="127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3496">
      <pivotArea dataOnly="0" labelOnly="1" outline="0" fieldPosition="0">
        <references count="1">
          <reference field="21" count="28">
            <x v="143"/>
            <x v="144"/>
            <x v="146"/>
            <x v="148"/>
            <x v="149"/>
            <x v="150"/>
            <x v="151"/>
            <x v="152"/>
            <x v="153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3"/>
            <x v="174"/>
            <x v="175"/>
            <x v="176"/>
          </reference>
        </references>
      </pivotArea>
    </format>
    <format dxfId="3497">
      <pivotArea dataOnly="0" labelOnly="1" outline="0" fieldPosition="0">
        <references count="1">
          <reference field="21" count="4">
            <x v="179"/>
            <x v="180"/>
            <x v="181"/>
            <x v="182"/>
          </reference>
        </references>
      </pivotArea>
    </format>
    <format dxfId="3498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3499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3500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3501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3502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3503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3504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505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3506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3507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3508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3509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3510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3511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3512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3513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514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3515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3516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3517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3518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3519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3520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3521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522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523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524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525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3526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3527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3528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3529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3530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531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3532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3533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3534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3535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3536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537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3538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3539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3540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3541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3542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3543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3544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3545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3546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354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548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3549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3550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3551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3552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3553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3554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555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3556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3557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558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559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3560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561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3562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3563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3564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3565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3566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3567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3568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3569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3570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3571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3572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3573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574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3575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3576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3577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578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3579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3580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3581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3582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3583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3584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3585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586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587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3588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589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590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3591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592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3593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3594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3595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3596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597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598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3599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3600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3601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3602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3603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3604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3605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3606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3607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3608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3609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3610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3611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3612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3613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614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3615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3616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3617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3618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3619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3620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3621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3622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3623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3624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3625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3626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3627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3628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3629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3630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3631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3632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3633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3634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3635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3636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3637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3638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3639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3640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3641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3642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3643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3644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3645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3646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3647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648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3649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650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651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3652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3653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3654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3655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3656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3657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3658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3659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3660">
      <pivotArea dataOnly="0" labelOnly="1" outline="0" fieldPosition="0">
        <references count="1">
          <reference field="21" count="6">
            <x v="67"/>
            <x v="96"/>
            <x v="107"/>
            <x v="165"/>
            <x v="168"/>
            <x v="184"/>
          </reference>
        </references>
      </pivotArea>
    </format>
    <format dxfId="3661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662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663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664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665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666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3667">
      <pivotArea dataOnly="0" labelOnly="1" outline="0" fieldPosition="0">
        <references count="1">
          <reference field="21" count="6">
            <x v="67"/>
            <x v="96"/>
            <x v="107"/>
            <x v="165"/>
            <x v="168"/>
            <x v="184"/>
          </reference>
        </references>
      </pivotArea>
    </format>
    <format dxfId="3668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669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670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671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672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673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3674">
      <pivotArea outline="0" collapsedLevelsAreSubtotals="1" fieldPosition="0">
        <references count="2">
          <reference field="21" count="6" selected="0">
            <x v="67"/>
            <x v="96"/>
            <x v="107"/>
            <x v="165"/>
            <x v="168"/>
            <x v="184"/>
          </reference>
          <reference field="22" count="6" selected="0">
            <x v="37"/>
            <x v="79"/>
            <x v="89"/>
            <x v="113"/>
            <x v="157"/>
            <x v="186"/>
          </reference>
        </references>
      </pivotArea>
    </format>
    <format dxfId="3675">
      <pivotArea outline="0" collapsedLevelsAreSubtotals="1" fieldPosition="0"/>
    </format>
    <format dxfId="3676">
      <pivotArea dataOnly="0" labelOnly="1" outline="0" fieldPosition="0">
        <references count="1">
          <reference field="21" count="14">
            <x v="6"/>
            <x v="15"/>
            <x v="24"/>
            <x v="25"/>
            <x v="26"/>
            <x v="27"/>
            <x v="51"/>
            <x v="60"/>
            <x v="64"/>
            <x v="65"/>
            <x v="82"/>
            <x v="94"/>
            <x v="99"/>
            <x v="109"/>
          </reference>
        </references>
      </pivotArea>
    </format>
    <format dxfId="3677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678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679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680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681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682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683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684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685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686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687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688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689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690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691">
      <pivotArea dataOnly="0" labelOnly="1" outline="0" fieldPosition="0">
        <references count="1">
          <reference field="21" count="14">
            <x v="6"/>
            <x v="15"/>
            <x v="24"/>
            <x v="25"/>
            <x v="26"/>
            <x v="27"/>
            <x v="51"/>
            <x v="60"/>
            <x v="64"/>
            <x v="65"/>
            <x v="82"/>
            <x v="94"/>
            <x v="99"/>
            <x v="109"/>
          </reference>
        </references>
      </pivotArea>
    </format>
    <format dxfId="3692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693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694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695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696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697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698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699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700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701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702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703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704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705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706">
      <pivotArea dataOnly="0" labelOnly="1" outline="0" fieldPosition="0">
        <references count="1">
          <reference field="21" count="14">
            <x v="6"/>
            <x v="15"/>
            <x v="24"/>
            <x v="25"/>
            <x v="26"/>
            <x v="27"/>
            <x v="51"/>
            <x v="60"/>
            <x v="64"/>
            <x v="65"/>
            <x v="82"/>
            <x v="94"/>
            <x v="99"/>
            <x v="109"/>
          </reference>
        </references>
      </pivotArea>
    </format>
    <format dxfId="3707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708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709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710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711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712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713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714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715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716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717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718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719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720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721">
      <pivotArea dataOnly="0" labelOnly="1" outline="0" fieldPosition="0">
        <references count="1">
          <reference field="21" count="1">
            <x v="10"/>
          </reference>
        </references>
      </pivotArea>
    </format>
    <format dxfId="3722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3723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3724">
      <pivotArea outline="0" collapsedLevelsAreSubtotals="1" fieldPosition="0">
        <references count="2">
          <reference field="21" count="28" selected="0">
            <x v="15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26"/>
            <x v="147"/>
            <x v="156"/>
            <x v="164"/>
            <x v="165"/>
            <x v="167"/>
            <x v="168"/>
            <x v="172"/>
            <x v="174"/>
            <x v="186"/>
          </reference>
          <reference field="22" count="30" selected="0">
            <x v="5"/>
            <x v="25"/>
            <x v="30"/>
            <x v="32"/>
            <x v="33"/>
            <x v="35"/>
            <x v="36"/>
            <x v="37"/>
            <x v="38"/>
            <x v="41"/>
            <x v="43"/>
            <x v="46"/>
            <x v="59"/>
            <x v="66"/>
            <x v="74"/>
            <x v="79"/>
            <x v="91"/>
            <x v="101"/>
            <x v="112"/>
            <x v="113"/>
            <x v="136"/>
            <x v="138"/>
            <x v="141"/>
            <x v="150"/>
            <x v="157"/>
            <x v="166"/>
            <x v="168"/>
            <x v="178"/>
            <x v="187"/>
            <x v="189"/>
          </reference>
        </references>
      </pivotArea>
    </format>
    <format dxfId="3725">
      <pivotArea dataOnly="0" labelOnly="1" outline="0" fieldPosition="0">
        <references count="1">
          <reference field="21" count="28">
            <x v="15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26"/>
            <x v="147"/>
            <x v="156"/>
            <x v="164"/>
            <x v="165"/>
            <x v="167"/>
            <x v="168"/>
            <x v="172"/>
            <x v="174"/>
            <x v="186"/>
          </reference>
        </references>
      </pivotArea>
    </format>
    <format dxfId="3726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727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728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729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730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731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732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733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734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735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736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737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738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739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740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741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742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743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744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745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746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3747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3748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749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750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751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3752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3753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754">
      <pivotArea dataOnly="0" labelOnly="1" outline="0" fieldPosition="0">
        <references count="1">
          <reference field="21" count="2">
            <x v="174"/>
            <x v="186"/>
          </reference>
        </references>
      </pivotArea>
    </format>
    <format dxfId="3755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3756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757">
      <pivotArea dataOnly="0" labelOnly="1" outline="0" fieldPosition="0">
        <references count="1">
          <reference field="21" count="2">
            <x v="174"/>
            <x v="186"/>
          </reference>
        </references>
      </pivotArea>
    </format>
    <format dxfId="3758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3759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760">
      <pivotArea dataOnly="0" labelOnly="1" outline="0" fieldPosition="0">
        <references count="1">
          <reference field="21" count="28">
            <x v="15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26"/>
            <x v="147"/>
            <x v="156"/>
            <x v="164"/>
            <x v="165"/>
            <x v="167"/>
            <x v="168"/>
            <x v="172"/>
            <x v="174"/>
            <x v="186"/>
          </reference>
        </references>
      </pivotArea>
    </format>
    <format dxfId="3761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762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763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764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765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766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76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768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76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77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771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772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77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774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775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776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777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778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779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780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781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3782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3783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784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785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786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3787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3788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789">
      <pivotArea dataOnly="0" labelOnly="1" outline="0" fieldPosition="0">
        <references count="1">
          <reference field="21" count="2">
            <x v="202"/>
            <x v="203"/>
          </reference>
        </references>
      </pivotArea>
    </format>
    <format dxfId="3790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3791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3792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3793">
      <pivotArea dataOnly="0" labelOnly="1" outline="0" fieldPosition="0">
        <references count="1">
          <reference field="2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3794">
      <pivotArea dataOnly="0" labelOnly="1" outline="0" fieldPosition="0">
        <references count="1">
          <reference field="21" count="43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</reference>
        </references>
      </pivotArea>
    </format>
    <format dxfId="3795">
      <pivotArea dataOnly="0" labelOnly="1" outline="0" fieldPosition="0">
        <references count="1">
          <reference field="21" count="3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</reference>
        </references>
      </pivotArea>
    </format>
    <format dxfId="3796">
      <pivotArea dataOnly="0" labelOnly="1" outline="0" fieldPosition="0">
        <references count="1">
          <reference field="21" count="37">
            <x v="121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</reference>
        </references>
      </pivotArea>
    </format>
    <format dxfId="3797">
      <pivotArea dataOnly="0" labelOnly="1" outline="0" fieldPosition="0">
        <references count="1">
          <reference field="21" count="28">
            <x v="161"/>
            <x v="162"/>
            <x v="163"/>
            <x v="164"/>
            <x v="165"/>
            <x v="166"/>
            <x v="167"/>
            <x v="168"/>
            <x v="169"/>
            <x v="170"/>
            <x v="172"/>
            <x v="173"/>
            <x v="174"/>
            <x v="175"/>
            <x v="176"/>
            <x v="177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3798">
      <pivotArea dataOnly="0" labelOnly="1" outline="0" fieldPosition="0">
        <references count="1">
          <reference field="21" count="17">
            <x v="191"/>
            <x v="192"/>
            <x v="193"/>
            <x v="194"/>
            <x v="198"/>
            <x v="199"/>
            <x v="200"/>
            <x v="201"/>
            <x v="202"/>
            <x v="203"/>
            <x v="204"/>
            <x v="206"/>
            <x v="207"/>
            <x v="208"/>
            <x v="210"/>
            <x v="216"/>
            <x v="218"/>
          </reference>
        </references>
      </pivotArea>
    </format>
    <format dxfId="3799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3800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3801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3802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3803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3804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3805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3806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3807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3808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3809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3810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3811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3812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3813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3814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3815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3816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3817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3818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3819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3820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3821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3822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3823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3824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3825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3826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3827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3828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3829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3830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3831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3832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3833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3834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3835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3836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3837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3838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3839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3840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3841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3842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3843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3844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3845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3846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384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3848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3849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3850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3851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3852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3853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3854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3855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385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3857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3858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385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386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3861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3862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3863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3864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3865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3866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3867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3868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3869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3870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3871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3872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3873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3874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3875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3876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3877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3878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3879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3880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3881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3882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3883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3884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3885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3886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3887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3888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3889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3890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3891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3892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3893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3894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3895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3896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3897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3898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3899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3900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3901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3902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3903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3904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3905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3906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3907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3908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3909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3910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3911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3912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3913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3914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3915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3916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3917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3918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3919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3920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3921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3922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3923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3924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3925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3926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3927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3928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3929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3930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3931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3932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3933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3934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3935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3936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3937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3938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3939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3940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3941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3942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3943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3944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3945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3946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3947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3948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3949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3950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3951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3952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3953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3954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3955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3956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395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3958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3959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3960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3961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3962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3963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3964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3965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3966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3967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3968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3969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3970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3971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3972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3973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3974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3975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3976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3977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3978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3979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3980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3981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3982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3983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3984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3985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3986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3987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3988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3989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3990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3991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3992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3993">
      <pivotArea dataOnly="0" labelOnly="1" outline="0" fieldPosition="0">
        <references count="1">
          <reference field="2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3994">
      <pivotArea dataOnly="0" labelOnly="1" outline="0" fieldPosition="0">
        <references count="1">
          <reference field="21" count="43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</reference>
        </references>
      </pivotArea>
    </format>
    <format dxfId="3995">
      <pivotArea dataOnly="0" labelOnly="1" outline="0" fieldPosition="0">
        <references count="1">
          <reference field="21" count="3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</reference>
        </references>
      </pivotArea>
    </format>
    <format dxfId="3996">
      <pivotArea dataOnly="0" labelOnly="1" outline="0" fieldPosition="0">
        <references count="1">
          <reference field="21" count="37">
            <x v="121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</reference>
        </references>
      </pivotArea>
    </format>
    <format dxfId="3997">
      <pivotArea dataOnly="0" labelOnly="1" outline="0" fieldPosition="0">
        <references count="1">
          <reference field="21" count="28">
            <x v="161"/>
            <x v="162"/>
            <x v="163"/>
            <x v="164"/>
            <x v="165"/>
            <x v="166"/>
            <x v="167"/>
            <x v="168"/>
            <x v="169"/>
            <x v="170"/>
            <x v="172"/>
            <x v="173"/>
            <x v="174"/>
            <x v="175"/>
            <x v="176"/>
            <x v="177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3998">
      <pivotArea dataOnly="0" labelOnly="1" outline="0" fieldPosition="0">
        <references count="1">
          <reference field="21" count="17">
            <x v="191"/>
            <x v="192"/>
            <x v="193"/>
            <x v="194"/>
            <x v="198"/>
            <x v="199"/>
            <x v="200"/>
            <x v="201"/>
            <x v="202"/>
            <x v="203"/>
            <x v="204"/>
            <x v="206"/>
            <x v="207"/>
            <x v="208"/>
            <x v="210"/>
            <x v="216"/>
            <x v="218"/>
          </reference>
        </references>
      </pivotArea>
    </format>
    <format dxfId="3999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4000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4001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4002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4003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4004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4005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006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4007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4008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4009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4010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4011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4012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4013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4014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015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4016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4017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4018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4019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4020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4021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4022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023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024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025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026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4027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4028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4029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4030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4031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4032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4033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4034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4035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4036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4037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4038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4039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4040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4041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4042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4043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4044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4045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4046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404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048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4049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4050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4051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4052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4053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4054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4055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405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057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4058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405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06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061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4062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4063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4064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4065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4066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4067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4068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4069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4070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4071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4072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4073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4074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4075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4076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077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4078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4079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4080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4081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4082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4083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4084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4085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4086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4087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088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4089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4090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4091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4092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093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4094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4095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4096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4097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4098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4099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4100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4101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4102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4103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4104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4105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4106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4107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4108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4109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4110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4111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4112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4113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4114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4115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4116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4117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4118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4119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4120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4121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4122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4123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4124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4125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4126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4127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4128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4129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4130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4131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4132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4133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4134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4135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4136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4137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4138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4139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4140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4141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4142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4143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4144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4145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4146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4147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4148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4149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4150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4151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4152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4153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4154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4155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4156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4157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4158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4159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4160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4161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4162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4163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4164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4165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4166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4167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4168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4169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4170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4171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4172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4173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4174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4175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4176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4177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4178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4179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4180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4181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4182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4183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4184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4185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4186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4187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4188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4189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4190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4191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4192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4193">
      <pivotArea dataOnly="0" labelOnly="1" outline="0" fieldPosition="0">
        <references count="1">
          <reference field="2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</reference>
        </references>
      </pivotArea>
    </format>
    <format dxfId="4194">
      <pivotArea dataOnly="0" labelOnly="1" outline="0" fieldPosition="0">
        <references count="1">
          <reference field="21" count="43"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</reference>
        </references>
      </pivotArea>
    </format>
    <format dxfId="4195">
      <pivotArea dataOnly="0" labelOnly="1" outline="0" fieldPosition="0">
        <references count="1">
          <reference field="21" count="37"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</reference>
        </references>
      </pivotArea>
    </format>
    <format dxfId="4196">
      <pivotArea dataOnly="0" labelOnly="1" outline="0" fieldPosition="0">
        <references count="1">
          <reference field="21" count="37">
            <x v="121"/>
            <x v="123"/>
            <x v="124"/>
            <x v="125"/>
            <x v="126"/>
            <x v="127"/>
            <x v="128"/>
            <x v="129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</reference>
        </references>
      </pivotArea>
    </format>
    <format dxfId="4197">
      <pivotArea dataOnly="0" labelOnly="1" outline="0" fieldPosition="0">
        <references count="1">
          <reference field="21" count="28">
            <x v="161"/>
            <x v="162"/>
            <x v="163"/>
            <x v="164"/>
            <x v="165"/>
            <x v="166"/>
            <x v="167"/>
            <x v="168"/>
            <x v="169"/>
            <x v="170"/>
            <x v="172"/>
            <x v="173"/>
            <x v="174"/>
            <x v="175"/>
            <x v="176"/>
            <x v="177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4198">
      <pivotArea dataOnly="0" labelOnly="1" outline="0" fieldPosition="0">
        <references count="1">
          <reference field="21" count="17">
            <x v="191"/>
            <x v="192"/>
            <x v="193"/>
            <x v="194"/>
            <x v="198"/>
            <x v="199"/>
            <x v="200"/>
            <x v="201"/>
            <x v="202"/>
            <x v="203"/>
            <x v="204"/>
            <x v="206"/>
            <x v="207"/>
            <x v="208"/>
            <x v="210"/>
            <x v="216"/>
            <x v="218"/>
          </reference>
        </references>
      </pivotArea>
    </format>
    <format dxfId="4199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4200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4201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4202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4203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4204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4205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206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4207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4208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4209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4210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4211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4212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4213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4214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4215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4216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4217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4218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4219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4220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221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4222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4223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4224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4225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4226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4227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4228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4229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4230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4231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4232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4233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4234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4235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4236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4237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4238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4239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4240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4241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4242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4243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4244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4245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4246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4247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4248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4249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4250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4251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4252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4253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4254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4255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4256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4257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4258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4259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4260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4261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4262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4263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4264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4265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266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4267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4268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4269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4270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4271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4272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4273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4274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4275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276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4277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4278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4279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4280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4281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4282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4283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4284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4285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4286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4287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4288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4289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4290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4291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4292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4293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4294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4295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4296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4297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4298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4299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4300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4301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4302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4303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4304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4305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4306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4307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4308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4309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4310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4311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4312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4313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4314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4315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4316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4317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4318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4319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4320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4321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4322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4323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4324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4325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4326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4327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4328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4329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4330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4331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4332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4333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4334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4335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4336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4337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4338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4339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4340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4341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4342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4343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4344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4345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4346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4347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4348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4349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4350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4351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4352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4353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4354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4355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4356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4357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4358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4359">
      <pivotArea dataOnly="0" labelOnly="1" outline="0" fieldPosition="0">
        <references count="1">
          <reference field="21" count="1">
            <x v="221"/>
          </reference>
        </references>
      </pivotArea>
    </format>
    <format dxfId="4360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361">
      <pivotArea dataOnly="0" labelOnly="1" outline="0" fieldPosition="0">
        <references count="1">
          <reference field="21" count="1">
            <x v="221"/>
          </reference>
        </references>
      </pivotArea>
    </format>
    <format dxfId="4362">
      <pivotArea dataOnly="0" labelOnly="1" outline="0" fieldPosition="0">
        <references count="1">
          <reference field="21" count="1">
            <x v="221"/>
          </reference>
        </references>
      </pivotArea>
    </format>
    <format dxfId="4363">
      <pivotArea dataOnly="0" labelOnly="1" outline="0" fieldPosition="0">
        <references count="1">
          <reference field="21" count="1">
            <x v="221"/>
          </reference>
        </references>
      </pivotArea>
    </format>
    <format dxfId="4364">
      <pivotArea dataOnly="0" labelOnly="1" outline="0" fieldPosition="0">
        <references count="1">
          <reference field="21" count="3">
            <x v="221"/>
            <x v="237"/>
            <x v="240"/>
          </reference>
        </references>
      </pivotArea>
    </format>
    <format dxfId="4365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4366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4367">
      <pivotArea dataOnly="0" labelOnly="1" outline="0" fieldPosition="0">
        <references count="1">
          <reference field="21" count="3">
            <x v="221"/>
            <x v="237"/>
            <x v="240"/>
          </reference>
        </references>
      </pivotArea>
    </format>
    <format dxfId="4368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4369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4370">
      <pivotArea dataOnly="0" labelOnly="1" outline="0" fieldPosition="0">
        <references count="1">
          <reference field="21" count="2">
            <x v="237"/>
            <x v="240"/>
          </reference>
        </references>
      </pivotArea>
    </format>
    <format dxfId="4371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4372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4373">
      <pivotArea dataOnly="0" labelOnly="1" outline="0" fieldPosition="0">
        <references count="1">
          <reference field="21" count="2">
            <x v="237"/>
            <x v="240"/>
          </reference>
        </references>
      </pivotArea>
    </format>
    <format dxfId="4374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4375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4376">
      <pivotArea dataOnly="0" labelOnly="1" outline="0" fieldPosition="0">
        <references count="1">
          <reference field="21" count="2">
            <x v="220"/>
            <x v="221"/>
          </reference>
        </references>
      </pivotArea>
    </format>
    <format dxfId="4377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4378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379">
      <pivotArea dataOnly="0" labelOnly="1" outline="0" fieldPosition="0">
        <references count="1">
          <reference field="21" count="35">
            <x v="15"/>
            <x v="19"/>
            <x v="24"/>
            <x v="25"/>
            <x v="26"/>
            <x v="33"/>
            <x v="39"/>
            <x v="51"/>
            <x v="60"/>
            <x v="64"/>
            <x v="65"/>
            <x v="87"/>
            <x v="96"/>
            <x v="97"/>
            <x v="99"/>
            <x v="100"/>
            <x v="102"/>
            <x v="107"/>
            <x v="109"/>
            <x v="111"/>
            <x v="126"/>
            <x v="147"/>
            <x v="156"/>
            <x v="165"/>
            <x v="167"/>
            <x v="168"/>
            <x v="172"/>
            <x v="186"/>
            <x v="201"/>
            <x v="202"/>
            <x v="203"/>
            <x v="207"/>
            <x v="210"/>
            <x v="220"/>
            <x v="221"/>
          </reference>
        </references>
      </pivotArea>
    </format>
    <format dxfId="4380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381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4382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383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384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385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4386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438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388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389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390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391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4392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4393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4394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395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4396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4397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4398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4399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4400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4401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4402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4403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4404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4405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4406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4407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4408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4409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4410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4411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4412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4413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4414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415">
      <pivotArea dataOnly="0" labelOnly="1" outline="0" fieldPosition="0">
        <references count="1">
          <reference field="21" count="1">
            <x v="221"/>
          </reference>
        </references>
      </pivotArea>
    </format>
    <format dxfId="4416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417">
      <pivotArea dataOnly="0" labelOnly="1" outline="0" fieldPosition="0">
        <references count="1">
          <reference field="21" count="2">
            <x v="216"/>
            <x v="221"/>
          </reference>
        </references>
      </pivotArea>
    </format>
    <format dxfId="4418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4419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420">
      <pivotArea dataOnly="0" labelOnly="1" outline="0" fieldPosition="0">
        <references count="1">
          <reference field="21" count="2">
            <x v="216"/>
            <x v="221"/>
          </reference>
        </references>
      </pivotArea>
    </format>
    <format dxfId="4421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4422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423">
      <pivotArea outline="0" fieldPosition="0">
        <references count="2">
          <reference field="21" count="1" selected="0">
            <x v="221"/>
          </reference>
          <reference field="22" count="1" selected="0">
            <x v="85"/>
          </reference>
        </references>
      </pivotArea>
    </format>
    <format dxfId="4424">
      <pivotArea dataOnly="0" labelOnly="1" outline="0" fieldPosition="0">
        <references count="1">
          <reference field="21" count="3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</references>
      </pivotArea>
    </format>
    <format dxfId="4425">
      <pivotArea dataOnly="0" labelOnly="1" outline="0" fieldPosition="0">
        <references count="1">
          <reference field="21" count="47"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</reference>
        </references>
      </pivotArea>
    </format>
    <format dxfId="4426">
      <pivotArea dataOnly="0" labelOnly="1" outline="0" fieldPosition="0">
        <references count="1">
          <reference field="21" count="43"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4427">
      <pivotArea dataOnly="0" labelOnly="1" outline="0" fieldPosition="0">
        <references count="1">
          <reference field="21" count="43"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</reference>
        </references>
      </pivotArea>
    </format>
    <format dxfId="4428">
      <pivotArea dataOnly="0" labelOnly="1" outline="0" fieldPosition="0">
        <references count="1">
          <reference field="21" count="27"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6"/>
          </reference>
        </references>
      </pivotArea>
    </format>
    <format dxfId="4429">
      <pivotArea dataOnly="0" labelOnly="1" outline="0" fieldPosition="0">
        <references count="1">
          <reference field="21" count="35">
            <x v="207"/>
            <x v="208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7"/>
            <x v="238"/>
            <x v="239"/>
            <x v="241"/>
            <x v="242"/>
            <x v="243"/>
            <x v="244"/>
            <x v="245"/>
            <x v="247"/>
            <x v="248"/>
          </reference>
        </references>
      </pivotArea>
    </format>
    <format dxfId="4430">
      <pivotArea dataOnly="0" labelOnly="1" outline="0" fieldPosition="0">
        <references count="1">
          <reference field="21" count="1">
            <x v="257"/>
          </reference>
        </references>
      </pivotArea>
    </format>
    <format dxfId="4431">
      <pivotArea dataOnly="0" labelOnly="1" grandRow="1" outline="0" fieldPosition="0"/>
    </format>
    <format dxfId="4432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4433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4434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4435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4436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4437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4438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439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4440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4441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4442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4443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4444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4445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4446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4447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448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4449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4450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4451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4452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4453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4454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4455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456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457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458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459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4460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4461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4462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4463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4464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4465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4466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4467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4468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4469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4470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4471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4472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4473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4474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4475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4476">
      <pivotArea dataOnly="0" labelOnly="1" outline="0" fieldPosition="0">
        <references count="2">
          <reference field="21" count="1" selected="0">
            <x v="46"/>
          </reference>
          <reference field="22" count="1">
            <x v="241"/>
          </reference>
        </references>
      </pivotArea>
    </format>
    <format dxfId="4477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4478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4479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4480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4481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482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4483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4484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4485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4486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4487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4488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4489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4490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491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4492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4493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4494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495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496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4497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4498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4499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4500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4501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4502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4503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4504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4505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4506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4507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4508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4509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4510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4511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512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4513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4514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4515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4516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4517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4518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4519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4520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4521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4522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523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4524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4525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4526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4527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528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4529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4530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4531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4532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4533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4534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4535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4536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4537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4538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4539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4540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4541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4542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4543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4544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4545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4546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4547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4548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4549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4550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4551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4552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4553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4554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4555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4556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4557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4558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4559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4560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4561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4562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4563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4564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4565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4566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4567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4568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4569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4570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4571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4572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4573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4574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4575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4576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4577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4578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4579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4580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4581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4582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4583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4584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4585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4586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4587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4588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4589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4590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4591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4592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4593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4594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4595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4596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4597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4598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4599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4600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4601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4602">
      <pivotArea dataOnly="0" labelOnly="1" outline="0" fieldPosition="0">
        <references count="2">
          <reference field="21" count="1" selected="0">
            <x v="177"/>
          </reference>
          <reference field="22" count="1">
            <x v="108"/>
          </reference>
        </references>
      </pivotArea>
    </format>
    <format dxfId="4603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4604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4605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4606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4607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4608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4609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4610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4611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4612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4613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4614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4615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4616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4617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4618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4619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4620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4621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4622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4623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4624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4625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4626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4627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4628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4629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4630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4631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4632">
      <pivotArea dataOnly="0" labelOnly="1" outline="0" fieldPosition="0">
        <references count="2">
          <reference field="21" count="1" selected="0">
            <x v="211"/>
          </reference>
          <reference field="22" count="1">
            <x v="214"/>
          </reference>
        </references>
      </pivotArea>
    </format>
    <format dxfId="4633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4634">
      <pivotArea dataOnly="0" labelOnly="1" outline="0" fieldPosition="0">
        <references count="2">
          <reference field="21" count="1" selected="0">
            <x v="213"/>
          </reference>
          <reference field="22" count="1">
            <x v="216"/>
          </reference>
        </references>
      </pivotArea>
    </format>
    <format dxfId="4635">
      <pivotArea dataOnly="0" labelOnly="1" outline="0" fieldPosition="0">
        <references count="2">
          <reference field="21" count="1" selected="0">
            <x v="214"/>
          </reference>
          <reference field="22" count="1">
            <x v="218"/>
          </reference>
        </references>
      </pivotArea>
    </format>
    <format dxfId="4636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4637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4638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4639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4640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4641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642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4643">
      <pivotArea dataOnly="0" labelOnly="1" outline="0" fieldPosition="0">
        <references count="2">
          <reference field="21" count="1" selected="0">
            <x v="224"/>
          </reference>
          <reference field="22" count="1">
            <x v="227"/>
          </reference>
        </references>
      </pivotArea>
    </format>
    <format dxfId="4644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4645">
      <pivotArea dataOnly="0" labelOnly="1" outline="0" fieldPosition="0">
        <references count="2">
          <reference field="21" count="1" selected="0">
            <x v="226"/>
          </reference>
          <reference field="22" count="1">
            <x v="229"/>
          </reference>
        </references>
      </pivotArea>
    </format>
    <format dxfId="4646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4647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4648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4649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4650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4651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4652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4653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4654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4655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4656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4657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4658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4659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4660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4661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4662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4663">
      <pivotArea dataOnly="0" labelOnly="1" outline="0" fieldPosition="0">
        <references count="1">
          <reference field="21" count="3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</references>
      </pivotArea>
    </format>
    <format dxfId="4664">
      <pivotArea dataOnly="0" labelOnly="1" outline="0" fieldPosition="0">
        <references count="1">
          <reference field="21" count="47">
            <x v="39"/>
            <x v="40"/>
            <x v="41"/>
            <x v="42"/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4"/>
            <x v="85"/>
            <x v="86"/>
            <x v="87"/>
            <x v="88"/>
          </reference>
        </references>
      </pivotArea>
    </format>
    <format dxfId="4665">
      <pivotArea dataOnly="0" labelOnly="1" outline="0" fieldPosition="0">
        <references count="1">
          <reference field="21" count="43"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</reference>
        </references>
      </pivotArea>
    </format>
    <format dxfId="4666">
      <pivotArea dataOnly="0" labelOnly="1" outline="0" fieldPosition="0">
        <references count="1">
          <reference field="21" count="43"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</reference>
        </references>
      </pivotArea>
    </format>
    <format dxfId="4667">
      <pivotArea dataOnly="0" labelOnly="1" outline="0" fieldPosition="0">
        <references count="1">
          <reference field="21" count="27"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6"/>
          </reference>
        </references>
      </pivotArea>
    </format>
    <format dxfId="4668">
      <pivotArea dataOnly="0" labelOnly="1" outline="0" fieldPosition="0">
        <references count="1">
          <reference field="21" count="35">
            <x v="207"/>
            <x v="208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7"/>
            <x v="238"/>
            <x v="239"/>
            <x v="241"/>
            <x v="242"/>
            <x v="243"/>
            <x v="244"/>
            <x v="245"/>
            <x v="247"/>
            <x v="248"/>
          </reference>
        </references>
      </pivotArea>
    </format>
    <format dxfId="4669">
      <pivotArea dataOnly="0" labelOnly="1" outline="0" fieldPosition="0">
        <references count="1">
          <reference field="21" count="1">
            <x v="257"/>
          </reference>
        </references>
      </pivotArea>
    </format>
    <format dxfId="4670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4671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4672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4673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4674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4675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676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4677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4678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4679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4680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4681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4682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4683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684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4685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4686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4687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4688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4689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4690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4691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692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693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694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695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4696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4697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4698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4699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4700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4701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4702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4703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4704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4705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4706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4707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4708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4709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4710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4711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4712">
      <pivotArea dataOnly="0" labelOnly="1" outline="0" fieldPosition="0">
        <references count="2">
          <reference field="21" count="1" selected="0">
            <x v="46"/>
          </reference>
          <reference field="22" count="1">
            <x v="241"/>
          </reference>
        </references>
      </pivotArea>
    </format>
    <format dxfId="4713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4714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4715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4716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471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4718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4719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4720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4721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4722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4723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4724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4725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472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4727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4728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4729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4730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4731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4732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4733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4734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4735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4736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4737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4738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4739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4740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4741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4742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4743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4744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4745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4746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4747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4748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4749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4750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4751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4752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4753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4754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4755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4756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4757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4758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4759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4760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4761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4762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4763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4764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4765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4766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4767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4768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4769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4770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4771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4772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4773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4774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4775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4776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4777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4778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4779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4780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4781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4782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4783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4784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4785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4786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4787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4788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4789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4790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4791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4792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4793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4794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4795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4796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4797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4798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4799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4800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4801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4802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4803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4804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4805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4806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4807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4808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4809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4810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4811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4812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4813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4814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4815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4816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4817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4818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4819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4820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4821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4822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4823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4824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4825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4826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4827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4828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4829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4830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4831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4832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4833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4834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4835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4836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4837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4838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4839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4840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4841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4842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4843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4844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4845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4846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4847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4848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4849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4850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4851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4852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4853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4854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4855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4856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4857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4858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4859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4860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4861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4862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4863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4864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4865">
      <pivotArea dataOnly="0" labelOnly="1" outline="0" fieldPosition="0">
        <references count="2">
          <reference field="21" count="1" selected="0">
            <x v="211"/>
          </reference>
          <reference field="22" count="1">
            <x v="214"/>
          </reference>
        </references>
      </pivotArea>
    </format>
    <format dxfId="4866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4867">
      <pivotArea dataOnly="0" labelOnly="1" outline="0" fieldPosition="0">
        <references count="2">
          <reference field="21" count="1" selected="0">
            <x v="213"/>
          </reference>
          <reference field="22" count="1">
            <x v="216"/>
          </reference>
        </references>
      </pivotArea>
    </format>
    <format dxfId="4868">
      <pivotArea dataOnly="0" labelOnly="1" outline="0" fieldPosition="0">
        <references count="2">
          <reference field="21" count="1" selected="0">
            <x v="214"/>
          </reference>
          <reference field="22" count="1">
            <x v="218"/>
          </reference>
        </references>
      </pivotArea>
    </format>
    <format dxfId="4869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4870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4871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4872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4873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4874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4875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4876">
      <pivotArea dataOnly="0" labelOnly="1" outline="0" fieldPosition="0">
        <references count="2">
          <reference field="21" count="1" selected="0">
            <x v="224"/>
          </reference>
          <reference field="22" count="1">
            <x v="227"/>
          </reference>
        </references>
      </pivotArea>
    </format>
    <format dxfId="4877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4878">
      <pivotArea dataOnly="0" labelOnly="1" outline="0" fieldPosition="0">
        <references count="2">
          <reference field="21" count="1" selected="0">
            <x v="226"/>
          </reference>
          <reference field="22" count="1">
            <x v="229"/>
          </reference>
        </references>
      </pivotArea>
    </format>
    <format dxfId="4879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4880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4881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4882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4883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4884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4885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4886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4887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4888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4889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4890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4891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4892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4893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4894">
      <pivotArea dataOnly="0" labelOnly="1" outline="0" fieldPosition="0">
        <references count="1">
          <reference field="21" count="1">
            <x v="228"/>
          </reference>
        </references>
      </pivotArea>
    </format>
    <format dxfId="4895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4896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4897">
      <pivotArea dataOnly="0" labelOnly="1" outline="0" fieldPosition="0">
        <references count="1">
          <reference field="21" count="3">
            <x v="3"/>
            <x v="10"/>
            <x v="271"/>
          </reference>
        </references>
      </pivotArea>
    </format>
    <format dxfId="4898">
      <pivotArea dataOnly="0" labelOnly="1" outline="0" fieldPosition="0">
        <references count="1">
          <reference field="21" count="3">
            <x v="3"/>
            <x v="10"/>
            <x v="271"/>
          </reference>
        </references>
      </pivotArea>
    </format>
    <format dxfId="4899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4900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4901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4902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4903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4904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4905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4906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4907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4908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4909">
      <pivotArea type="all" dataOnly="0" outline="0" fieldPosition="0"/>
    </format>
    <format dxfId="4910">
      <pivotArea outline="0" collapsedLevelsAreSubtotals="1" fieldPosition="0"/>
    </format>
    <format dxfId="4911">
      <pivotArea type="origin" dataOnly="0" labelOnly="1" outline="0" fieldPosition="0"/>
    </format>
    <format dxfId="4912">
      <pivotArea field="74" type="button" dataOnly="0" labelOnly="1" outline="0" axis="axisCol" fieldPosition="0"/>
    </format>
    <format dxfId="4913">
      <pivotArea field="21" type="button" dataOnly="0" labelOnly="1" outline="0" axis="axisRow" fieldPosition="0"/>
    </format>
    <format dxfId="4914">
      <pivotArea field="22" type="button" dataOnly="0" labelOnly="1" outline="0" axis="axisRow" fieldPosition="1"/>
    </format>
    <format dxfId="4915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4916">
      <pivotArea dataOnly="0" labelOnly="1" grandRow="1" outline="0" fieldPosition="0"/>
    </format>
    <format dxfId="4917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4918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4919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4920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4921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4922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4923">
      <pivotArea type="all" dataOnly="0" outline="0" fieldPosition="0"/>
    </format>
    <format dxfId="4924">
      <pivotArea outline="0" collapsedLevelsAreSubtotals="1" fieldPosition="0"/>
    </format>
    <format dxfId="4925">
      <pivotArea type="origin" dataOnly="0" labelOnly="1" outline="0" fieldPosition="0"/>
    </format>
    <format dxfId="4926">
      <pivotArea field="74" type="button" dataOnly="0" labelOnly="1" outline="0" axis="axisCol" fieldPosition="0"/>
    </format>
    <format dxfId="4927">
      <pivotArea field="21" type="button" dataOnly="0" labelOnly="1" outline="0" axis="axisRow" fieldPosition="0"/>
    </format>
    <format dxfId="4928">
      <pivotArea field="22" type="button" dataOnly="0" labelOnly="1" outline="0" axis="axisRow" fieldPosition="1"/>
    </format>
    <format dxfId="4929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4930">
      <pivotArea dataOnly="0" labelOnly="1" grandRow="1" outline="0" fieldPosition="0"/>
    </format>
    <format dxfId="4931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4932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4933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4934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4935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4936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4937">
      <pivotArea type="all" dataOnly="0" outline="0" fieldPosition="0"/>
    </format>
    <format dxfId="4938">
      <pivotArea outline="0" collapsedLevelsAreSubtotals="1" fieldPosition="0"/>
    </format>
    <format dxfId="4939">
      <pivotArea type="origin" dataOnly="0" labelOnly="1" outline="0" fieldPosition="0"/>
    </format>
    <format dxfId="4940">
      <pivotArea field="74" type="button" dataOnly="0" labelOnly="1" outline="0" axis="axisCol" fieldPosition="0"/>
    </format>
    <format dxfId="4941">
      <pivotArea field="21" type="button" dataOnly="0" labelOnly="1" outline="0" axis="axisRow" fieldPosition="0"/>
    </format>
    <format dxfId="4942">
      <pivotArea field="22" type="button" dataOnly="0" labelOnly="1" outline="0" axis="axisRow" fieldPosition="1"/>
    </format>
    <format dxfId="4943">
      <pivotArea dataOnly="0" labelOnly="1" outline="0" fieldPosition="0">
        <references count="1">
          <reference field="21" count="6">
            <x v="282"/>
            <x v="283"/>
            <x v="285"/>
            <x v="286"/>
            <x v="288"/>
            <x v="296"/>
          </reference>
        </references>
      </pivotArea>
    </format>
    <format dxfId="4944">
      <pivotArea dataOnly="0" labelOnly="1" grandRow="1" outline="0" fieldPosition="0"/>
    </format>
    <format dxfId="4945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4946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4947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4948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4949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4950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4951">
      <pivotArea dataOnly="0" labelOnly="1" outline="0" fieldPosition="0">
        <references count="1">
          <reference field="21" count="43">
            <x v="15"/>
            <x v="19"/>
            <x v="24"/>
            <x v="25"/>
            <x v="26"/>
            <x v="33"/>
            <x v="51"/>
            <x v="60"/>
            <x v="64"/>
            <x v="65"/>
            <x v="87"/>
            <x v="96"/>
            <x v="97"/>
            <x v="99"/>
            <x v="100"/>
            <x v="107"/>
            <x v="109"/>
            <x v="111"/>
            <x v="126"/>
            <x v="147"/>
            <x v="165"/>
            <x v="167"/>
            <x v="168"/>
            <x v="172"/>
            <x v="174"/>
            <x v="186"/>
            <x v="201"/>
            <x v="202"/>
            <x v="203"/>
            <x v="207"/>
            <x v="210"/>
            <x v="216"/>
            <x v="220"/>
            <x v="221"/>
            <x v="233"/>
            <x v="243"/>
            <x v="248"/>
            <x v="254"/>
            <x v="274"/>
            <x v="300"/>
            <x v="304"/>
            <x v="308"/>
            <x v="310"/>
          </reference>
        </references>
      </pivotArea>
    </format>
    <format dxfId="4952">
      <pivotArea type="all" dataOnly="0" outline="0" fieldPosition="0"/>
    </format>
    <format dxfId="4953">
      <pivotArea dataOnly="0" labelOnly="1" grandRow="1" outline="0" fieldPosition="0"/>
    </format>
    <format dxfId="4954">
      <pivotArea dataOnly="0" labelOnly="1" outline="0" fieldPosition="0">
        <references count="1">
          <reference field="21" count="2">
            <x v="271"/>
            <x v="315"/>
          </reference>
        </references>
      </pivotArea>
    </format>
    <format dxfId="4955">
      <pivotArea dataOnly="0" labelOnly="1" outline="0" fieldPosition="0">
        <references count="1">
          <reference field="21" count="2">
            <x v="271"/>
            <x v="315"/>
          </reference>
        </references>
      </pivotArea>
    </format>
    <format dxfId="4956">
      <pivotArea dataOnly="0" labelOnly="1" outline="0" fieldPosition="0">
        <references count="2">
          <reference field="21" count="1" selected="0">
            <x v="271"/>
          </reference>
          <reference field="22" count="1">
            <x v="278"/>
          </reference>
        </references>
      </pivotArea>
    </format>
    <format dxfId="4957">
      <pivotArea dataOnly="0" labelOnly="1" outline="0" fieldPosition="0">
        <references count="2">
          <reference field="21" count="1" selected="0">
            <x v="315"/>
          </reference>
          <reference field="22" count="1">
            <x v="311"/>
          </reference>
        </references>
      </pivotArea>
    </format>
    <format dxfId="4958">
      <pivotArea dataOnly="0" labelOnly="1" outline="0" fieldPosition="0">
        <references count="1">
          <reference field="21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4959">
      <pivotArea dataOnly="0" labelOnly="1" outline="0" fieldPosition="0">
        <references count="1">
          <reference field="21" count="49"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4960">
      <pivotArea dataOnly="0" labelOnly="1" outline="0" fieldPosition="0">
        <references count="1">
          <reference field="21" count="50"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4961">
      <pivotArea dataOnly="0" labelOnly="1" outline="0" fieldPosition="0">
        <references count="1">
          <reference field="21" count="46"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4962">
      <pivotArea dataOnly="0" labelOnly="1" outline="0" fieldPosition="0">
        <references count="1">
          <reference field="21" count="43">
            <x v="191"/>
            <x v="192"/>
            <x v="194"/>
            <x v="195"/>
            <x v="196"/>
            <x v="198"/>
            <x v="199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6"/>
            <x v="237"/>
            <x v="238"/>
          </reference>
        </references>
      </pivotArea>
    </format>
    <format dxfId="4963">
      <pivotArea dataOnly="0" labelOnly="1" outline="0" fieldPosition="0">
        <references count="1">
          <reference field="21" count="40"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</reference>
        </references>
      </pivotArea>
    </format>
    <format dxfId="4964">
      <pivotArea dataOnly="0" labelOnly="1" outline="0" fieldPosition="0">
        <references count="1">
          <reference field="21" count="39">
            <x v="279"/>
            <x v="280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6"/>
            <x v="318"/>
            <x v="324"/>
            <x v="327"/>
          </reference>
        </references>
      </pivotArea>
    </format>
    <format dxfId="4965">
      <pivotArea dataOnly="0" labelOnly="1" outline="0" fieldPosition="0">
        <references count="1">
          <reference field="21" count="3">
            <x v="330"/>
            <x v="334"/>
            <x v="335"/>
          </reference>
        </references>
      </pivotArea>
    </format>
    <format dxfId="4966">
      <pivotArea dataOnly="0" labelOnly="1" grandRow="1" outline="0" fieldPosition="0"/>
    </format>
    <format dxfId="4967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4968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4969">
      <pivotArea dataOnly="0" labelOnly="1" outline="0" fieldPosition="0">
        <references count="2">
          <reference field="21" count="1" selected="0">
            <x v="2"/>
          </reference>
          <reference field="22" count="1">
            <x v="81"/>
          </reference>
        </references>
      </pivotArea>
    </format>
    <format dxfId="4970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4971">
      <pivotArea dataOnly="0" labelOnly="1" outline="0" fieldPosition="0">
        <references count="2">
          <reference field="21" count="1" selected="0">
            <x v="4"/>
          </reference>
          <reference field="22" count="1">
            <x v="71"/>
          </reference>
        </references>
      </pivotArea>
    </format>
    <format dxfId="4972">
      <pivotArea dataOnly="0" labelOnly="1" outline="0" fieldPosition="0">
        <references count="2">
          <reference field="21" count="1" selected="0">
            <x v="5"/>
          </reference>
          <reference field="22" count="1">
            <x v="10"/>
          </reference>
        </references>
      </pivotArea>
    </format>
    <format dxfId="4973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4974">
      <pivotArea dataOnly="0" labelOnly="1" outline="0" fieldPosition="0">
        <references count="2">
          <reference field="21" count="1" selected="0">
            <x v="7"/>
          </reference>
          <reference field="22" count="1">
            <x v="14"/>
          </reference>
        </references>
      </pivotArea>
    </format>
    <format dxfId="4975">
      <pivotArea dataOnly="0" labelOnly="1" outline="0" fieldPosition="0">
        <references count="2">
          <reference field="21" count="1" selected="0">
            <x v="8"/>
          </reference>
          <reference field="22" count="1">
            <x v="15"/>
          </reference>
        </references>
      </pivotArea>
    </format>
    <format dxfId="4976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4977">
      <pivotArea dataOnly="0" labelOnly="1" outline="0" fieldPosition="0">
        <references count="2">
          <reference field="21" count="1" selected="0">
            <x v="10"/>
          </reference>
          <reference field="22" count="1">
            <x v="53"/>
          </reference>
        </references>
      </pivotArea>
    </format>
    <format dxfId="4978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4979">
      <pivotArea dataOnly="0" labelOnly="1" outline="0" fieldPosition="0">
        <references count="2">
          <reference field="21" count="1" selected="0">
            <x v="12"/>
          </reference>
          <reference field="22" count="1">
            <x v="72"/>
          </reference>
        </references>
      </pivotArea>
    </format>
    <format dxfId="4980">
      <pivotArea dataOnly="0" labelOnly="1" outline="0" fieldPosition="0">
        <references count="2">
          <reference field="21" count="1" selected="0">
            <x v="13"/>
          </reference>
          <reference field="22" count="1">
            <x v="107"/>
          </reference>
        </references>
      </pivotArea>
    </format>
    <format dxfId="4981">
      <pivotArea dataOnly="0" labelOnly="1" outline="0" fieldPosition="0">
        <references count="2">
          <reference field="21" count="1" selected="0">
            <x v="14"/>
          </reference>
          <reference field="22" count="1">
            <x v="83"/>
          </reference>
        </references>
      </pivotArea>
    </format>
    <format dxfId="4982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4983">
      <pivotArea dataOnly="0" labelOnly="1" outline="0" fieldPosition="0">
        <references count="2">
          <reference field="21" count="1" selected="0">
            <x v="17"/>
          </reference>
          <reference field="22" count="1">
            <x v="109"/>
          </reference>
        </references>
      </pivotArea>
    </format>
    <format dxfId="4984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4985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4986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4987">
      <pivotArea dataOnly="0" labelOnly="1" outline="0" fieldPosition="0">
        <references count="2">
          <reference field="21" count="1" selected="0">
            <x v="21"/>
          </reference>
          <reference field="22" count="1">
            <x v="176"/>
          </reference>
        </references>
      </pivotArea>
    </format>
    <format dxfId="4988">
      <pivotArea dataOnly="0" labelOnly="1" outline="0" fieldPosition="0">
        <references count="2">
          <reference field="21" count="1" selected="0">
            <x v="22"/>
          </reference>
          <reference field="22" count="1">
            <x v="182"/>
          </reference>
        </references>
      </pivotArea>
    </format>
    <format dxfId="4989">
      <pivotArea dataOnly="0" labelOnly="1" outline="0" fieldPosition="0">
        <references count="2">
          <reference field="21" count="1" selected="0">
            <x v="23"/>
          </reference>
          <reference field="22" count="1">
            <x v="171"/>
          </reference>
        </references>
      </pivotArea>
    </format>
    <format dxfId="4990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4991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4992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4993">
      <pivotArea dataOnly="0" labelOnly="1" outline="0" fieldPosition="0">
        <references count="2">
          <reference field="21" count="1" selected="0">
            <x v="27"/>
          </reference>
          <reference field="22" count="1">
            <x v="86"/>
          </reference>
        </references>
      </pivotArea>
    </format>
    <format dxfId="4994">
      <pivotArea dataOnly="0" labelOnly="1" outline="0" fieldPosition="0">
        <references count="2">
          <reference field="21" count="1" selected="0">
            <x v="28"/>
          </reference>
          <reference field="22" count="1">
            <x v="31"/>
          </reference>
        </references>
      </pivotArea>
    </format>
    <format dxfId="4995">
      <pivotArea dataOnly="0" labelOnly="1" outline="0" fieldPosition="0">
        <references count="2">
          <reference field="21" count="1" selected="0">
            <x v="29"/>
          </reference>
          <reference field="22" count="1">
            <x v="116"/>
          </reference>
        </references>
      </pivotArea>
    </format>
    <format dxfId="4996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4997">
      <pivotArea dataOnly="0" labelOnly="1" outline="0" fieldPosition="0">
        <references count="2">
          <reference field="21" count="1" selected="0">
            <x v="31"/>
          </reference>
          <reference field="22" count="1">
            <x v="152"/>
          </reference>
        </references>
      </pivotArea>
    </format>
    <format dxfId="4998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4999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5000">
      <pivotArea dataOnly="0" labelOnly="1" outline="0" fieldPosition="0">
        <references count="2">
          <reference field="21" count="1" selected="0">
            <x v="34"/>
          </reference>
          <reference field="22" count="1">
            <x v="110"/>
          </reference>
        </references>
      </pivotArea>
    </format>
    <format dxfId="5001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5002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5003">
      <pivotArea dataOnly="0" labelOnly="1" outline="0" fieldPosition="0">
        <references count="2">
          <reference field="21" count="1" selected="0">
            <x v="37"/>
          </reference>
          <reference field="22" count="1">
            <x v="75"/>
          </reference>
        </references>
      </pivotArea>
    </format>
    <format dxfId="5004">
      <pivotArea dataOnly="0" labelOnly="1" outline="0" fieldPosition="0">
        <references count="2">
          <reference field="21" count="1" selected="0">
            <x v="38"/>
          </reference>
          <reference field="22" count="1">
            <x v="26"/>
          </reference>
        </references>
      </pivotArea>
    </format>
    <format dxfId="5005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5006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5007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5008">
      <pivotArea dataOnly="0" labelOnly="1" outline="0" fieldPosition="0">
        <references count="2">
          <reference field="21" count="1" selected="0">
            <x v="42"/>
          </reference>
          <reference field="22" count="1">
            <x v="155"/>
          </reference>
        </references>
      </pivotArea>
    </format>
    <format dxfId="5009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5010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5011">
      <pivotArea dataOnly="0" labelOnly="1" outline="0" fieldPosition="0">
        <references count="2">
          <reference field="21" count="1" selected="0">
            <x v="45"/>
          </reference>
          <reference field="22" count="1">
            <x v="135"/>
          </reference>
        </references>
      </pivotArea>
    </format>
    <format dxfId="5012">
      <pivotArea dataOnly="0" labelOnly="1" outline="0" fieldPosition="0">
        <references count="2">
          <reference field="21" count="1" selected="0">
            <x v="46"/>
          </reference>
          <reference field="22" count="1">
            <x v="241"/>
          </reference>
        </references>
      </pivotArea>
    </format>
    <format dxfId="5013">
      <pivotArea dataOnly="0" labelOnly="1" outline="0" fieldPosition="0">
        <references count="2">
          <reference field="21" count="1" selected="0">
            <x v="47"/>
          </reference>
          <reference field="22" count="1">
            <x v="119"/>
          </reference>
        </references>
      </pivotArea>
    </format>
    <format dxfId="5014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5015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5016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5017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5018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5019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5020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5021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5022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5023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5024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5025">
      <pivotArea dataOnly="0" labelOnly="1" outline="0" fieldPosition="0">
        <references count="2">
          <reference field="21" count="1" selected="0">
            <x v="59"/>
          </reference>
          <reference field="22" count="1">
            <x v="173"/>
          </reference>
        </references>
      </pivotArea>
    </format>
    <format dxfId="5026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5027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5028">
      <pivotArea dataOnly="0" labelOnly="1" outline="0" fieldPosition="0">
        <references count="2">
          <reference field="21" count="1" selected="0">
            <x v="62"/>
          </reference>
          <reference field="22" count="1">
            <x v="18"/>
          </reference>
        </references>
      </pivotArea>
    </format>
    <format dxfId="5029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5030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5031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5032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5033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5034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5035">
      <pivotArea dataOnly="0" labelOnly="1" outline="0" fieldPosition="0">
        <references count="2">
          <reference field="21" count="1" selected="0">
            <x v="69"/>
          </reference>
          <reference field="22" count="1">
            <x v="130"/>
          </reference>
        </references>
      </pivotArea>
    </format>
    <format dxfId="5036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5037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5038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5039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5040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5041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5042">
      <pivotArea dataOnly="0" labelOnly="1" outline="0" fieldPosition="0">
        <references count="2">
          <reference field="21" count="1" selected="0">
            <x v="77"/>
          </reference>
          <reference field="22" count="1">
            <x v="93"/>
          </reference>
        </references>
      </pivotArea>
    </format>
    <format dxfId="5043">
      <pivotArea dataOnly="0" labelOnly="1" outline="0" fieldPosition="0">
        <references count="2">
          <reference field="21" count="1" selected="0">
            <x v="78"/>
          </reference>
          <reference field="22" count="1">
            <x v="231"/>
          </reference>
        </references>
      </pivotArea>
    </format>
    <format dxfId="5044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5045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5046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5047">
      <pivotArea dataOnly="0" labelOnly="1" outline="0" fieldPosition="0">
        <references count="2">
          <reference field="21" count="1" selected="0">
            <x v="82"/>
          </reference>
          <reference field="22" count="1">
            <x v="126"/>
          </reference>
        </references>
      </pivotArea>
    </format>
    <format dxfId="5048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5049">
      <pivotArea dataOnly="0" labelOnly="1" outline="0" fieldPosition="0">
        <references count="2">
          <reference field="21" count="1" selected="0">
            <x v="85"/>
          </reference>
          <reference field="22" count="1">
            <x v="170"/>
          </reference>
        </references>
      </pivotArea>
    </format>
    <format dxfId="5050">
      <pivotArea dataOnly="0" labelOnly="1" outline="0" fieldPosition="0">
        <references count="2">
          <reference field="21" count="1" selected="0">
            <x v="86"/>
          </reference>
          <reference field="22" count="1">
            <x v="42"/>
          </reference>
        </references>
      </pivotArea>
    </format>
    <format dxfId="5051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5052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5053">
      <pivotArea dataOnly="0" labelOnly="1" outline="0" fieldPosition="0">
        <references count="2">
          <reference field="21" count="1" selected="0">
            <x v="89"/>
          </reference>
          <reference field="22" count="1">
            <x v="129"/>
          </reference>
        </references>
      </pivotArea>
    </format>
    <format dxfId="5054">
      <pivotArea dataOnly="0" labelOnly="1" outline="0" fieldPosition="0">
        <references count="2">
          <reference field="21" count="1" selected="0">
            <x v="90"/>
          </reference>
          <reference field="22" count="1">
            <x v="61"/>
          </reference>
        </references>
      </pivotArea>
    </format>
    <format dxfId="5055">
      <pivotArea dataOnly="0" labelOnly="1" outline="0" fieldPosition="0">
        <references count="2">
          <reference field="21" count="1" selected="0">
            <x v="91"/>
          </reference>
          <reference field="22" count="1">
            <x v="29"/>
          </reference>
        </references>
      </pivotArea>
    </format>
    <format dxfId="5056">
      <pivotArea dataOnly="0" labelOnly="1" outline="0" fieldPosition="0">
        <references count="2">
          <reference field="21" count="1" selected="0">
            <x v="92"/>
          </reference>
          <reference field="22" count="1">
            <x v="56"/>
          </reference>
        </references>
      </pivotArea>
    </format>
    <format dxfId="5057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5058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5059">
      <pivotArea dataOnly="0" labelOnly="1" outline="0" fieldPosition="0">
        <references count="2">
          <reference field="21" count="1" selected="0">
            <x v="95"/>
          </reference>
          <reference field="22" count="1">
            <x v="102"/>
          </reference>
        </references>
      </pivotArea>
    </format>
    <format dxfId="5060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5061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5062">
      <pivotArea dataOnly="0" labelOnly="1" outline="0" fieldPosition="0">
        <references count="2">
          <reference field="21" count="1" selected="0">
            <x v="98"/>
          </reference>
          <reference field="22" count="1">
            <x v="100"/>
          </reference>
        </references>
      </pivotArea>
    </format>
    <format dxfId="5063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5064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5065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5066">
      <pivotArea dataOnly="0" labelOnly="1" outline="0" fieldPosition="0">
        <references count="2">
          <reference field="21" count="1" selected="0">
            <x v="102"/>
          </reference>
          <reference field="22" count="1">
            <x v="33"/>
          </reference>
        </references>
      </pivotArea>
    </format>
    <format dxfId="5067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5068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5069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5070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5071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5072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5073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5074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5075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5076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5077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5078">
      <pivotArea dataOnly="0" labelOnly="1" outline="0" fieldPosition="0">
        <references count="2">
          <reference field="21" count="1" selected="0">
            <x v="115"/>
          </reference>
          <reference field="22" count="1">
            <x v="55"/>
          </reference>
        </references>
      </pivotArea>
    </format>
    <format dxfId="5079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5080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5081">
      <pivotArea dataOnly="0" labelOnly="1" outline="0" fieldPosition="0">
        <references count="2">
          <reference field="21" count="1" selected="0">
            <x v="118"/>
          </reference>
          <reference field="22" count="1">
            <x v="99"/>
          </reference>
        </references>
      </pivotArea>
    </format>
    <format dxfId="5082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5083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5084">
      <pivotArea dataOnly="0" labelOnly="1" outline="0" fieldPosition="0">
        <references count="2">
          <reference field="21" count="1" selected="0">
            <x v="121"/>
          </reference>
          <reference field="22" count="1">
            <x v="84"/>
          </reference>
        </references>
      </pivotArea>
    </format>
    <format dxfId="5085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5086">
      <pivotArea dataOnly="0" labelOnly="1" outline="0" fieldPosition="0">
        <references count="2">
          <reference field="21" count="1" selected="0">
            <x v="123"/>
          </reference>
          <reference field="22" count="1">
            <x v="131"/>
          </reference>
        </references>
      </pivotArea>
    </format>
    <format dxfId="5087">
      <pivotArea dataOnly="0" labelOnly="1" outline="0" fieldPosition="0">
        <references count="2">
          <reference field="21" count="1" selected="0">
            <x v="124"/>
          </reference>
          <reference field="22" count="1">
            <x v="13"/>
          </reference>
        </references>
      </pivotArea>
    </format>
    <format dxfId="5088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5089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5090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5091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5092">
      <pivotArea dataOnly="0" labelOnly="1" outline="0" fieldPosition="0">
        <references count="2">
          <reference field="21" count="1" selected="0">
            <x v="129"/>
          </reference>
          <reference field="22" count="1">
            <x v="21"/>
          </reference>
        </references>
      </pivotArea>
    </format>
    <format dxfId="5093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5094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5095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5096">
      <pivotArea dataOnly="0" labelOnly="1" outline="0" fieldPosition="0">
        <references count="2">
          <reference field="21" count="1" selected="0">
            <x v="133"/>
          </reference>
          <reference field="22" count="1">
            <x v="6"/>
          </reference>
        </references>
      </pivotArea>
    </format>
    <format dxfId="5097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5098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5099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5100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5101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5102">
      <pivotArea dataOnly="0" labelOnly="1" outline="0" fieldPosition="0">
        <references count="2">
          <reference field="21" count="1" selected="0">
            <x v="139"/>
          </reference>
          <reference field="22" count="1">
            <x v="153"/>
          </reference>
        </references>
      </pivotArea>
    </format>
    <format dxfId="5103">
      <pivotArea dataOnly="0" labelOnly="1" outline="0" fieldPosition="0">
        <references count="2">
          <reference field="21" count="1" selected="0">
            <x v="140"/>
          </reference>
          <reference field="22" count="1">
            <x v="172"/>
          </reference>
        </references>
      </pivotArea>
    </format>
    <format dxfId="5104">
      <pivotArea dataOnly="0" labelOnly="1" outline="0" fieldPosition="0">
        <references count="2">
          <reference field="21" count="1" selected="0">
            <x v="141"/>
          </reference>
          <reference field="22" count="1">
            <x v="180"/>
          </reference>
        </references>
      </pivotArea>
    </format>
    <format dxfId="5105">
      <pivotArea dataOnly="0" labelOnly="1" outline="0" fieldPosition="0">
        <references count="2">
          <reference field="21" count="1" selected="0">
            <x v="142"/>
          </reference>
          <reference field="22" count="1">
            <x v="158"/>
          </reference>
        </references>
      </pivotArea>
    </format>
    <format dxfId="5106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5107">
      <pivotArea dataOnly="0" labelOnly="1" outline="0" fieldPosition="0">
        <references count="2">
          <reference field="21" count="1" selected="0">
            <x v="144"/>
          </reference>
          <reference field="22" count="1">
            <x v="154"/>
          </reference>
        </references>
      </pivotArea>
    </format>
    <format dxfId="5108">
      <pivotArea dataOnly="0" labelOnly="1" outline="0" fieldPosition="0">
        <references count="2">
          <reference field="21" count="1" selected="0">
            <x v="145"/>
          </reference>
          <reference field="22" count="1">
            <x v="82"/>
          </reference>
        </references>
      </pivotArea>
    </format>
    <format dxfId="5109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5110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5111">
      <pivotArea dataOnly="0" labelOnly="1" outline="0" fieldPosition="0">
        <references count="2">
          <reference field="21" count="1" selected="0">
            <x v="148"/>
          </reference>
          <reference field="22" count="1">
            <x v="167"/>
          </reference>
        </references>
      </pivotArea>
    </format>
    <format dxfId="5112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5113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5114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5115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5116">
      <pivotArea dataOnly="0" labelOnly="1" outline="0" fieldPosition="0">
        <references count="2">
          <reference field="21" count="1" selected="0">
            <x v="153"/>
          </reference>
          <reference field="22" count="1">
            <x v="0"/>
          </reference>
        </references>
      </pivotArea>
    </format>
    <format dxfId="5117">
      <pivotArea dataOnly="0" labelOnly="1" outline="0" fieldPosition="0">
        <references count="2">
          <reference field="21" count="1" selected="0">
            <x v="154"/>
          </reference>
          <reference field="22" count="1">
            <x v="165"/>
          </reference>
        </references>
      </pivotArea>
    </format>
    <format dxfId="5118">
      <pivotArea dataOnly="0" labelOnly="1" outline="0" fieldPosition="0">
        <references count="2">
          <reference field="21" count="1" selected="0">
            <x v="155"/>
          </reference>
          <reference field="22" count="1">
            <x v="77"/>
          </reference>
        </references>
      </pivotArea>
    </format>
    <format dxfId="5119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5120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5121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5122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5123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5124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5125">
      <pivotArea dataOnly="0" labelOnly="1" outline="0" fieldPosition="0">
        <references count="2">
          <reference field="21" count="1" selected="0">
            <x v="163"/>
          </reference>
          <reference field="22" count="1">
            <x v="57"/>
          </reference>
        </references>
      </pivotArea>
    </format>
    <format dxfId="5126">
      <pivotArea dataOnly="0" labelOnly="1" outline="0" fieldPosition="0">
        <references count="2">
          <reference field="21" count="1" selected="0">
            <x v="164"/>
          </reference>
          <reference field="22" count="1">
            <x v="136"/>
          </reference>
        </references>
      </pivotArea>
    </format>
    <format dxfId="5127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5128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5129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5130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5131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5132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5133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5134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5135">
      <pivotArea dataOnly="0" labelOnly="1" outline="0" fieldPosition="0">
        <references count="2">
          <reference field="21" count="1" selected="0">
            <x v="173"/>
          </reference>
          <reference field="22" count="1">
            <x v="58"/>
          </reference>
        </references>
      </pivotArea>
    </format>
    <format dxfId="5136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5137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5138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5139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5140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5141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5142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5143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5144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5145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5146">
      <pivotArea dataOnly="0" labelOnly="1" outline="0" fieldPosition="0">
        <references count="2">
          <reference field="21" count="1" selected="0">
            <x v="185"/>
          </reference>
          <reference field="22" count="1">
            <x v="306"/>
          </reference>
        </references>
      </pivotArea>
    </format>
    <format dxfId="5147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5148">
      <pivotArea dataOnly="0" labelOnly="1" outline="0" fieldPosition="0">
        <references count="2">
          <reference field="21" count="1" selected="0">
            <x v="187"/>
          </reference>
          <reference field="22" count="1">
            <x v="190"/>
          </reference>
        </references>
      </pivotArea>
    </format>
    <format dxfId="5149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5150">
      <pivotArea dataOnly="0" labelOnly="1" outline="0" fieldPosition="0">
        <references count="2">
          <reference field="21" count="1" selected="0">
            <x v="189"/>
          </reference>
          <reference field="22" count="1">
            <x v="192"/>
          </reference>
        </references>
      </pivotArea>
    </format>
    <format dxfId="5151">
      <pivotArea dataOnly="0" labelOnly="1" outline="0" fieldPosition="0">
        <references count="2">
          <reference field="21" count="1" selected="0">
            <x v="190"/>
          </reference>
          <reference field="22" count="1">
            <x v="193"/>
          </reference>
        </references>
      </pivotArea>
    </format>
    <format dxfId="5152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5153">
      <pivotArea dataOnly="0" labelOnly="1" outline="0" fieldPosition="0">
        <references count="2">
          <reference field="21" count="1" selected="0">
            <x v="192"/>
          </reference>
          <reference field="22" count="1">
            <x v="195"/>
          </reference>
        </references>
      </pivotArea>
    </format>
    <format dxfId="5154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5155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5156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5157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5158">
      <pivotArea dataOnly="0" labelOnly="1" outline="0" fieldPosition="0">
        <references count="2">
          <reference field="21" count="1" selected="0">
            <x v="199"/>
          </reference>
          <reference field="22" count="1">
            <x v="202"/>
          </reference>
        </references>
      </pivotArea>
    </format>
    <format dxfId="5159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5160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5161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5162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5163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5164">
      <pivotArea dataOnly="0" labelOnly="1" outline="0" fieldPosition="0">
        <references count="2">
          <reference field="21" count="1" selected="0">
            <x v="206"/>
          </reference>
          <reference field="22" count="1">
            <x v="209"/>
          </reference>
        </references>
      </pivotArea>
    </format>
    <format dxfId="5165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5166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5167">
      <pivotArea dataOnly="0" labelOnly="1" outline="0" fieldPosition="0">
        <references count="2">
          <reference field="21" count="1" selected="0">
            <x v="209"/>
          </reference>
          <reference field="22" count="1">
            <x v="212"/>
          </reference>
        </references>
      </pivotArea>
    </format>
    <format dxfId="5168">
      <pivotArea dataOnly="0" labelOnly="1" outline="0" fieldPosition="0">
        <references count="2">
          <reference field="21" count="1" selected="0">
            <x v="210"/>
          </reference>
          <reference field="22" count="1">
            <x v="213"/>
          </reference>
        </references>
      </pivotArea>
    </format>
    <format dxfId="5169">
      <pivotArea dataOnly="0" labelOnly="1" outline="0" fieldPosition="0">
        <references count="2">
          <reference field="21" count="1" selected="0">
            <x v="211"/>
          </reference>
          <reference field="22" count="1">
            <x v="214"/>
          </reference>
        </references>
      </pivotArea>
    </format>
    <format dxfId="5170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5171">
      <pivotArea dataOnly="0" labelOnly="1" outline="0" fieldPosition="0">
        <references count="2">
          <reference field="21" count="1" selected="0">
            <x v="213"/>
          </reference>
          <reference field="22" count="1">
            <x v="216"/>
          </reference>
        </references>
      </pivotArea>
    </format>
    <format dxfId="5172">
      <pivotArea dataOnly="0" labelOnly="1" outline="0" fieldPosition="0">
        <references count="2">
          <reference field="21" count="1" selected="0">
            <x v="214"/>
          </reference>
          <reference field="22" count="1">
            <x v="218"/>
          </reference>
        </references>
      </pivotArea>
    </format>
    <format dxfId="5173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5174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5175">
      <pivotArea dataOnly="0" labelOnly="1" outline="0" fieldPosition="0">
        <references count="2">
          <reference field="21" count="1" selected="0">
            <x v="218"/>
          </reference>
          <reference field="22" count="1">
            <x v="221"/>
          </reference>
        </references>
      </pivotArea>
    </format>
    <format dxfId="5176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5177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5178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5179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5180">
      <pivotArea dataOnly="0" labelOnly="1" outline="0" fieldPosition="0">
        <references count="2">
          <reference field="21" count="1" selected="0">
            <x v="223"/>
          </reference>
          <reference field="22" count="1">
            <x v="226"/>
          </reference>
        </references>
      </pivotArea>
    </format>
    <format dxfId="5181">
      <pivotArea dataOnly="0" labelOnly="1" outline="0" fieldPosition="0">
        <references count="2">
          <reference field="21" count="1" selected="0">
            <x v="224"/>
          </reference>
          <reference field="22" count="1">
            <x v="227"/>
          </reference>
        </references>
      </pivotArea>
    </format>
    <format dxfId="5182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5183">
      <pivotArea dataOnly="0" labelOnly="1" outline="0" fieldPosition="0">
        <references count="2">
          <reference field="21" count="1" selected="0">
            <x v="226"/>
          </reference>
          <reference field="22" count="1">
            <x v="229"/>
          </reference>
        </references>
      </pivotArea>
    </format>
    <format dxfId="5184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5185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5186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5187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5188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5189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5190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5191">
      <pivotArea dataOnly="0" labelOnly="1" outline="0" fieldPosition="0">
        <references count="2">
          <reference field="21" count="1" selected="0">
            <x v="236"/>
          </reference>
          <reference field="22" count="1">
            <x v="242"/>
          </reference>
        </references>
      </pivotArea>
    </format>
    <format dxfId="5192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5193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5194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5195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5196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5197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5198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5199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5200">
      <pivotArea dataOnly="0" labelOnly="1" outline="0" fieldPosition="0">
        <references count="2">
          <reference field="21" count="1" selected="0">
            <x v="246"/>
          </reference>
          <reference field="22" count="1">
            <x v="250"/>
          </reference>
        </references>
      </pivotArea>
    </format>
    <format dxfId="5201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5202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5203">
      <pivotArea dataOnly="0" labelOnly="1" outline="0" fieldPosition="0">
        <references count="2">
          <reference field="21" count="1" selected="0">
            <x v="249"/>
          </reference>
          <reference field="22" count="1">
            <x v="253"/>
          </reference>
        </references>
      </pivotArea>
    </format>
    <format dxfId="5204">
      <pivotArea dataOnly="0" labelOnly="1" outline="0" fieldPosition="0">
        <references count="2">
          <reference field="21" count="1" selected="0">
            <x v="250"/>
          </reference>
          <reference field="22" count="1">
            <x v="254"/>
          </reference>
        </references>
      </pivotArea>
    </format>
    <format dxfId="5205">
      <pivotArea dataOnly="0" labelOnly="1" outline="0" fieldPosition="0">
        <references count="2">
          <reference field="21" count="1" selected="0">
            <x v="251"/>
          </reference>
          <reference field="22" count="1">
            <x v="255"/>
          </reference>
        </references>
      </pivotArea>
    </format>
    <format dxfId="5206">
      <pivotArea dataOnly="0" labelOnly="1" outline="0" fieldPosition="0">
        <references count="2">
          <reference field="21" count="1" selected="0">
            <x v="252"/>
          </reference>
          <reference field="22" count="1">
            <x v="256"/>
          </reference>
        </references>
      </pivotArea>
    </format>
    <format dxfId="5207">
      <pivotArea dataOnly="0" labelOnly="1" outline="0" fieldPosition="0">
        <references count="2">
          <reference field="21" count="1" selected="0">
            <x v="253"/>
          </reference>
          <reference field="22" count="1">
            <x v="257"/>
          </reference>
        </references>
      </pivotArea>
    </format>
    <format dxfId="5208">
      <pivotArea dataOnly="0" labelOnly="1" outline="0" fieldPosition="0">
        <references count="2">
          <reference field="21" count="1" selected="0">
            <x v="254"/>
          </reference>
          <reference field="22" count="1">
            <x v="258"/>
          </reference>
        </references>
      </pivotArea>
    </format>
    <format dxfId="5209">
      <pivotArea dataOnly="0" labelOnly="1" outline="0" fieldPosition="0">
        <references count="2">
          <reference field="21" count="1" selected="0">
            <x v="255"/>
          </reference>
          <reference field="22" count="1">
            <x v="260"/>
          </reference>
        </references>
      </pivotArea>
    </format>
    <format dxfId="5210">
      <pivotArea dataOnly="0" labelOnly="1" outline="0" fieldPosition="0">
        <references count="2">
          <reference field="21" count="1" selected="0">
            <x v="256"/>
          </reference>
          <reference field="22" count="1">
            <x v="261"/>
          </reference>
        </references>
      </pivotArea>
    </format>
    <format dxfId="5211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5212">
      <pivotArea dataOnly="0" labelOnly="1" outline="0" fieldPosition="0">
        <references count="2">
          <reference field="21" count="1" selected="0">
            <x v="258"/>
          </reference>
          <reference field="22" count="1">
            <x v="263"/>
          </reference>
        </references>
      </pivotArea>
    </format>
    <format dxfId="5213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5214">
      <pivotArea dataOnly="0" labelOnly="1" outline="0" fieldPosition="0">
        <references count="2">
          <reference field="21" count="1" selected="0">
            <x v="260"/>
          </reference>
          <reference field="22" count="1">
            <x v="265"/>
          </reference>
        </references>
      </pivotArea>
    </format>
    <format dxfId="5215">
      <pivotArea dataOnly="0" labelOnly="1" outline="0" fieldPosition="0">
        <references count="2">
          <reference field="21" count="1" selected="0">
            <x v="261"/>
          </reference>
          <reference field="22" count="1">
            <x v="266"/>
          </reference>
        </references>
      </pivotArea>
    </format>
    <format dxfId="5216">
      <pivotArea dataOnly="0" labelOnly="1" outline="0" fieldPosition="0">
        <references count="2">
          <reference field="21" count="1" selected="0">
            <x v="262"/>
          </reference>
          <reference field="22" count="1">
            <x v="268"/>
          </reference>
        </references>
      </pivotArea>
    </format>
    <format dxfId="5217">
      <pivotArea dataOnly="0" labelOnly="1" outline="0" fieldPosition="0">
        <references count="2">
          <reference field="21" count="1" selected="0">
            <x v="263"/>
          </reference>
          <reference field="22" count="1">
            <x v="269"/>
          </reference>
        </references>
      </pivotArea>
    </format>
    <format dxfId="5218">
      <pivotArea dataOnly="0" labelOnly="1" outline="0" fieldPosition="0">
        <references count="2">
          <reference field="21" count="1" selected="0">
            <x v="264"/>
          </reference>
          <reference field="22" count="1">
            <x v="271"/>
          </reference>
        </references>
      </pivotArea>
    </format>
    <format dxfId="5219">
      <pivotArea dataOnly="0" labelOnly="1" outline="0" fieldPosition="0">
        <references count="2">
          <reference field="21" count="1" selected="0">
            <x v="265"/>
          </reference>
          <reference field="22" count="1">
            <x v="272"/>
          </reference>
        </references>
      </pivotArea>
    </format>
    <format dxfId="5220">
      <pivotArea dataOnly="0" labelOnly="1" outline="0" fieldPosition="0">
        <references count="2">
          <reference field="21" count="1" selected="0">
            <x v="266"/>
          </reference>
          <reference field="22" count="1">
            <x v="273"/>
          </reference>
        </references>
      </pivotArea>
    </format>
    <format dxfId="5221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5222">
      <pivotArea dataOnly="0" labelOnly="1" outline="0" fieldPosition="0">
        <references count="2">
          <reference field="21" count="1" selected="0">
            <x v="268"/>
          </reference>
          <reference field="22" count="1">
            <x v="275"/>
          </reference>
        </references>
      </pivotArea>
    </format>
    <format dxfId="5223">
      <pivotArea dataOnly="0" labelOnly="1" outline="0" fieldPosition="0">
        <references count="2">
          <reference field="21" count="1" selected="0">
            <x v="269"/>
          </reference>
          <reference field="22" count="1">
            <x v="276"/>
          </reference>
        </references>
      </pivotArea>
    </format>
    <format dxfId="5224">
      <pivotArea dataOnly="0" labelOnly="1" outline="0" fieldPosition="0">
        <references count="2">
          <reference field="21" count="1" selected="0">
            <x v="270"/>
          </reference>
          <reference field="22" count="1">
            <x v="277"/>
          </reference>
        </references>
      </pivotArea>
    </format>
    <format dxfId="5225">
      <pivotArea dataOnly="0" labelOnly="1" outline="0" fieldPosition="0">
        <references count="2">
          <reference field="21" count="1" selected="0">
            <x v="271"/>
          </reference>
          <reference field="22" count="1">
            <x v="278"/>
          </reference>
        </references>
      </pivotArea>
    </format>
    <format dxfId="5226">
      <pivotArea dataOnly="0" labelOnly="1" outline="0" fieldPosition="0">
        <references count="2">
          <reference field="21" count="1" selected="0">
            <x v="272"/>
          </reference>
          <reference field="22" count="1">
            <x v="279"/>
          </reference>
        </references>
      </pivotArea>
    </format>
    <format dxfId="5227">
      <pivotArea dataOnly="0" labelOnly="1" outline="0" fieldPosition="0">
        <references count="2">
          <reference field="21" count="1" selected="0">
            <x v="273"/>
          </reference>
          <reference field="22" count="1">
            <x v="281"/>
          </reference>
        </references>
      </pivotArea>
    </format>
    <format dxfId="5228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5229">
      <pivotArea dataOnly="0" labelOnly="1" outline="0" fieldPosition="0">
        <references count="2">
          <reference field="21" count="1" selected="0">
            <x v="275"/>
          </reference>
          <reference field="22" count="1">
            <x v="283"/>
          </reference>
        </references>
      </pivotArea>
    </format>
    <format dxfId="5230">
      <pivotArea dataOnly="0" labelOnly="1" outline="0" fieldPosition="0">
        <references count="2">
          <reference field="21" count="1" selected="0">
            <x v="277"/>
          </reference>
          <reference field="22" count="1">
            <x v="284"/>
          </reference>
        </references>
      </pivotArea>
    </format>
    <format dxfId="5231">
      <pivotArea dataOnly="0" labelOnly="1" outline="0" fieldPosition="0">
        <references count="2">
          <reference field="21" count="1" selected="0">
            <x v="278"/>
          </reference>
          <reference field="22" count="1">
            <x v="285"/>
          </reference>
        </references>
      </pivotArea>
    </format>
    <format dxfId="5232">
      <pivotArea dataOnly="0" labelOnly="1" outline="0" fieldPosition="0">
        <references count="2">
          <reference field="21" count="1" selected="0">
            <x v="279"/>
          </reference>
          <reference field="22" count="1">
            <x v="286"/>
          </reference>
        </references>
      </pivotArea>
    </format>
    <format dxfId="5233">
      <pivotArea dataOnly="0" labelOnly="1" outline="0" fieldPosition="0">
        <references count="2">
          <reference field="21" count="1" selected="0">
            <x v="280"/>
          </reference>
          <reference field="22" count="1">
            <x v="287"/>
          </reference>
        </references>
      </pivotArea>
    </format>
    <format dxfId="5234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5235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5236">
      <pivotArea dataOnly="0" labelOnly="1" outline="0" fieldPosition="0">
        <references count="2">
          <reference field="21" count="1" selected="0">
            <x v="284"/>
          </reference>
          <reference field="22" count="1">
            <x v="291"/>
          </reference>
        </references>
      </pivotArea>
    </format>
    <format dxfId="5237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5238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5239">
      <pivotArea dataOnly="0" labelOnly="1" outline="0" fieldPosition="0">
        <references count="2">
          <reference field="21" count="1" selected="0">
            <x v="287"/>
          </reference>
          <reference field="22" count="1">
            <x v="294"/>
          </reference>
        </references>
      </pivotArea>
    </format>
    <format dxfId="5240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5241">
      <pivotArea dataOnly="0" labelOnly="1" outline="0" fieldPosition="0">
        <references count="2">
          <reference field="21" count="1" selected="0">
            <x v="289"/>
          </reference>
          <reference field="22" count="1">
            <x v="296"/>
          </reference>
        </references>
      </pivotArea>
    </format>
    <format dxfId="5242">
      <pivotArea dataOnly="0" labelOnly="1" outline="0" fieldPosition="0">
        <references count="2">
          <reference field="21" count="1" selected="0">
            <x v="290"/>
          </reference>
          <reference field="22" count="1">
            <x v="297"/>
          </reference>
        </references>
      </pivotArea>
    </format>
    <format dxfId="5243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5244">
      <pivotArea dataOnly="0" labelOnly="1" outline="0" fieldPosition="0">
        <references count="2">
          <reference field="21" count="1" selected="0">
            <x v="292"/>
          </reference>
          <reference field="22" count="1">
            <x v="299"/>
          </reference>
        </references>
      </pivotArea>
    </format>
    <format dxfId="5245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5246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5247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5248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5249">
      <pivotArea dataOnly="0" labelOnly="1" outline="0" fieldPosition="0">
        <references count="2">
          <reference field="21" count="1" selected="0">
            <x v="297"/>
          </reference>
          <reference field="22" count="1">
            <x v="304"/>
          </reference>
        </references>
      </pivotArea>
    </format>
    <format dxfId="5250">
      <pivotArea dataOnly="0" labelOnly="1" outline="0" fieldPosition="0">
        <references count="2">
          <reference field="21" count="1" selected="0">
            <x v="298"/>
          </reference>
          <reference field="22" count="1">
            <x v="305"/>
          </reference>
        </references>
      </pivotArea>
    </format>
    <format dxfId="5251">
      <pivotArea dataOnly="0" labelOnly="1" outline="0" fieldPosition="0">
        <references count="2">
          <reference field="21" count="1" selected="0">
            <x v="299"/>
          </reference>
          <reference field="22" count="1">
            <x v="17"/>
          </reference>
        </references>
      </pivotArea>
    </format>
    <format dxfId="5252">
      <pivotArea dataOnly="0" labelOnly="1" outline="0" fieldPosition="0">
        <references count="2">
          <reference field="21" count="1" selected="0">
            <x v="300"/>
          </reference>
          <reference field="22" count="1">
            <x v="222"/>
          </reference>
        </references>
      </pivotArea>
    </format>
    <format dxfId="5253">
      <pivotArea dataOnly="0" labelOnly="1" outline="0" fieldPosition="0">
        <references count="2">
          <reference field="21" count="1" selected="0">
            <x v="301"/>
          </reference>
          <reference field="22" count="1">
            <x v="146"/>
          </reference>
        </references>
      </pivotArea>
    </format>
    <format dxfId="5254">
      <pivotArea dataOnly="0" labelOnly="1" outline="0" fieldPosition="0">
        <references count="2">
          <reference field="21" count="1" selected="0">
            <x v="302"/>
          </reference>
          <reference field="22" count="1">
            <x v="69"/>
          </reference>
        </references>
      </pivotArea>
    </format>
    <format dxfId="5255">
      <pivotArea dataOnly="0" labelOnly="1" outline="0" fieldPosition="0">
        <references count="2">
          <reference field="21" count="1" selected="0">
            <x v="303"/>
          </reference>
          <reference field="22" count="1">
            <x v="25"/>
          </reference>
        </references>
      </pivotArea>
    </format>
    <format dxfId="5256">
      <pivotArea dataOnly="0" labelOnly="1" outline="0" fieldPosition="0">
        <references count="2">
          <reference field="21" count="1" selected="0">
            <x v="304"/>
          </reference>
          <reference field="22" count="1">
            <x v="246"/>
          </reference>
        </references>
      </pivotArea>
    </format>
    <format dxfId="5257">
      <pivotArea dataOnly="0" labelOnly="1" outline="0" fieldPosition="0">
        <references count="2">
          <reference field="21" count="1" selected="0">
            <x v="305"/>
          </reference>
          <reference field="22" count="1">
            <x v="39"/>
          </reference>
        </references>
      </pivotArea>
    </format>
    <format dxfId="5258">
      <pivotArea dataOnly="0" labelOnly="1" outline="0" fieldPosition="0">
        <references count="2">
          <reference field="21" count="1" selected="0">
            <x v="306"/>
          </reference>
          <reference field="22" count="1">
            <x v="267"/>
          </reference>
        </references>
      </pivotArea>
    </format>
    <format dxfId="5259">
      <pivotArea dataOnly="0" labelOnly="1" outline="0" fieldPosition="0">
        <references count="2">
          <reference field="21" count="1" selected="0">
            <x v="307"/>
          </reference>
          <reference field="22" count="1">
            <x v="132"/>
          </reference>
        </references>
      </pivotArea>
    </format>
    <format dxfId="5260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5261">
      <pivotArea dataOnly="0" labelOnly="1" outline="0" fieldPosition="0">
        <references count="2">
          <reference field="21" count="1" selected="0">
            <x v="309"/>
          </reference>
          <reference field="22" count="1">
            <x v="270"/>
          </reference>
        </references>
      </pivotArea>
    </format>
    <format dxfId="5262">
      <pivotArea dataOnly="0" labelOnly="1" outline="0" fieldPosition="0">
        <references count="2">
          <reference field="21" count="1" selected="0">
            <x v="310"/>
          </reference>
          <reference field="22" count="1">
            <x v="189"/>
          </reference>
        </references>
      </pivotArea>
    </format>
    <format dxfId="5263">
      <pivotArea dataOnly="0" labelOnly="1" outline="0" fieldPosition="0">
        <references count="2">
          <reference field="21" count="1" selected="0">
            <x v="311"/>
          </reference>
          <reference field="22" count="1">
            <x v="307"/>
          </reference>
        </references>
      </pivotArea>
    </format>
    <format dxfId="5264">
      <pivotArea dataOnly="0" labelOnly="1" outline="0" fieldPosition="0">
        <references count="2">
          <reference field="21" count="1" selected="0">
            <x v="312"/>
          </reference>
          <reference field="22" count="1">
            <x v="308"/>
          </reference>
        </references>
      </pivotArea>
    </format>
    <format dxfId="5265">
      <pivotArea dataOnly="0" labelOnly="1" outline="0" fieldPosition="0">
        <references count="2">
          <reference field="21" count="1" selected="0">
            <x v="313"/>
          </reference>
          <reference field="22" count="1">
            <x v="309"/>
          </reference>
        </references>
      </pivotArea>
    </format>
    <format dxfId="5266">
      <pivotArea dataOnly="0" labelOnly="1" outline="0" fieldPosition="0">
        <references count="2">
          <reference field="21" count="1" selected="0">
            <x v="314"/>
          </reference>
          <reference field="22" count="1">
            <x v="310"/>
          </reference>
        </references>
      </pivotArea>
    </format>
    <format dxfId="5267">
      <pivotArea dataOnly="0" labelOnly="1" outline="0" fieldPosition="0">
        <references count="2">
          <reference field="21" count="1" selected="0">
            <x v="316"/>
          </reference>
          <reference field="22" count="1">
            <x v="312"/>
          </reference>
        </references>
      </pivotArea>
    </format>
    <format dxfId="5268">
      <pivotArea dataOnly="0" labelOnly="1" outline="0" fieldPosition="0">
        <references count="2">
          <reference field="21" count="1" selected="0">
            <x v="318"/>
          </reference>
          <reference field="22" count="1">
            <x v="314"/>
          </reference>
        </references>
      </pivotArea>
    </format>
    <format dxfId="5269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5270">
      <pivotArea dataOnly="0" labelOnly="1" outline="0" fieldPosition="0">
        <references count="2">
          <reference field="21" count="1" selected="0">
            <x v="327"/>
          </reference>
          <reference field="22" count="1">
            <x v="323"/>
          </reference>
        </references>
      </pivotArea>
    </format>
    <format dxfId="5271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5272">
      <pivotArea dataOnly="0" labelOnly="1" outline="0" fieldPosition="0">
        <references count="2">
          <reference field="21" count="1" selected="0">
            <x v="334"/>
          </reference>
          <reference field="22" count="1">
            <x v="330"/>
          </reference>
        </references>
      </pivotArea>
    </format>
    <format dxfId="5273">
      <pivotArea dataOnly="0" labelOnly="1" outline="0" fieldPosition="0">
        <references count="2">
          <reference field="21" count="1" selected="0">
            <x v="335"/>
          </reference>
          <reference field="22" count="1">
            <x v="331"/>
          </reference>
        </references>
      </pivotArea>
    </format>
    <format dxfId="5274">
      <pivotArea dataOnly="0" labelOnly="1" outline="0" fieldPosition="0">
        <references count="1">
          <reference field="21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5275">
      <pivotArea dataOnly="0" labelOnly="1" outline="0" fieldPosition="0">
        <references count="1">
          <reference field="21" count="49"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</reference>
        </references>
      </pivotArea>
    </format>
    <format dxfId="5276">
      <pivotArea dataOnly="0" labelOnly="1" outline="0" fieldPosition="0">
        <references count="1">
          <reference field="21" count="50"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</reference>
        </references>
      </pivotArea>
    </format>
    <format dxfId="5277">
      <pivotArea dataOnly="0" labelOnly="1" outline="0" fieldPosition="0">
        <references count="1">
          <reference field="21" count="46"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</reference>
        </references>
      </pivotArea>
    </format>
    <format dxfId="5278">
      <pivotArea dataOnly="0" labelOnly="1" outline="0" fieldPosition="0">
        <references count="1">
          <reference field="21" count="43">
            <x v="191"/>
            <x v="192"/>
            <x v="194"/>
            <x v="195"/>
            <x v="196"/>
            <x v="198"/>
            <x v="199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2"/>
            <x v="233"/>
            <x v="234"/>
            <x v="235"/>
            <x v="236"/>
            <x v="237"/>
            <x v="238"/>
          </reference>
        </references>
      </pivotArea>
    </format>
    <format dxfId="5279">
      <pivotArea dataOnly="0" labelOnly="1" outline="0" fieldPosition="0">
        <references count="1">
          <reference field="21" count="40"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</reference>
        </references>
      </pivotArea>
    </format>
    <format dxfId="5280">
      <pivotArea dataOnly="0" labelOnly="1" outline="0" fieldPosition="0">
        <references count="1">
          <reference field="21" count="39">
            <x v="279"/>
            <x v="280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6"/>
            <x v="318"/>
            <x v="324"/>
            <x v="327"/>
          </reference>
        </references>
      </pivotArea>
    </format>
    <format dxfId="5281">
      <pivotArea dataOnly="0" labelOnly="1" outline="0" fieldPosition="0">
        <references count="2">
          <reference field="21" count="1" selected="0">
            <x v="11"/>
          </reference>
          <reference field="22" count="1">
            <x v="54"/>
          </reference>
        </references>
      </pivotArea>
    </format>
    <format dxfId="5282">
      <pivotArea dataOnly="0" labelOnly="1" outline="0" fieldPosition="0">
        <references count="2">
          <reference field="21" count="1" selected="0">
            <x v="40"/>
          </reference>
          <reference field="22" count="1">
            <x v="103"/>
          </reference>
        </references>
      </pivotArea>
    </format>
    <format dxfId="5283">
      <pivotArea dataOnly="0" labelOnly="1" outline="0" fieldPosition="0">
        <references count="2">
          <reference field="21" count="1" selected="0">
            <x v="79"/>
          </reference>
          <reference field="22" count="1">
            <x v="140"/>
          </reference>
        </references>
      </pivotArea>
    </format>
    <format dxfId="5284">
      <pivotArea dataOnly="0" labelOnly="1" outline="0" fieldPosition="0">
        <references count="2">
          <reference field="21" count="1" selected="0">
            <x v="93"/>
          </reference>
          <reference field="22" count="1">
            <x v="3"/>
          </reference>
        </references>
      </pivotArea>
    </format>
    <format dxfId="5285">
      <pivotArea dataOnly="0" labelOnly="1" outline="0" fieldPosition="0">
        <references count="2">
          <reference field="21" count="1" selected="0">
            <x v="105"/>
          </reference>
          <reference field="22" count="1">
            <x v="63"/>
          </reference>
        </references>
      </pivotArea>
    </format>
    <format dxfId="5286">
      <pivotArea dataOnly="0" labelOnly="1" outline="0" fieldPosition="0">
        <references count="2">
          <reference field="21" count="1" selected="0">
            <x v="122"/>
          </reference>
          <reference field="22" count="1">
            <x v="122"/>
          </reference>
        </references>
      </pivotArea>
    </format>
    <format dxfId="5287">
      <pivotArea dataOnly="0" labelOnly="1" outline="0" fieldPosition="0">
        <references count="2">
          <reference field="21" count="1" selected="0">
            <x v="157"/>
          </reference>
          <reference field="22" count="1">
            <x v="50"/>
          </reference>
        </references>
      </pivotArea>
    </format>
    <format dxfId="5288">
      <pivotArea dataOnly="0" labelOnly="1" outline="0" fieldPosition="0">
        <references count="2">
          <reference field="21" count="1" selected="0">
            <x v="171"/>
          </reference>
          <reference field="22" count="1">
            <x v="2"/>
          </reference>
        </references>
      </pivotArea>
    </format>
    <format dxfId="5289">
      <pivotArea dataOnly="0" labelOnly="1" outline="0" fieldPosition="0">
        <references count="2">
          <reference field="21" count="1" selected="0">
            <x v="176"/>
          </reference>
          <reference field="22" count="1">
            <x v="97"/>
          </reference>
        </references>
      </pivotArea>
    </format>
    <format dxfId="5290">
      <pivotArea dataOnly="0" labelOnly="1" outline="0" fieldPosition="0">
        <references count="2">
          <reference field="21" count="1" selected="0">
            <x v="181"/>
          </reference>
          <reference field="22" count="1">
            <x v="51"/>
          </reference>
        </references>
      </pivotArea>
    </format>
    <format dxfId="5291">
      <pivotArea dataOnly="0" labelOnly="1" outline="0" fieldPosition="0">
        <references count="2">
          <reference field="21" count="1" selected="0">
            <x v="195"/>
          </reference>
          <reference field="22" count="1">
            <x v="198"/>
          </reference>
        </references>
      </pivotArea>
    </format>
    <format dxfId="5292">
      <pivotArea dataOnly="0" labelOnly="1" outline="0" fieldPosition="0">
        <references count="2">
          <reference field="21" count="1" selected="0">
            <x v="198"/>
          </reference>
          <reference field="22" count="1">
            <x v="201"/>
          </reference>
        </references>
      </pivotArea>
    </format>
    <format dxfId="5293">
      <pivotArea dataOnly="0" labelOnly="1" outline="0" fieldPosition="0">
        <references count="2">
          <reference field="21" count="1" selected="0">
            <x v="223"/>
          </reference>
          <reference field="22" count="1">
            <x v="226"/>
          </reference>
        </references>
      </pivotArea>
    </format>
    <format dxfId="5294">
      <pivotArea dataOnly="0" labelOnly="1" outline="0" fieldPosition="0">
        <references count="2">
          <reference field="21" count="1" selected="0">
            <x v="228"/>
          </reference>
          <reference field="22" count="1">
            <x v="232"/>
          </reference>
        </references>
      </pivotArea>
    </format>
    <format dxfId="5295">
      <pivotArea dataOnly="0" labelOnly="1" outline="0" fieldPosition="0">
        <references count="2">
          <reference field="21" count="1" selected="0">
            <x v="241"/>
          </reference>
          <reference field="22" count="1">
            <x v="245"/>
          </reference>
        </references>
      </pivotArea>
    </format>
    <format dxfId="5296">
      <pivotArea dataOnly="0" labelOnly="1" outline="0" fieldPosition="0">
        <references count="2">
          <reference field="21" count="1" selected="0">
            <x v="253"/>
          </reference>
          <reference field="22" count="1">
            <x v="257"/>
          </reference>
        </references>
      </pivotArea>
    </format>
    <format dxfId="5297">
      <pivotArea dataOnly="0" labelOnly="1" outline="0" fieldPosition="0">
        <references count="2">
          <reference field="21" count="1" selected="0">
            <x v="257"/>
          </reference>
          <reference field="22" count="1">
            <x v="262"/>
          </reference>
        </references>
      </pivotArea>
    </format>
    <format dxfId="5298">
      <pivotArea dataOnly="0" labelOnly="1" outline="0" fieldPosition="0">
        <references count="2">
          <reference field="21" count="1" selected="0">
            <x v="260"/>
          </reference>
          <reference field="22" count="1">
            <x v="265"/>
          </reference>
        </references>
      </pivotArea>
    </format>
    <format dxfId="5299">
      <pivotArea dataOnly="0" labelOnly="1" outline="0" fieldPosition="0">
        <references count="2">
          <reference field="21" count="1" selected="0">
            <x v="265"/>
          </reference>
          <reference field="22" count="1">
            <x v="272"/>
          </reference>
        </references>
      </pivotArea>
    </format>
    <format dxfId="5300">
      <pivotArea dataOnly="0" labelOnly="1" outline="0" fieldPosition="0">
        <references count="2">
          <reference field="21" count="1" selected="0">
            <x v="272"/>
          </reference>
          <reference field="22" count="1">
            <x v="279"/>
          </reference>
        </references>
      </pivotArea>
    </format>
    <format dxfId="5301">
      <pivotArea dataOnly="0" labelOnly="1" outline="0" fieldPosition="0">
        <references count="2">
          <reference field="21" count="1" selected="0">
            <x v="284"/>
          </reference>
          <reference field="22" count="1">
            <x v="291"/>
          </reference>
        </references>
      </pivotArea>
    </format>
    <format dxfId="5302">
      <pivotArea dataOnly="0" labelOnly="1" outline="0" fieldPosition="0">
        <references count="2">
          <reference field="21" count="1" selected="0">
            <x v="289"/>
          </reference>
          <reference field="22" count="1">
            <x v="296"/>
          </reference>
        </references>
      </pivotArea>
    </format>
    <format dxfId="5303">
      <pivotArea dataOnly="0" labelOnly="1" outline="0" fieldPosition="0">
        <references count="2">
          <reference field="21" count="1" selected="0">
            <x v="297"/>
          </reference>
          <reference field="22" count="1">
            <x v="304"/>
          </reference>
        </references>
      </pivotArea>
    </format>
    <format dxfId="5304">
      <pivotArea dataOnly="0" labelOnly="1" outline="0" fieldPosition="0">
        <references count="2">
          <reference field="21" count="1" selected="0">
            <x v="307"/>
          </reference>
          <reference field="22" count="1">
            <x v="132"/>
          </reference>
        </references>
      </pivotArea>
    </format>
    <format dxfId="5305">
      <pivotArea dataOnly="0" labelOnly="1" outline="0" fieldPosition="0">
        <references count="2">
          <reference field="21" count="1" selected="0">
            <x v="314"/>
          </reference>
          <reference field="22" count="1">
            <x v="310"/>
          </reference>
        </references>
      </pivotArea>
    </format>
    <format dxfId="5306">
      <pivotArea dataOnly="0" labelOnly="1" outline="0" fieldPosition="0">
        <references count="2">
          <reference field="21" count="1" selected="0">
            <x v="316"/>
          </reference>
          <reference field="22" count="1">
            <x v="312"/>
          </reference>
        </references>
      </pivotArea>
    </format>
    <format dxfId="5307">
      <pivotArea dataOnly="0" labelOnly="1" outline="0" fieldPosition="0">
        <references count="1">
          <reference field="21" count="5">
            <x v="3"/>
            <x v="10"/>
            <x v="61"/>
            <x v="92"/>
            <x v="313"/>
          </reference>
        </references>
      </pivotArea>
    </format>
    <format dxfId="5308">
      <pivotArea dataOnly="0" labelOnly="1" outline="0" fieldPosition="0">
        <references count="2">
          <reference field="21" count="1" selected="0">
            <x v="313"/>
          </reference>
          <reference field="22" count="1">
            <x v="309"/>
          </reference>
        </references>
      </pivotArea>
    </format>
    <format dxfId="5309">
      <pivotArea dataOnly="0" labelOnly="1" outline="0" fieldPosition="0">
        <references count="1">
          <reference field="21" count="49">
            <x v="0"/>
            <x v="15"/>
            <x v="19"/>
            <x v="24"/>
            <x v="25"/>
            <x v="26"/>
            <x v="27"/>
            <x v="31"/>
            <x v="32"/>
            <x v="33"/>
            <x v="47"/>
            <x v="51"/>
            <x v="58"/>
            <x v="60"/>
            <x v="64"/>
            <x v="65"/>
            <x v="67"/>
            <x v="82"/>
            <x v="87"/>
            <x v="96"/>
            <x v="97"/>
            <x v="99"/>
            <x v="100"/>
            <x v="107"/>
            <x v="109"/>
            <x v="118"/>
            <x v="125"/>
            <x v="126"/>
            <x v="147"/>
            <x v="165"/>
            <x v="167"/>
            <x v="168"/>
            <x v="172"/>
            <x v="174"/>
            <x v="178"/>
            <x v="182"/>
            <x v="186"/>
            <x v="201"/>
            <x v="202"/>
            <x v="207"/>
            <x v="210"/>
            <x v="216"/>
            <x v="219"/>
            <x v="220"/>
            <x v="221"/>
            <x v="233"/>
            <x v="243"/>
            <x v="248"/>
            <x v="251"/>
          </reference>
        </references>
      </pivotArea>
    </format>
    <format dxfId="5310">
      <pivotArea dataOnly="0" labelOnly="1" outline="0" fieldPosition="0">
        <references count="1">
          <reference field="21" count="16">
            <x v="254"/>
            <x v="258"/>
            <x v="263"/>
            <x v="274"/>
            <x v="282"/>
            <x v="283"/>
            <x v="285"/>
            <x v="286"/>
            <x v="288"/>
            <x v="292"/>
            <x v="296"/>
            <x v="300"/>
            <x v="304"/>
            <x v="308"/>
            <x v="310"/>
            <x v="337"/>
          </reference>
        </references>
      </pivotArea>
    </format>
    <format dxfId="5311">
      <pivotArea dataOnly="0" labelOnly="1" outline="0" fieldPosition="0">
        <references count="1">
          <reference field="21" count="15">
            <x v="6"/>
            <x v="15"/>
            <x v="19"/>
            <x v="24"/>
            <x v="25"/>
            <x v="26"/>
            <x v="51"/>
            <x v="64"/>
            <x v="156"/>
            <x v="220"/>
            <x v="221"/>
            <x v="248"/>
            <x v="258"/>
            <x v="300"/>
            <x v="304"/>
          </reference>
        </references>
      </pivotArea>
    </format>
    <format dxfId="5312">
      <pivotArea dataOnly="0" labelOnly="1" outline="0" fieldPosition="0">
        <references count="1">
          <reference field="21" count="48">
            <x v="15"/>
            <x v="19"/>
            <x v="24"/>
            <x v="25"/>
            <x v="26"/>
            <x v="33"/>
            <x v="51"/>
            <x v="60"/>
            <x v="64"/>
            <x v="65"/>
            <x v="67"/>
            <x v="87"/>
            <x v="96"/>
            <x v="97"/>
            <x v="99"/>
            <x v="100"/>
            <x v="107"/>
            <x v="109"/>
            <x v="111"/>
            <x v="126"/>
            <x v="147"/>
            <x v="165"/>
            <x v="167"/>
            <x v="168"/>
            <x v="172"/>
            <x v="174"/>
            <x v="186"/>
            <x v="201"/>
            <x v="202"/>
            <x v="207"/>
            <x v="210"/>
            <x v="216"/>
            <x v="220"/>
            <x v="221"/>
            <x v="233"/>
            <x v="243"/>
            <x v="248"/>
            <x v="254"/>
            <x v="258"/>
            <x v="263"/>
            <x v="274"/>
            <x v="282"/>
            <x v="283"/>
            <x v="285"/>
            <x v="286"/>
            <x v="288"/>
            <x v="292"/>
            <x v="296"/>
          </reference>
        </references>
      </pivotArea>
    </format>
    <format dxfId="5313">
      <pivotArea dataOnly="0" labelOnly="1" outline="0" fieldPosition="0">
        <references count="1">
          <reference field="21" count="49">
            <x v="0"/>
            <x v="6"/>
            <x v="15"/>
            <x v="17"/>
            <x v="19"/>
            <x v="24"/>
            <x v="25"/>
            <x v="26"/>
            <x v="28"/>
            <x v="31"/>
            <x v="32"/>
            <x v="33"/>
            <x v="41"/>
            <x v="44"/>
            <x v="47"/>
            <x v="51"/>
            <x v="60"/>
            <x v="64"/>
            <x v="65"/>
            <x v="67"/>
            <x v="82"/>
            <x v="87"/>
            <x v="96"/>
            <x v="97"/>
            <x v="99"/>
            <x v="100"/>
            <x v="104"/>
            <x v="107"/>
            <x v="109"/>
            <x v="111"/>
            <x v="117"/>
            <x v="126"/>
            <x v="130"/>
            <x v="131"/>
            <x v="147"/>
            <x v="158"/>
            <x v="162"/>
            <x v="165"/>
            <x v="167"/>
            <x v="168"/>
            <x v="172"/>
            <x v="174"/>
            <x v="186"/>
            <x v="192"/>
            <x v="194"/>
            <x v="201"/>
            <x v="202"/>
            <x v="207"/>
            <x v="209"/>
          </reference>
        </references>
      </pivotArea>
    </format>
    <format dxfId="5314">
      <pivotArea dataOnly="0" labelOnly="1" outline="0" fieldPosition="0">
        <references count="1">
          <reference field="21" count="40">
            <x v="210"/>
            <x v="216"/>
            <x v="220"/>
            <x v="221"/>
            <x v="224"/>
            <x v="233"/>
            <x v="237"/>
            <x v="238"/>
            <x v="243"/>
            <x v="248"/>
            <x v="251"/>
            <x v="254"/>
            <x v="258"/>
            <x v="263"/>
            <x v="274"/>
            <x v="282"/>
            <x v="283"/>
            <x v="285"/>
            <x v="286"/>
            <x v="288"/>
            <x v="291"/>
            <x v="292"/>
            <x v="293"/>
            <x v="294"/>
            <x v="296"/>
            <x v="298"/>
            <x v="300"/>
            <x v="304"/>
            <x v="306"/>
            <x v="308"/>
            <x v="310"/>
            <x v="312"/>
            <x v="317"/>
            <x v="324"/>
            <x v="332"/>
            <x v="335"/>
            <x v="337"/>
            <x v="338"/>
            <x v="354"/>
            <x v="375"/>
          </reference>
        </references>
      </pivotArea>
    </format>
    <format dxfId="5315">
      <pivotArea dataOnly="0" labelOnly="1" outline="0" fieldPosition="0">
        <references count="2">
          <reference field="21" count="1" selected="0">
            <x v="96"/>
          </reference>
          <reference field="22" count="1">
            <x v="79"/>
          </reference>
        </references>
      </pivotArea>
    </format>
    <format dxfId="5316">
      <pivotArea dataOnly="0" labelOnly="1" outline="0" fieldPosition="0">
        <references count="2">
          <reference field="21" count="1" selected="0">
            <x v="104"/>
          </reference>
          <reference field="22" count="1">
            <x v="137"/>
          </reference>
        </references>
      </pivotArea>
    </format>
    <format dxfId="5317">
      <pivotArea dataOnly="0" labelOnly="1" outline="0" fieldPosition="0">
        <references count="2">
          <reference field="21" count="1" selected="0">
            <x v="107"/>
          </reference>
          <reference field="22" count="1">
            <x v="37"/>
          </reference>
        </references>
      </pivotArea>
    </format>
    <format dxfId="5318">
      <pivotArea dataOnly="0" labelOnly="1" outline="0" fieldPosition="0">
        <references count="2">
          <reference field="21" count="1" selected="0">
            <x v="162"/>
          </reference>
          <reference field="22" count="1">
            <x v="148"/>
          </reference>
        </references>
      </pivotArea>
    </format>
    <format dxfId="5319">
      <pivotArea dataOnly="0" labelOnly="1" outline="0" fieldPosition="0">
        <references count="2">
          <reference field="21" count="1" selected="0">
            <x v="172"/>
          </reference>
          <reference field="22" count="1">
            <x v="91"/>
          </reference>
        </references>
      </pivotArea>
    </format>
    <format dxfId="5320">
      <pivotArea dataOnly="0" labelOnly="1" outline="0" fieldPosition="0">
        <references count="2">
          <reference field="21" count="1" selected="0">
            <x v="220"/>
          </reference>
          <reference field="22" count="1">
            <x v="224"/>
          </reference>
        </references>
      </pivotArea>
    </format>
    <format dxfId="5321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5322">
      <pivotArea dataOnly="0" labelOnly="1" outline="0" fieldPosition="0">
        <references count="2">
          <reference field="21" count="1" selected="0">
            <x v="254"/>
          </reference>
          <reference field="22" count="1">
            <x v="258"/>
          </reference>
        </references>
      </pivotArea>
    </format>
    <format dxfId="5323">
      <pivotArea dataOnly="0" labelOnly="1" outline="0" fieldPosition="0">
        <references count="2">
          <reference field="21" count="1" selected="0">
            <x v="263"/>
          </reference>
          <reference field="22" count="1">
            <x v="269"/>
          </reference>
        </references>
      </pivotArea>
    </format>
    <format dxfId="5324">
      <pivotArea dataOnly="0" labelOnly="1" outline="0" fieldPosition="0">
        <references count="1">
          <reference field="21" count="4">
            <x v="240"/>
            <x v="373"/>
            <x v="374"/>
            <x v="375"/>
          </reference>
        </references>
      </pivotArea>
    </format>
    <format dxfId="5325">
      <pivotArea dataOnly="0" labelOnly="1" outline="0" fieldPosition="0">
        <references count="2">
          <reference field="21" count="1" selected="0">
            <x v="374"/>
          </reference>
          <reference field="22" count="1">
            <x v="374"/>
          </reference>
        </references>
      </pivotArea>
    </format>
    <format dxfId="5326">
      <pivotArea dataOnly="0" labelOnly="1" outline="0" fieldPosition="0">
        <references count="1">
          <reference field="21" count="5">
            <x v="3"/>
            <x v="9"/>
            <x v="10"/>
            <x v="92"/>
            <x v="287"/>
          </reference>
        </references>
      </pivotArea>
    </format>
    <format dxfId="5327">
      <pivotArea dataOnly="0" labelOnly="1" outline="0" fieldPosition="0">
        <references count="1">
          <reference field="21" count="2">
            <x v="197"/>
            <x v="380"/>
          </reference>
        </references>
      </pivotArea>
    </format>
    <format dxfId="5328">
      <pivotArea dataOnly="0" labelOnly="1" outline="0" fieldPosition="0">
        <references count="2">
          <reference field="21" count="1" selected="0">
            <x v="197"/>
          </reference>
          <reference field="22" count="1">
            <x v="200"/>
          </reference>
        </references>
      </pivotArea>
    </format>
    <format dxfId="5329">
      <pivotArea dataOnly="0" labelOnly="1" outline="0" fieldPosition="0">
        <references count="1">
          <reference field="21" count="2">
            <x v="237"/>
            <x v="384"/>
          </reference>
        </references>
      </pivotArea>
    </format>
    <format dxfId="5330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5331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5332">
      <pivotArea dataOnly="0" labelOnly="1" outline="0" fieldPosition="0">
        <references count="1">
          <reference field="21" count="2">
            <x v="237"/>
            <x v="384"/>
          </reference>
        </references>
      </pivotArea>
    </format>
    <format dxfId="5333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5334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5335">
      <pivotArea dataOnly="0" labelOnly="1" outline="0" fieldPosition="0">
        <references count="1">
          <reference field="21" count="2">
            <x v="237"/>
            <x v="384"/>
          </reference>
        </references>
      </pivotArea>
    </format>
    <format dxfId="5336">
      <pivotArea dataOnly="0" labelOnly="1" outline="0" fieldPosition="0">
        <references count="2">
          <reference field="21" count="1" selected="0">
            <x v="237"/>
          </reference>
          <reference field="22" count="1">
            <x v="239"/>
          </reference>
        </references>
      </pivotArea>
    </format>
    <format dxfId="5337">
      <pivotArea dataOnly="0" labelOnly="1" outline="0" fieldPosition="0">
        <references count="2">
          <reference field="21" count="1" selected="0">
            <x v="384"/>
          </reference>
          <reference field="22" count="1">
            <x v="384"/>
          </reference>
        </references>
      </pivotArea>
    </format>
    <format dxfId="5338">
      <pivotArea dataOnly="0" labelOnly="1" outline="0" fieldPosition="0">
        <references count="1">
          <reference field="21" count="50">
            <x v="15"/>
            <x v="19"/>
            <x v="24"/>
            <x v="25"/>
            <x v="26"/>
            <x v="33"/>
            <x v="51"/>
            <x v="60"/>
            <x v="64"/>
            <x v="67"/>
            <x v="87"/>
            <x v="97"/>
            <x v="99"/>
            <x v="100"/>
            <x v="109"/>
            <x v="111"/>
            <x v="126"/>
            <x v="147"/>
            <x v="165"/>
            <x v="167"/>
            <x v="168"/>
            <x v="174"/>
            <x v="186"/>
            <x v="201"/>
            <x v="202"/>
            <x v="207"/>
            <x v="216"/>
            <x v="221"/>
            <x v="233"/>
            <x v="248"/>
            <x v="258"/>
            <x v="274"/>
            <x v="282"/>
            <x v="283"/>
            <x v="285"/>
            <x v="286"/>
            <x v="288"/>
            <x v="296"/>
            <x v="300"/>
            <x v="304"/>
            <x v="308"/>
            <x v="310"/>
            <x v="337"/>
            <x v="354"/>
            <x v="373"/>
            <x v="375"/>
            <x v="388"/>
            <x v="402"/>
            <x v="413"/>
            <x v="416"/>
          </reference>
        </references>
      </pivotArea>
    </format>
    <format dxfId="5339">
      <pivotArea dataOnly="0" labelOnly="1" outline="0" fieldPosition="0">
        <references count="1">
          <reference field="21" count="2">
            <x v="426"/>
            <x v="477"/>
          </reference>
        </references>
      </pivotArea>
    </format>
    <format dxfId="5340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5341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5342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5343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5344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5345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5346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5347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5348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5349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5350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5351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5352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5353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5354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5355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5356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5357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5358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5359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5360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5361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5362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5363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5364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5365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5366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5367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5368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5369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5370">
      <pivotArea dataOnly="0" labelOnly="1" outline="0" fieldPosition="0">
        <references count="2">
          <reference field="21" count="1" selected="0">
            <x v="258"/>
          </reference>
          <reference field="22" count="1">
            <x v="263"/>
          </reference>
        </references>
      </pivotArea>
    </format>
    <format dxfId="5371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5372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5373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5374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5375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5376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5377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5378">
      <pivotArea dataOnly="0" labelOnly="1" outline="0" fieldPosition="0">
        <references count="2">
          <reference field="21" count="1" selected="0">
            <x v="300"/>
          </reference>
          <reference field="22" count="1">
            <x v="222"/>
          </reference>
        </references>
      </pivotArea>
    </format>
    <format dxfId="5379">
      <pivotArea dataOnly="0" labelOnly="1" outline="0" fieldPosition="0">
        <references count="2">
          <reference field="21" count="1" selected="0">
            <x v="304"/>
          </reference>
          <reference field="22" count="1">
            <x v="246"/>
          </reference>
        </references>
      </pivotArea>
    </format>
    <format dxfId="5380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5381">
      <pivotArea dataOnly="0" labelOnly="1" outline="0" fieldPosition="0">
        <references count="2">
          <reference field="21" count="1" selected="0">
            <x v="310"/>
          </reference>
          <reference field="22" count="1">
            <x v="189"/>
          </reference>
        </references>
      </pivotArea>
    </format>
    <format dxfId="5382">
      <pivotArea dataOnly="0" labelOnly="1" outline="0" fieldPosition="0">
        <references count="2">
          <reference field="21" count="1" selected="0">
            <x v="337"/>
          </reference>
          <reference field="22" count="1">
            <x v="333"/>
          </reference>
        </references>
      </pivotArea>
    </format>
    <format dxfId="5383">
      <pivotArea dataOnly="0" labelOnly="1" outline="0" fieldPosition="0">
        <references count="2">
          <reference field="21" count="1" selected="0">
            <x v="354"/>
          </reference>
          <reference field="22" count="1">
            <x v="351"/>
          </reference>
        </references>
      </pivotArea>
    </format>
    <format dxfId="5384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5385">
      <pivotArea dataOnly="0" labelOnly="1" outline="0" fieldPosition="0">
        <references count="2">
          <reference field="21" count="1" selected="0">
            <x v="375"/>
          </reference>
          <reference field="22" count="1">
            <x v="375"/>
          </reference>
        </references>
      </pivotArea>
    </format>
    <format dxfId="5386">
      <pivotArea dataOnly="0" labelOnly="1" outline="0" fieldPosition="0">
        <references count="2">
          <reference field="21" count="1" selected="0">
            <x v="388"/>
          </reference>
          <reference field="22" count="1">
            <x v="388"/>
          </reference>
        </references>
      </pivotArea>
    </format>
    <format dxfId="5387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5388">
      <pivotArea dataOnly="0" labelOnly="1" outline="0" fieldPosition="0">
        <references count="2">
          <reference field="21" count="1" selected="0">
            <x v="413"/>
          </reference>
          <reference field="22" count="1">
            <x v="414"/>
          </reference>
        </references>
      </pivotArea>
    </format>
    <format dxfId="5389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5390">
      <pivotArea dataOnly="0" labelOnly="1" outline="0" fieldPosition="0">
        <references count="2">
          <reference field="21" count="1" selected="0">
            <x v="426"/>
          </reference>
          <reference field="22" count="1">
            <x v="427"/>
          </reference>
        </references>
      </pivotArea>
    </format>
    <format dxfId="5391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5392">
      <pivotArea dataOnly="0" labelOnly="1" outline="0" fieldPosition="0">
        <references count="1">
          <reference field="21" count="50">
            <x v="15"/>
            <x v="19"/>
            <x v="24"/>
            <x v="25"/>
            <x v="26"/>
            <x v="33"/>
            <x v="51"/>
            <x v="60"/>
            <x v="64"/>
            <x v="67"/>
            <x v="87"/>
            <x v="97"/>
            <x v="99"/>
            <x v="100"/>
            <x v="109"/>
            <x v="111"/>
            <x v="126"/>
            <x v="147"/>
            <x v="165"/>
            <x v="167"/>
            <x v="168"/>
            <x v="174"/>
            <x v="186"/>
            <x v="201"/>
            <x v="202"/>
            <x v="207"/>
            <x v="216"/>
            <x v="221"/>
            <x v="233"/>
            <x v="248"/>
            <x v="258"/>
            <x v="274"/>
            <x v="282"/>
            <x v="283"/>
            <x v="285"/>
            <x v="286"/>
            <x v="288"/>
            <x v="296"/>
            <x v="300"/>
            <x v="304"/>
            <x v="308"/>
            <x v="310"/>
            <x v="337"/>
            <x v="354"/>
            <x v="373"/>
            <x v="375"/>
            <x v="388"/>
            <x v="402"/>
            <x v="413"/>
            <x v="416"/>
          </reference>
        </references>
      </pivotArea>
    </format>
    <format dxfId="5393">
      <pivotArea dataOnly="0" labelOnly="1" outline="0" fieldPosition="0">
        <references count="1">
          <reference field="21" count="2">
            <x v="426"/>
            <x v="477"/>
          </reference>
        </references>
      </pivotArea>
    </format>
    <format dxfId="5394">
      <pivotArea dataOnly="0" labelOnly="1" outline="0" fieldPosition="0">
        <references count="2">
          <reference field="21" count="1" selected="0">
            <x v="15"/>
          </reference>
          <reference field="22" count="1">
            <x v="166"/>
          </reference>
        </references>
      </pivotArea>
    </format>
    <format dxfId="5395">
      <pivotArea dataOnly="0" labelOnly="1" outline="0" fieldPosition="0">
        <references count="2">
          <reference field="21" count="1" selected="0">
            <x v="19"/>
          </reference>
          <reference field="22" count="1">
            <x v="162"/>
          </reference>
        </references>
      </pivotArea>
    </format>
    <format dxfId="5396">
      <pivotArea dataOnly="0" labelOnly="1" outline="0" fieldPosition="0">
        <references count="2">
          <reference field="21" count="1" selected="0">
            <x v="24"/>
          </reference>
          <reference field="22" count="1">
            <x v="36"/>
          </reference>
        </references>
      </pivotArea>
    </format>
    <format dxfId="5397">
      <pivotArea dataOnly="0" labelOnly="1" outline="0" fieldPosition="0">
        <references count="2">
          <reference field="21" count="1" selected="0">
            <x v="25"/>
          </reference>
          <reference field="22" count="1">
            <x v="74"/>
          </reference>
        </references>
      </pivotArea>
    </format>
    <format dxfId="5398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5399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5400">
      <pivotArea dataOnly="0" labelOnly="1" outline="0" fieldPosition="0">
        <references count="2">
          <reference field="21" count="1" selected="0">
            <x v="51"/>
          </reference>
          <reference field="22" count="1">
            <x v="30"/>
          </reference>
        </references>
      </pivotArea>
    </format>
    <format dxfId="5401">
      <pivotArea dataOnly="0" labelOnly="1" outline="0" fieldPosition="0">
        <references count="2">
          <reference field="21" count="1" selected="0">
            <x v="60"/>
          </reference>
          <reference field="22" count="1">
            <x v="32"/>
          </reference>
        </references>
      </pivotArea>
    </format>
    <format dxfId="5402">
      <pivotArea dataOnly="0" labelOnly="1" outline="0" fieldPosition="0">
        <references count="2">
          <reference field="21" count="1" selected="0">
            <x v="64"/>
          </reference>
          <reference field="22" count="1">
            <x v="59"/>
          </reference>
        </references>
      </pivotArea>
    </format>
    <format dxfId="5403">
      <pivotArea dataOnly="0" labelOnly="1" outline="0" fieldPosition="0">
        <references count="2">
          <reference field="21" count="1" selected="0">
            <x v="67"/>
          </reference>
          <reference field="22" count="1">
            <x v="89"/>
          </reference>
        </references>
      </pivotArea>
    </format>
    <format dxfId="5404">
      <pivotArea dataOnly="0" labelOnly="1" outline="0" fieldPosition="0">
        <references count="2">
          <reference field="21" count="1" selected="0">
            <x v="87"/>
          </reference>
          <reference field="22" count="1">
            <x v="41"/>
          </reference>
        </references>
      </pivotArea>
    </format>
    <format dxfId="5405">
      <pivotArea dataOnly="0" labelOnly="1" outline="0" fieldPosition="0">
        <references count="2">
          <reference field="21" count="1" selected="0">
            <x v="97"/>
          </reference>
          <reference field="22" count="1">
            <x v="141"/>
          </reference>
        </references>
      </pivotArea>
    </format>
    <format dxfId="5406">
      <pivotArea dataOnly="0" labelOnly="1" outline="0" fieldPosition="0">
        <references count="2">
          <reference field="21" count="1" selected="0">
            <x v="99"/>
          </reference>
          <reference field="22" count="1">
            <x v="5"/>
          </reference>
        </references>
      </pivotArea>
    </format>
    <format dxfId="5407">
      <pivotArea dataOnly="0" labelOnly="1" outline="0" fieldPosition="0">
        <references count="2">
          <reference field="21" count="1" selected="0">
            <x v="100"/>
          </reference>
          <reference field="22" count="1">
            <x v="35"/>
          </reference>
        </references>
      </pivotArea>
    </format>
    <format dxfId="5408">
      <pivotArea dataOnly="0" labelOnly="1" outline="0" fieldPosition="0">
        <references count="2">
          <reference field="21" count="1" selected="0">
            <x v="109"/>
          </reference>
          <reference field="22" count="1">
            <x v="112"/>
          </reference>
        </references>
      </pivotArea>
    </format>
    <format dxfId="5409">
      <pivotArea dataOnly="0" labelOnly="1" outline="0" fieldPosition="0">
        <references count="2">
          <reference field="21" count="1" selected="0">
            <x v="111"/>
          </reference>
          <reference field="22" count="1">
            <x v="124"/>
          </reference>
        </references>
      </pivotArea>
    </format>
    <format dxfId="5410">
      <pivotArea dataOnly="0" labelOnly="1" outline="0" fieldPosition="0">
        <references count="2">
          <reference field="21" count="1" selected="0">
            <x v="126"/>
          </reference>
          <reference field="22" count="1">
            <x v="150"/>
          </reference>
        </references>
      </pivotArea>
    </format>
    <format dxfId="5411">
      <pivotArea dataOnly="0" labelOnly="1" outline="0" fieldPosition="0">
        <references count="2">
          <reference field="21" count="1" selected="0">
            <x v="147"/>
          </reference>
          <reference field="22" count="1">
            <x v="138"/>
          </reference>
        </references>
      </pivotArea>
    </format>
    <format dxfId="5412">
      <pivotArea dataOnly="0" labelOnly="1" outline="0" fieldPosition="0">
        <references count="2">
          <reference field="21" count="1" selected="0">
            <x v="165"/>
          </reference>
          <reference field="22" count="1">
            <x v="113"/>
          </reference>
        </references>
      </pivotArea>
    </format>
    <format dxfId="5413">
      <pivotArea dataOnly="0" labelOnly="1" outline="0" fieldPosition="0">
        <references count="2">
          <reference field="21" count="1" selected="0">
            <x v="167"/>
          </reference>
          <reference field="22" count="1">
            <x v="46"/>
          </reference>
        </references>
      </pivotArea>
    </format>
    <format dxfId="5414">
      <pivotArea dataOnly="0" labelOnly="1" outline="0" fieldPosition="0">
        <references count="2">
          <reference field="21" count="1" selected="0">
            <x v="168"/>
          </reference>
          <reference field="22" count="1">
            <x v="157"/>
          </reference>
        </references>
      </pivotArea>
    </format>
    <format dxfId="5415">
      <pivotArea dataOnly="0" labelOnly="1" outline="0" fieldPosition="0">
        <references count="2">
          <reference field="21" count="1" selected="0">
            <x v="174"/>
          </reference>
          <reference field="22" count="1">
            <x v="168"/>
          </reference>
        </references>
      </pivotArea>
    </format>
    <format dxfId="5416">
      <pivotArea dataOnly="0" labelOnly="1" outline="0" fieldPosition="0">
        <references count="2">
          <reference field="21" count="1" selected="0">
            <x v="186"/>
          </reference>
          <reference field="22" count="1">
            <x v="187"/>
          </reference>
        </references>
      </pivotArea>
    </format>
    <format dxfId="5417">
      <pivotArea dataOnly="0" labelOnly="1" outline="0" fieldPosition="0">
        <references count="2">
          <reference field="21" count="1" selected="0">
            <x v="201"/>
          </reference>
          <reference field="22" count="1">
            <x v="204"/>
          </reference>
        </references>
      </pivotArea>
    </format>
    <format dxfId="5418">
      <pivotArea dataOnly="0" labelOnly="1" outline="0" fieldPosition="0">
        <references count="2">
          <reference field="21" count="1" selected="0">
            <x v="202"/>
          </reference>
          <reference field="22" count="1">
            <x v="205"/>
          </reference>
        </references>
      </pivotArea>
    </format>
    <format dxfId="5419">
      <pivotArea dataOnly="0" labelOnly="1" outline="0" fieldPosition="0">
        <references count="2">
          <reference field="21" count="1" selected="0">
            <x v="207"/>
          </reference>
          <reference field="22" count="1">
            <x v="210"/>
          </reference>
        </references>
      </pivotArea>
    </format>
    <format dxfId="5420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5421">
      <pivotArea dataOnly="0" labelOnly="1" outline="0" fieldPosition="0">
        <references count="2">
          <reference field="21" count="1" selected="0">
            <x v="221"/>
          </reference>
          <reference field="22" count="1">
            <x v="85"/>
          </reference>
        </references>
      </pivotArea>
    </format>
    <format dxfId="5422">
      <pivotArea dataOnly="0" labelOnly="1" outline="0" fieldPosition="0">
        <references count="2">
          <reference field="21" count="1" selected="0">
            <x v="233"/>
          </reference>
          <reference field="22" count="1">
            <x v="237"/>
          </reference>
        </references>
      </pivotArea>
    </format>
    <format dxfId="5423">
      <pivotArea dataOnly="0" labelOnly="1" outline="0" fieldPosition="0">
        <references count="2">
          <reference field="21" count="1" selected="0">
            <x v="248"/>
          </reference>
          <reference field="22" count="1">
            <x v="252"/>
          </reference>
        </references>
      </pivotArea>
    </format>
    <format dxfId="5424">
      <pivotArea dataOnly="0" labelOnly="1" outline="0" fieldPosition="0">
        <references count="2">
          <reference field="21" count="1" selected="0">
            <x v="258"/>
          </reference>
          <reference field="22" count="1">
            <x v="263"/>
          </reference>
        </references>
      </pivotArea>
    </format>
    <format dxfId="5425">
      <pivotArea dataOnly="0" labelOnly="1" outline="0" fieldPosition="0">
        <references count="2">
          <reference field="21" count="1" selected="0">
            <x v="274"/>
          </reference>
          <reference field="22" count="1">
            <x v="282"/>
          </reference>
        </references>
      </pivotArea>
    </format>
    <format dxfId="5426">
      <pivotArea dataOnly="0" labelOnly="1" outline="0" fieldPosition="0">
        <references count="2">
          <reference field="21" count="1" selected="0">
            <x v="282"/>
          </reference>
          <reference field="22" count="1">
            <x v="289"/>
          </reference>
        </references>
      </pivotArea>
    </format>
    <format dxfId="5427">
      <pivotArea dataOnly="0" labelOnly="1" outline="0" fieldPosition="0">
        <references count="2">
          <reference field="21" count="1" selected="0">
            <x v="283"/>
          </reference>
          <reference field="22" count="1">
            <x v="290"/>
          </reference>
        </references>
      </pivotArea>
    </format>
    <format dxfId="5428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5429">
      <pivotArea dataOnly="0" labelOnly="1" outline="0" fieldPosition="0">
        <references count="2">
          <reference field="21" count="1" selected="0">
            <x v="286"/>
          </reference>
          <reference field="22" count="1">
            <x v="293"/>
          </reference>
        </references>
      </pivotArea>
    </format>
    <format dxfId="5430">
      <pivotArea dataOnly="0" labelOnly="1" outline="0" fieldPosition="0">
        <references count="2">
          <reference field="21" count="1" selected="0">
            <x v="288"/>
          </reference>
          <reference field="22" count="1">
            <x v="295"/>
          </reference>
        </references>
      </pivotArea>
    </format>
    <format dxfId="5431">
      <pivotArea dataOnly="0" labelOnly="1" outline="0" fieldPosition="0">
        <references count="2">
          <reference field="21" count="1" selected="0">
            <x v="296"/>
          </reference>
          <reference field="22" count="1">
            <x v="303"/>
          </reference>
        </references>
      </pivotArea>
    </format>
    <format dxfId="5432">
      <pivotArea dataOnly="0" labelOnly="1" outline="0" fieldPosition="0">
        <references count="2">
          <reference field="21" count="1" selected="0">
            <x v="300"/>
          </reference>
          <reference field="22" count="1">
            <x v="222"/>
          </reference>
        </references>
      </pivotArea>
    </format>
    <format dxfId="5433">
      <pivotArea dataOnly="0" labelOnly="1" outline="0" fieldPosition="0">
        <references count="2">
          <reference field="21" count="1" selected="0">
            <x v="304"/>
          </reference>
          <reference field="22" count="1">
            <x v="246"/>
          </reference>
        </references>
      </pivotArea>
    </format>
    <format dxfId="5434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5435">
      <pivotArea dataOnly="0" labelOnly="1" outline="0" fieldPosition="0">
        <references count="2">
          <reference field="21" count="1" selected="0">
            <x v="310"/>
          </reference>
          <reference field="22" count="1">
            <x v="189"/>
          </reference>
        </references>
      </pivotArea>
    </format>
    <format dxfId="5436">
      <pivotArea dataOnly="0" labelOnly="1" outline="0" fieldPosition="0">
        <references count="2">
          <reference field="21" count="1" selected="0">
            <x v="337"/>
          </reference>
          <reference field="22" count="1">
            <x v="333"/>
          </reference>
        </references>
      </pivotArea>
    </format>
    <format dxfId="5437">
      <pivotArea dataOnly="0" labelOnly="1" outline="0" fieldPosition="0">
        <references count="2">
          <reference field="21" count="1" selected="0">
            <x v="354"/>
          </reference>
          <reference field="22" count="1">
            <x v="351"/>
          </reference>
        </references>
      </pivotArea>
    </format>
    <format dxfId="5438">
      <pivotArea dataOnly="0" labelOnly="1" outline="0" fieldPosition="0">
        <references count="2">
          <reference field="21" count="1" selected="0">
            <x v="373"/>
          </reference>
          <reference field="22" count="1">
            <x v="373"/>
          </reference>
        </references>
      </pivotArea>
    </format>
    <format dxfId="5439">
      <pivotArea dataOnly="0" labelOnly="1" outline="0" fieldPosition="0">
        <references count="2">
          <reference field="21" count="1" selected="0">
            <x v="375"/>
          </reference>
          <reference field="22" count="1">
            <x v="375"/>
          </reference>
        </references>
      </pivotArea>
    </format>
    <format dxfId="5440">
      <pivotArea dataOnly="0" labelOnly="1" outline="0" fieldPosition="0">
        <references count="2">
          <reference field="21" count="1" selected="0">
            <x v="388"/>
          </reference>
          <reference field="22" count="1">
            <x v="388"/>
          </reference>
        </references>
      </pivotArea>
    </format>
    <format dxfId="5441">
      <pivotArea dataOnly="0" labelOnly="1" outline="0" fieldPosition="0">
        <references count="2">
          <reference field="21" count="1" selected="0">
            <x v="402"/>
          </reference>
          <reference field="22" count="1">
            <x v="403"/>
          </reference>
        </references>
      </pivotArea>
    </format>
    <format dxfId="5442">
      <pivotArea dataOnly="0" labelOnly="1" outline="0" fieldPosition="0">
        <references count="2">
          <reference field="21" count="1" selected="0">
            <x v="413"/>
          </reference>
          <reference field="22" count="1">
            <x v="414"/>
          </reference>
        </references>
      </pivotArea>
    </format>
    <format dxfId="5443">
      <pivotArea dataOnly="0" labelOnly="1" outline="0" fieldPosition="0">
        <references count="2">
          <reference field="21" count="1" selected="0">
            <x v="416"/>
          </reference>
          <reference field="22" count="1">
            <x v="417"/>
          </reference>
        </references>
      </pivotArea>
    </format>
    <format dxfId="5444">
      <pivotArea dataOnly="0" labelOnly="1" outline="0" fieldPosition="0">
        <references count="2">
          <reference field="21" count="1" selected="0">
            <x v="426"/>
          </reference>
          <reference field="22" count="1">
            <x v="427"/>
          </reference>
        </references>
      </pivotArea>
    </format>
    <format dxfId="5445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5446">
      <pivotArea type="all" dataOnly="0" outline="0" fieldPosition="0"/>
    </format>
    <format dxfId="5447">
      <pivotArea outline="0" collapsedLevelsAreSubtotals="1" fieldPosition="0"/>
    </format>
    <format dxfId="5448">
      <pivotArea field="74" type="button" dataOnly="0" labelOnly="1" outline="0" axis="axisCol" fieldPosition="0"/>
    </format>
    <format dxfId="5449">
      <pivotArea type="topRight" dataOnly="0" labelOnly="1" outline="0" fieldPosition="0"/>
    </format>
    <format dxfId="5450">
      <pivotArea dataOnly="0" labelOnly="1" outline="0" fieldPosition="0">
        <references count="1">
          <reference field="74" count="4">
            <x v="71"/>
            <x v="103"/>
            <x v="109"/>
            <x v="110"/>
          </reference>
        </references>
      </pivotArea>
    </format>
    <format dxfId="5451">
      <pivotArea dataOnly="0" labelOnly="1" outline="0" fieldPosition="0">
        <references count="1">
          <reference field="21" count="29">
            <x v="597"/>
            <x v="598"/>
            <x v="599"/>
            <x v="601"/>
            <x v="602"/>
            <x v="603"/>
            <x v="604"/>
            <x v="605"/>
            <x v="606"/>
            <x v="607"/>
            <x v="609"/>
            <x v="610"/>
            <x v="611"/>
            <x v="613"/>
            <x v="614"/>
            <x v="615"/>
            <x v="618"/>
            <x v="619"/>
            <x v="622"/>
            <x v="623"/>
            <x v="624"/>
            <x v="626"/>
            <x v="627"/>
            <x v="628"/>
            <x v="629"/>
            <x v="630"/>
            <x v="631"/>
            <x v="635"/>
            <x v="640"/>
          </reference>
        </references>
      </pivotArea>
    </format>
    <format dxfId="5452">
      <pivotArea dataOnly="0" labelOnly="1" outline="0" fieldPosition="0">
        <references count="2">
          <reference field="21" count="1" selected="0">
            <x v="611"/>
          </reference>
          <reference field="22" count="1">
            <x v="628"/>
          </reference>
        </references>
      </pivotArea>
    </format>
    <format dxfId="5453">
      <pivotArea type="origin" dataOnly="0" labelOnly="1" outline="0" fieldPosition="0"/>
    </format>
    <format dxfId="5454">
      <pivotArea field="21" type="button" dataOnly="0" labelOnly="1" outline="0" axis="axisRow" fieldPosition="0"/>
    </format>
    <format dxfId="5455">
      <pivotArea field="22" type="button" dataOnly="0" labelOnly="1" outline="0" axis="axisRow" fieldPosition="1"/>
    </format>
    <format dxfId="5456">
      <pivotArea dataOnly="0" labelOnly="1" outline="0" fieldPosition="0">
        <references count="1">
          <reference field="21" count="50">
            <x v="0"/>
            <x v="1"/>
            <x v="3"/>
            <x v="6"/>
            <x v="9"/>
            <x v="18"/>
            <x v="20"/>
            <x v="26"/>
            <x v="30"/>
            <x v="31"/>
            <x v="32"/>
            <x v="33"/>
            <x v="35"/>
            <x v="36"/>
            <x v="39"/>
            <x v="41"/>
            <x v="43"/>
            <x v="44"/>
            <x v="48"/>
            <x v="49"/>
            <x v="50"/>
            <x v="52"/>
            <x v="53"/>
            <x v="54"/>
            <x v="55"/>
            <x v="56"/>
            <x v="57"/>
            <x v="58"/>
            <x v="61"/>
            <x v="63"/>
            <x v="65"/>
            <x v="66"/>
            <x v="68"/>
            <x v="70"/>
            <x v="71"/>
            <x v="72"/>
            <x v="73"/>
            <x v="74"/>
            <x v="76"/>
            <x v="80"/>
            <x v="81"/>
            <x v="84"/>
            <x v="88"/>
            <x v="94"/>
            <x v="101"/>
            <x v="103"/>
            <x v="106"/>
            <x v="110"/>
            <x v="112"/>
            <x v="113"/>
          </reference>
        </references>
      </pivotArea>
    </format>
    <format dxfId="5457">
      <pivotArea dataOnly="0" labelOnly="1" outline="0" fieldPosition="0">
        <references count="1">
          <reference field="21" count="50">
            <x v="114"/>
            <x v="116"/>
            <x v="117"/>
            <x v="119"/>
            <x v="120"/>
            <x v="125"/>
            <x v="127"/>
            <x v="128"/>
            <x v="130"/>
            <x v="131"/>
            <x v="132"/>
            <x v="134"/>
            <x v="135"/>
            <x v="136"/>
            <x v="137"/>
            <x v="138"/>
            <x v="143"/>
            <x v="146"/>
            <x v="149"/>
            <x v="150"/>
            <x v="151"/>
            <x v="152"/>
            <x v="154"/>
            <x v="156"/>
            <x v="159"/>
            <x v="160"/>
            <x v="161"/>
            <x v="163"/>
            <x v="166"/>
            <x v="169"/>
            <x v="170"/>
            <x v="175"/>
            <x v="178"/>
            <x v="179"/>
            <x v="180"/>
            <x v="182"/>
            <x v="183"/>
            <x v="184"/>
            <x v="185"/>
            <x v="188"/>
            <x v="191"/>
            <x v="193"/>
            <x v="194"/>
            <x v="196"/>
            <x v="200"/>
            <x v="203"/>
            <x v="204"/>
            <x v="205"/>
            <x v="208"/>
            <x v="209"/>
          </reference>
        </references>
      </pivotArea>
    </format>
    <format dxfId="5458">
      <pivotArea dataOnly="0" labelOnly="1" outline="0" fieldPosition="0">
        <references count="1">
          <reference field="21" count="50">
            <x v="212"/>
            <x v="215"/>
            <x v="216"/>
            <x v="219"/>
            <x v="222"/>
            <x v="225"/>
            <x v="227"/>
            <x v="229"/>
            <x v="230"/>
            <x v="232"/>
            <x v="235"/>
            <x v="238"/>
            <x v="239"/>
            <x v="240"/>
            <x v="242"/>
            <x v="243"/>
            <x v="244"/>
            <x v="245"/>
            <x v="246"/>
            <x v="247"/>
            <x v="249"/>
            <x v="251"/>
            <x v="252"/>
            <x v="255"/>
            <x v="256"/>
            <x v="259"/>
            <x v="261"/>
            <x v="262"/>
            <x v="264"/>
            <x v="266"/>
            <x v="267"/>
            <x v="268"/>
            <x v="270"/>
            <x v="275"/>
            <x v="278"/>
            <x v="280"/>
            <x v="285"/>
            <x v="291"/>
            <x v="293"/>
            <x v="294"/>
            <x v="295"/>
            <x v="298"/>
            <x v="299"/>
            <x v="301"/>
            <x v="308"/>
            <x v="309"/>
            <x v="312"/>
            <x v="318"/>
            <x v="319"/>
            <x v="324"/>
          </reference>
        </references>
      </pivotArea>
    </format>
    <format dxfId="5459">
      <pivotArea dataOnly="0" labelOnly="1" outline="0" fieldPosition="0">
        <references count="1">
          <reference field="21" count="50">
            <x v="325"/>
            <x v="330"/>
            <x v="331"/>
            <x v="334"/>
            <x v="338"/>
            <x v="341"/>
            <x v="342"/>
            <x v="344"/>
            <x v="348"/>
            <x v="349"/>
            <x v="350"/>
            <x v="352"/>
            <x v="353"/>
            <x v="356"/>
            <x v="361"/>
            <x v="364"/>
            <x v="365"/>
            <x v="367"/>
            <x v="369"/>
            <x v="371"/>
            <x v="372"/>
            <x v="376"/>
            <x v="378"/>
            <x v="381"/>
            <x v="385"/>
            <x v="386"/>
            <x v="389"/>
            <x v="390"/>
            <x v="391"/>
            <x v="392"/>
            <x v="395"/>
            <x v="400"/>
            <x v="405"/>
            <x v="406"/>
            <x v="407"/>
            <x v="410"/>
            <x v="411"/>
            <x v="415"/>
            <x v="417"/>
            <x v="418"/>
            <x v="421"/>
            <x v="425"/>
            <x v="427"/>
            <x v="428"/>
            <x v="430"/>
            <x v="431"/>
            <x v="432"/>
            <x v="433"/>
            <x v="434"/>
            <x v="435"/>
          </reference>
        </references>
      </pivotArea>
    </format>
    <format dxfId="5460">
      <pivotArea dataOnly="0" labelOnly="1" outline="0" fieldPosition="0">
        <references count="1">
          <reference field="21" count="50">
            <x v="436"/>
            <x v="438"/>
            <x v="439"/>
            <x v="440"/>
            <x v="443"/>
            <x v="444"/>
            <x v="447"/>
            <x v="448"/>
            <x v="451"/>
            <x v="452"/>
            <x v="453"/>
            <x v="454"/>
            <x v="456"/>
            <x v="460"/>
            <x v="461"/>
            <x v="462"/>
            <x v="463"/>
            <x v="464"/>
            <x v="466"/>
            <x v="467"/>
            <x v="470"/>
            <x v="472"/>
            <x v="475"/>
            <x v="477"/>
            <x v="478"/>
            <x v="479"/>
            <x v="480"/>
            <x v="481"/>
            <x v="485"/>
            <x v="486"/>
            <x v="490"/>
            <x v="491"/>
            <x v="492"/>
            <x v="495"/>
            <x v="498"/>
            <x v="500"/>
            <x v="502"/>
            <x v="503"/>
            <x v="504"/>
            <x v="505"/>
            <x v="506"/>
            <x v="507"/>
            <x v="508"/>
            <x v="510"/>
            <x v="514"/>
            <x v="517"/>
            <x v="518"/>
            <x v="520"/>
            <x v="521"/>
            <x v="522"/>
          </reference>
        </references>
      </pivotArea>
    </format>
    <format dxfId="5461">
      <pivotArea dataOnly="0" labelOnly="1" outline="0" fieldPosition="0">
        <references count="1">
          <reference field="21" count="50">
            <x v="528"/>
            <x v="529"/>
            <x v="530"/>
            <x v="531"/>
            <x v="532"/>
            <x v="534"/>
            <x v="535"/>
            <x v="536"/>
            <x v="538"/>
            <x v="539"/>
            <x v="540"/>
            <x v="541"/>
            <x v="542"/>
            <x v="543"/>
            <x v="545"/>
            <x v="546"/>
            <x v="547"/>
            <x v="548"/>
            <x v="549"/>
            <x v="551"/>
            <x v="552"/>
            <x v="554"/>
            <x v="558"/>
            <x v="559"/>
            <x v="561"/>
            <x v="562"/>
            <x v="563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8"/>
            <x v="580"/>
            <x v="581"/>
            <x v="582"/>
            <x v="584"/>
            <x v="586"/>
            <x v="587"/>
            <x v="589"/>
            <x v="592"/>
            <x v="594"/>
            <x v="595"/>
          </reference>
        </references>
      </pivotArea>
    </format>
    <format dxfId="5462">
      <pivotArea dataOnly="0" labelOnly="1" outline="0" fieldPosition="0">
        <references count="1">
          <reference field="21" count="28">
            <x v="597"/>
            <x v="598"/>
            <x v="599"/>
            <x v="601"/>
            <x v="602"/>
            <x v="603"/>
            <x v="604"/>
            <x v="605"/>
            <x v="606"/>
            <x v="607"/>
            <x v="609"/>
            <x v="610"/>
            <x v="613"/>
            <x v="614"/>
            <x v="615"/>
            <x v="618"/>
            <x v="619"/>
            <x v="622"/>
            <x v="623"/>
            <x v="624"/>
            <x v="626"/>
            <x v="627"/>
            <x v="628"/>
            <x v="629"/>
            <x v="630"/>
            <x v="631"/>
            <x v="635"/>
            <x v="640"/>
          </reference>
        </references>
      </pivotArea>
    </format>
    <format dxfId="5463">
      <pivotArea dataOnly="0" labelOnly="1" grandRow="1" outline="0" fieldPosition="0"/>
    </format>
    <format dxfId="5464">
      <pivotArea dataOnly="0" labelOnly="1" outline="0" fieldPosition="0">
        <references count="2">
          <reference field="21" count="1" selected="0">
            <x v="0"/>
          </reference>
          <reference field="22" count="1">
            <x v="96"/>
          </reference>
        </references>
      </pivotArea>
    </format>
    <format dxfId="5465">
      <pivotArea dataOnly="0" labelOnly="1" outline="0" fieldPosition="0">
        <references count="2">
          <reference field="21" count="1" selected="0">
            <x v="1"/>
          </reference>
          <reference field="22" count="1">
            <x v="127"/>
          </reference>
        </references>
      </pivotArea>
    </format>
    <format dxfId="5466">
      <pivotArea dataOnly="0" labelOnly="1" outline="0" fieldPosition="0">
        <references count="2">
          <reference field="21" count="1" selected="0">
            <x v="3"/>
          </reference>
          <reference field="22" count="1">
            <x v="115"/>
          </reference>
        </references>
      </pivotArea>
    </format>
    <format dxfId="5467">
      <pivotArea dataOnly="0" labelOnly="1" outline="0" fieldPosition="0">
        <references count="2">
          <reference field="21" count="1" selected="0">
            <x v="6"/>
          </reference>
          <reference field="22" count="1">
            <x v="11"/>
          </reference>
        </references>
      </pivotArea>
    </format>
    <format dxfId="5468">
      <pivotArea dataOnly="0" labelOnly="1" outline="0" fieldPosition="0">
        <references count="2">
          <reference field="21" count="1" selected="0">
            <x v="9"/>
          </reference>
          <reference field="22" count="1">
            <x v="40"/>
          </reference>
        </references>
      </pivotArea>
    </format>
    <format dxfId="5469">
      <pivotArea dataOnly="0" labelOnly="1" outline="0" fieldPosition="0">
        <references count="2">
          <reference field="21" count="1" selected="0">
            <x v="18"/>
          </reference>
          <reference field="22" count="1">
            <x v="145"/>
          </reference>
        </references>
      </pivotArea>
    </format>
    <format dxfId="5470">
      <pivotArea dataOnly="0" labelOnly="1" outline="0" fieldPosition="0">
        <references count="2">
          <reference field="21" count="1" selected="0">
            <x v="20"/>
          </reference>
          <reference field="22" count="1">
            <x v="143"/>
          </reference>
        </references>
      </pivotArea>
    </format>
    <format dxfId="5471">
      <pivotArea dataOnly="0" labelOnly="1" outline="0" fieldPosition="0">
        <references count="2">
          <reference field="21" count="1" selected="0">
            <x v="26"/>
          </reference>
          <reference field="22" count="1">
            <x v="178"/>
          </reference>
        </references>
      </pivotArea>
    </format>
    <format dxfId="5472">
      <pivotArea dataOnly="0" labelOnly="1" outline="0" fieldPosition="0">
        <references count="2">
          <reference field="21" count="1" selected="0">
            <x v="30"/>
          </reference>
          <reference field="22" count="1">
            <x v="117"/>
          </reference>
        </references>
      </pivotArea>
    </format>
    <format dxfId="5473">
      <pivotArea dataOnly="0" labelOnly="1" outline="0" fieldPosition="0">
        <references count="2">
          <reference field="21" count="1" selected="0">
            <x v="31"/>
          </reference>
          <reference field="22" count="1">
            <x v="616"/>
          </reference>
        </references>
      </pivotArea>
    </format>
    <format dxfId="5474">
      <pivotArea dataOnly="0" labelOnly="1" outline="0" fieldPosition="0">
        <references count="2">
          <reference field="21" count="1" selected="0">
            <x v="32"/>
          </reference>
          <reference field="22" count="1">
            <x v="7"/>
          </reference>
        </references>
      </pivotArea>
    </format>
    <format dxfId="5475">
      <pivotArea dataOnly="0" labelOnly="1" outline="0" fieldPosition="0">
        <references count="2">
          <reference field="21" count="1" selected="0">
            <x v="33"/>
          </reference>
          <reference field="22" count="1">
            <x v="38"/>
          </reference>
        </references>
      </pivotArea>
    </format>
    <format dxfId="5476">
      <pivotArea dataOnly="0" labelOnly="1" outline="0" fieldPosition="0">
        <references count="2">
          <reference field="21" count="1" selected="0">
            <x v="35"/>
          </reference>
          <reference field="22" count="1">
            <x v="156"/>
          </reference>
        </references>
      </pivotArea>
    </format>
    <format dxfId="5477">
      <pivotArea dataOnly="0" labelOnly="1" outline="0" fieldPosition="0">
        <references count="2">
          <reference field="21" count="1" selected="0">
            <x v="36"/>
          </reference>
          <reference field="22" count="1">
            <x v="179"/>
          </reference>
        </references>
      </pivotArea>
    </format>
    <format dxfId="5478">
      <pivotArea dataOnly="0" labelOnly="1" outline="0" fieldPosition="0">
        <references count="2">
          <reference field="21" count="1" selected="0">
            <x v="39"/>
          </reference>
          <reference field="22" count="1">
            <x v="43"/>
          </reference>
        </references>
      </pivotArea>
    </format>
    <format dxfId="5479">
      <pivotArea dataOnly="0" labelOnly="1" outline="0" fieldPosition="0">
        <references count="2">
          <reference field="21" count="1" selected="0">
            <x v="41"/>
          </reference>
          <reference field="22" count="1">
            <x v="80"/>
          </reference>
        </references>
      </pivotArea>
    </format>
    <format dxfId="5480">
      <pivotArea dataOnly="0" labelOnly="1" outline="0" fieldPosition="0">
        <references count="2">
          <reference field="21" count="1" selected="0">
            <x v="43"/>
          </reference>
          <reference field="22" count="1">
            <x v="23"/>
          </reference>
        </references>
      </pivotArea>
    </format>
    <format dxfId="5481">
      <pivotArea dataOnly="0" labelOnly="1" outline="0" fieldPosition="0">
        <references count="2">
          <reference field="21" count="1" selected="0">
            <x v="44"/>
          </reference>
          <reference field="22" count="1">
            <x v="76"/>
          </reference>
        </references>
      </pivotArea>
    </format>
    <format dxfId="5482">
      <pivotArea dataOnly="0" labelOnly="1" outline="0" fieldPosition="0">
        <references count="2">
          <reference field="21" count="1" selected="0">
            <x v="48"/>
          </reference>
          <reference field="22" count="1">
            <x v="164"/>
          </reference>
        </references>
      </pivotArea>
    </format>
    <format dxfId="5483">
      <pivotArea dataOnly="0" labelOnly="1" outline="0" fieldPosition="0">
        <references count="2">
          <reference field="21" count="1" selected="0">
            <x v="49"/>
          </reference>
          <reference field="22" count="1">
            <x v="111"/>
          </reference>
        </references>
      </pivotArea>
    </format>
    <format dxfId="5484">
      <pivotArea dataOnly="0" labelOnly="1" outline="0" fieldPosition="0">
        <references count="2">
          <reference field="21" count="1" selected="0">
            <x v="50"/>
          </reference>
          <reference field="22" count="1">
            <x v="19"/>
          </reference>
        </references>
      </pivotArea>
    </format>
    <format dxfId="5485">
      <pivotArea dataOnly="0" labelOnly="1" outline="0" fieldPosition="0">
        <references count="2">
          <reference field="21" count="1" selected="0">
            <x v="52"/>
          </reference>
          <reference field="22" count="1">
            <x v="8"/>
          </reference>
        </references>
      </pivotArea>
    </format>
    <format dxfId="5486">
      <pivotArea dataOnly="0" labelOnly="1" outline="0" fieldPosition="0">
        <references count="2">
          <reference field="21" count="1" selected="0">
            <x v="53"/>
          </reference>
          <reference field="22" count="1">
            <x v="16"/>
          </reference>
        </references>
      </pivotArea>
    </format>
    <format dxfId="5487">
      <pivotArea dataOnly="0" labelOnly="1" outline="0" fieldPosition="0">
        <references count="2">
          <reference field="21" count="1" selected="0">
            <x v="54"/>
          </reference>
          <reference field="22" count="1">
            <x v="142"/>
          </reference>
        </references>
      </pivotArea>
    </format>
    <format dxfId="5488">
      <pivotArea dataOnly="0" labelOnly="1" outline="0" fieldPosition="0">
        <references count="2">
          <reference field="21" count="1" selected="0">
            <x v="55"/>
          </reference>
          <reference field="22" count="1">
            <x v="68"/>
          </reference>
        </references>
      </pivotArea>
    </format>
    <format dxfId="5489">
      <pivotArea dataOnly="0" labelOnly="1" outline="0" fieldPosition="0">
        <references count="2">
          <reference field="21" count="1" selected="0">
            <x v="56"/>
          </reference>
          <reference field="22" count="1">
            <x v="70"/>
          </reference>
        </references>
      </pivotArea>
    </format>
    <format dxfId="5490">
      <pivotArea dataOnly="0" labelOnly="1" outline="0" fieldPosition="0">
        <references count="2">
          <reference field="21" count="1" selected="0">
            <x v="57"/>
          </reference>
          <reference field="22" count="1">
            <x v="114"/>
          </reference>
        </references>
      </pivotArea>
    </format>
    <format dxfId="5491">
      <pivotArea dataOnly="0" labelOnly="1" outline="0" fieldPosition="0">
        <references count="2">
          <reference field="21" count="1" selected="0">
            <x v="58"/>
          </reference>
          <reference field="22" count="1">
            <x v="128"/>
          </reference>
        </references>
      </pivotArea>
    </format>
    <format dxfId="5492">
      <pivotArea dataOnly="0" labelOnly="1" outline="0" fieldPosition="0">
        <references count="2">
          <reference field="21" count="1" selected="0">
            <x v="61"/>
          </reference>
          <reference field="22" count="1">
            <x v="175"/>
          </reference>
        </references>
      </pivotArea>
    </format>
    <format dxfId="5493">
      <pivotArea dataOnly="0" labelOnly="1" outline="0" fieldPosition="0">
        <references count="2">
          <reference field="21" count="1" selected="0">
            <x v="63"/>
          </reference>
          <reference field="22" count="1">
            <x v="92"/>
          </reference>
        </references>
      </pivotArea>
    </format>
    <format dxfId="5494">
      <pivotArea dataOnly="0" labelOnly="1" outline="0" fieldPosition="0">
        <references count="2">
          <reference field="21" count="1" selected="0">
            <x v="65"/>
          </reference>
          <reference field="22" count="1">
            <x v="66"/>
          </reference>
        </references>
      </pivotArea>
    </format>
    <format dxfId="5495">
      <pivotArea dataOnly="0" labelOnly="1" outline="0" fieldPosition="0">
        <references count="2">
          <reference field="21" count="1" selected="0">
            <x v="66"/>
          </reference>
          <reference field="22" count="1">
            <x v="60"/>
          </reference>
        </references>
      </pivotArea>
    </format>
    <format dxfId="5496">
      <pivotArea dataOnly="0" labelOnly="1" outline="0" fieldPosition="0">
        <references count="2">
          <reference field="21" count="1" selected="0">
            <x v="68"/>
          </reference>
          <reference field="22" count="1">
            <x v="174"/>
          </reference>
        </references>
      </pivotArea>
    </format>
    <format dxfId="5497">
      <pivotArea dataOnly="0" labelOnly="1" outline="0" fieldPosition="0">
        <references count="2">
          <reference field="21" count="1" selected="0">
            <x v="70"/>
          </reference>
          <reference field="22" count="1">
            <x v="149"/>
          </reference>
        </references>
      </pivotArea>
    </format>
    <format dxfId="5498">
      <pivotArea dataOnly="0" labelOnly="1" outline="0" fieldPosition="0">
        <references count="2">
          <reference field="21" count="1" selected="0">
            <x v="71"/>
          </reference>
          <reference field="22" count="1">
            <x v="65"/>
          </reference>
        </references>
      </pivotArea>
    </format>
    <format dxfId="5499">
      <pivotArea dataOnly="0" labelOnly="1" outline="0" fieldPosition="0">
        <references count="2">
          <reference field="21" count="1" selected="0">
            <x v="72"/>
          </reference>
          <reference field="22" count="1">
            <x v="73"/>
          </reference>
        </references>
      </pivotArea>
    </format>
    <format dxfId="5500">
      <pivotArea dataOnly="0" labelOnly="1" outline="0" fieldPosition="0">
        <references count="2">
          <reference field="21" count="1" selected="0">
            <x v="73"/>
          </reference>
          <reference field="22" count="1">
            <x v="20"/>
          </reference>
        </references>
      </pivotArea>
    </format>
    <format dxfId="5501">
      <pivotArea dataOnly="0" labelOnly="1" outline="0" fieldPosition="0">
        <references count="2">
          <reference field="21" count="1" selected="0">
            <x v="74"/>
          </reference>
          <reference field="22" count="1">
            <x v="9"/>
          </reference>
        </references>
      </pivotArea>
    </format>
    <format dxfId="5502">
      <pivotArea dataOnly="0" labelOnly="1" outline="0" fieldPosition="0">
        <references count="2">
          <reference field="21" count="1" selected="0">
            <x v="76"/>
          </reference>
          <reference field="22" count="1">
            <x v="118"/>
          </reference>
        </references>
      </pivotArea>
    </format>
    <format dxfId="5503">
      <pivotArea dataOnly="0" labelOnly="1" outline="0" fieldPosition="0">
        <references count="2">
          <reference field="21" count="1" selected="0">
            <x v="80"/>
          </reference>
          <reference field="22" count="1">
            <x v="47"/>
          </reference>
        </references>
      </pivotArea>
    </format>
    <format dxfId="5504">
      <pivotArea dataOnly="0" labelOnly="1" outline="0" fieldPosition="0">
        <references count="2">
          <reference field="21" count="1" selected="0">
            <x v="81"/>
          </reference>
          <reference field="22" count="1">
            <x v="104"/>
          </reference>
        </references>
      </pivotArea>
    </format>
    <format dxfId="5505">
      <pivotArea dataOnly="0" labelOnly="1" outline="0" fieldPosition="0">
        <references count="2">
          <reference field="21" count="1" selected="0">
            <x v="84"/>
          </reference>
          <reference field="22" count="1">
            <x v="177"/>
          </reference>
        </references>
      </pivotArea>
    </format>
    <format dxfId="5506">
      <pivotArea dataOnly="0" labelOnly="1" outline="0" fieldPosition="0">
        <references count="2">
          <reference field="21" count="1" selected="0">
            <x v="88"/>
          </reference>
          <reference field="22" count="1">
            <x v="78"/>
          </reference>
        </references>
      </pivotArea>
    </format>
    <format dxfId="5507">
      <pivotArea dataOnly="0" labelOnly="1" outline="0" fieldPosition="0">
        <references count="2">
          <reference field="21" count="1" selected="0">
            <x v="94"/>
          </reference>
          <reference field="22" count="1">
            <x v="34"/>
          </reference>
        </references>
      </pivotArea>
    </format>
    <format dxfId="5508">
      <pivotArea dataOnly="0" labelOnly="1" outline="0" fieldPosition="0">
        <references count="2">
          <reference field="21" count="1" selected="0">
            <x v="101"/>
          </reference>
          <reference field="22" count="1">
            <x v="27"/>
          </reference>
        </references>
      </pivotArea>
    </format>
    <format dxfId="5509">
      <pivotArea dataOnly="0" labelOnly="1" outline="0" fieldPosition="0">
        <references count="2">
          <reference field="21" count="1" selected="0">
            <x v="103"/>
          </reference>
          <reference field="22" count="1">
            <x v="1"/>
          </reference>
        </references>
      </pivotArea>
    </format>
    <format dxfId="5510">
      <pivotArea dataOnly="0" labelOnly="1" outline="0" fieldPosition="0">
        <references count="2">
          <reference field="21" count="1" selected="0">
            <x v="106"/>
          </reference>
          <reference field="22" count="1">
            <x v="49"/>
          </reference>
        </references>
      </pivotArea>
    </format>
    <format dxfId="5511">
      <pivotArea dataOnly="0" labelOnly="1" outline="0" fieldPosition="0">
        <references count="2">
          <reference field="21" count="1" selected="0">
            <x v="110"/>
          </reference>
          <reference field="22" count="1">
            <x v="161"/>
          </reference>
        </references>
      </pivotArea>
    </format>
    <format dxfId="5512">
      <pivotArea dataOnly="0" labelOnly="1" outline="0" fieldPosition="0">
        <references count="2">
          <reference field="21" count="1" selected="0">
            <x v="112"/>
          </reference>
          <reference field="22" count="1">
            <x v="98"/>
          </reference>
        </references>
      </pivotArea>
    </format>
    <format dxfId="5513">
      <pivotArea dataOnly="0" labelOnly="1" outline="0" fieldPosition="0">
        <references count="2">
          <reference field="21" count="1" selected="0">
            <x v="113"/>
          </reference>
          <reference field="22" count="1">
            <x v="94"/>
          </reference>
        </references>
      </pivotArea>
    </format>
    <format dxfId="5514">
      <pivotArea dataOnly="0" labelOnly="1" outline="0" fieldPosition="0">
        <references count="2">
          <reference field="21" count="1" selected="0">
            <x v="114"/>
          </reference>
          <reference field="22" count="1">
            <x v="88"/>
          </reference>
        </references>
      </pivotArea>
    </format>
    <format dxfId="5515">
      <pivotArea dataOnly="0" labelOnly="1" outline="0" fieldPosition="0">
        <references count="2">
          <reference field="21" count="1" selected="0">
            <x v="116"/>
          </reference>
          <reference field="22" count="1">
            <x v="48"/>
          </reference>
        </references>
      </pivotArea>
    </format>
    <format dxfId="5516">
      <pivotArea dataOnly="0" labelOnly="1" outline="0" fieldPosition="0">
        <references count="2">
          <reference field="21" count="1" selected="0">
            <x v="117"/>
          </reference>
          <reference field="22" count="1">
            <x v="125"/>
          </reference>
        </references>
      </pivotArea>
    </format>
    <format dxfId="5517">
      <pivotArea dataOnly="0" labelOnly="1" outline="0" fieldPosition="0">
        <references count="2">
          <reference field="21" count="1" selected="0">
            <x v="119"/>
          </reference>
          <reference field="22" count="1">
            <x v="181"/>
          </reference>
        </references>
      </pivotArea>
    </format>
    <format dxfId="5518">
      <pivotArea dataOnly="0" labelOnly="1" outline="0" fieldPosition="0">
        <references count="2">
          <reference field="21" count="1" selected="0">
            <x v="120"/>
          </reference>
          <reference field="22" count="1">
            <x v="183"/>
          </reference>
        </references>
      </pivotArea>
    </format>
    <format dxfId="5519">
      <pivotArea dataOnly="0" labelOnly="1" outline="0" fieldPosition="0">
        <references count="2">
          <reference field="21" count="1" selected="0">
            <x v="125"/>
          </reference>
          <reference field="22" count="1">
            <x v="52"/>
          </reference>
        </references>
      </pivotArea>
    </format>
    <format dxfId="5520">
      <pivotArea dataOnly="0" labelOnly="1" outline="0" fieldPosition="0">
        <references count="2">
          <reference field="21" count="1" selected="0">
            <x v="127"/>
          </reference>
          <reference field="22" count="1">
            <x v="28"/>
          </reference>
        </references>
      </pivotArea>
    </format>
    <format dxfId="5521">
      <pivotArea dataOnly="0" labelOnly="1" outline="0" fieldPosition="0">
        <references count="2">
          <reference field="21" count="1" selected="0">
            <x v="128"/>
          </reference>
          <reference field="22" count="1">
            <x v="87"/>
          </reference>
        </references>
      </pivotArea>
    </format>
    <format dxfId="5522">
      <pivotArea dataOnly="0" labelOnly="1" outline="0" fieldPosition="0">
        <references count="2">
          <reference field="21" count="1" selected="0">
            <x v="130"/>
          </reference>
          <reference field="22" count="1">
            <x v="90"/>
          </reference>
        </references>
      </pivotArea>
    </format>
    <format dxfId="5523">
      <pivotArea dataOnly="0" labelOnly="1" outline="0" fieldPosition="0">
        <references count="2">
          <reference field="21" count="1" selected="0">
            <x v="131"/>
          </reference>
          <reference field="22" count="1">
            <x v="64"/>
          </reference>
        </references>
      </pivotArea>
    </format>
    <format dxfId="5524">
      <pivotArea dataOnly="0" labelOnly="1" outline="0" fieldPosition="0">
        <references count="2">
          <reference field="21" count="1" selected="0">
            <x v="132"/>
          </reference>
          <reference field="22" count="1">
            <x v="24"/>
          </reference>
        </references>
      </pivotArea>
    </format>
    <format dxfId="5525">
      <pivotArea dataOnly="0" labelOnly="1" outline="0" fieldPosition="0">
        <references count="2">
          <reference field="21" count="1" selected="0">
            <x v="134"/>
          </reference>
          <reference field="22" count="1">
            <x v="144"/>
          </reference>
        </references>
      </pivotArea>
    </format>
    <format dxfId="5526">
      <pivotArea dataOnly="0" labelOnly="1" outline="0" fieldPosition="0">
        <references count="2">
          <reference field="21" count="1" selected="0">
            <x v="135"/>
          </reference>
          <reference field="22" count="1">
            <x v="95"/>
          </reference>
        </references>
      </pivotArea>
    </format>
    <format dxfId="5527">
      <pivotArea dataOnly="0" labelOnly="1" outline="0" fieldPosition="0">
        <references count="2">
          <reference field="21" count="1" selected="0">
            <x v="136"/>
          </reference>
          <reference field="22" count="1">
            <x v="123"/>
          </reference>
        </references>
      </pivotArea>
    </format>
    <format dxfId="5528">
      <pivotArea dataOnly="0" labelOnly="1" outline="0" fieldPosition="0">
        <references count="2">
          <reference field="21" count="1" selected="0">
            <x v="137"/>
          </reference>
          <reference field="22" count="1">
            <x v="159"/>
          </reference>
        </references>
      </pivotArea>
    </format>
    <format dxfId="5529">
      <pivotArea dataOnly="0" labelOnly="1" outline="0" fieldPosition="0">
        <references count="2">
          <reference field="21" count="1" selected="0">
            <x v="138"/>
          </reference>
          <reference field="22" count="1">
            <x v="139"/>
          </reference>
        </references>
      </pivotArea>
    </format>
    <format dxfId="5530">
      <pivotArea dataOnly="0" labelOnly="1" outline="0" fieldPosition="0">
        <references count="2">
          <reference field="21" count="1" selected="0">
            <x v="143"/>
          </reference>
          <reference field="22" count="1">
            <x v="133"/>
          </reference>
        </references>
      </pivotArea>
    </format>
    <format dxfId="5531">
      <pivotArea dataOnly="0" labelOnly="1" outline="0" fieldPosition="0">
        <references count="2">
          <reference field="21" count="1" selected="0">
            <x v="146"/>
          </reference>
          <reference field="22" count="1">
            <x v="62"/>
          </reference>
        </references>
      </pivotArea>
    </format>
    <format dxfId="5532">
      <pivotArea dataOnly="0" labelOnly="1" outline="0" fieldPosition="0">
        <references count="2">
          <reference field="21" count="1" selected="0">
            <x v="149"/>
          </reference>
          <reference field="22" count="1">
            <x v="160"/>
          </reference>
        </references>
      </pivotArea>
    </format>
    <format dxfId="5533">
      <pivotArea dataOnly="0" labelOnly="1" outline="0" fieldPosition="0">
        <references count="2">
          <reference field="21" count="1" selected="0">
            <x v="150"/>
          </reference>
          <reference field="22" count="1">
            <x v="4"/>
          </reference>
        </references>
      </pivotArea>
    </format>
    <format dxfId="5534">
      <pivotArea dataOnly="0" labelOnly="1" outline="0" fieldPosition="0">
        <references count="2">
          <reference field="21" count="1" selected="0">
            <x v="151"/>
          </reference>
          <reference field="22" count="1">
            <x v="134"/>
          </reference>
        </references>
      </pivotArea>
    </format>
    <format dxfId="5535">
      <pivotArea dataOnly="0" labelOnly="1" outline="0" fieldPosition="0">
        <references count="2">
          <reference field="21" count="1" selected="0">
            <x v="152"/>
          </reference>
          <reference field="22" count="1">
            <x v="12"/>
          </reference>
        </references>
      </pivotArea>
    </format>
    <format dxfId="5536">
      <pivotArea dataOnly="0" labelOnly="1" outline="0" fieldPosition="0">
        <references count="2">
          <reference field="21" count="1" selected="0">
            <x v="154"/>
          </reference>
          <reference field="22" count="1">
            <x v="556"/>
          </reference>
        </references>
      </pivotArea>
    </format>
    <format dxfId="5537">
      <pivotArea dataOnly="0" labelOnly="1" outline="0" fieldPosition="0">
        <references count="2">
          <reference field="21" count="1" selected="0">
            <x v="156"/>
          </reference>
          <reference field="22" count="1">
            <x v="101"/>
          </reference>
        </references>
      </pivotArea>
    </format>
    <format dxfId="5538">
      <pivotArea dataOnly="0" labelOnly="1" outline="0" fieldPosition="0">
        <references count="2">
          <reference field="21" count="1" selected="0">
            <x v="159"/>
          </reference>
          <reference field="22" count="1">
            <x v="44"/>
          </reference>
        </references>
      </pivotArea>
    </format>
    <format dxfId="5539">
      <pivotArea dataOnly="0" labelOnly="1" outline="0" fieldPosition="0">
        <references count="2">
          <reference field="21" count="1" selected="0">
            <x v="160"/>
          </reference>
          <reference field="22" count="1">
            <x v="151"/>
          </reference>
        </references>
      </pivotArea>
    </format>
    <format dxfId="5540">
      <pivotArea dataOnly="0" labelOnly="1" outline="0" fieldPosition="0">
        <references count="2">
          <reference field="21" count="1" selected="0">
            <x v="161"/>
          </reference>
          <reference field="22" count="1">
            <x v="22"/>
          </reference>
        </references>
      </pivotArea>
    </format>
    <format dxfId="5541">
      <pivotArea dataOnly="0" labelOnly="1" outline="0" fieldPosition="0">
        <references count="2">
          <reference field="21" count="1" selected="0">
            <x v="163"/>
          </reference>
          <reference field="22" count="1">
            <x v="542"/>
          </reference>
        </references>
      </pivotArea>
    </format>
    <format dxfId="5542">
      <pivotArea dataOnly="0" labelOnly="1" outline="0" fieldPosition="0">
        <references count="2">
          <reference field="21" count="1" selected="0">
            <x v="166"/>
          </reference>
          <reference field="22" count="1">
            <x v="163"/>
          </reference>
        </references>
      </pivotArea>
    </format>
    <format dxfId="5543">
      <pivotArea dataOnly="0" labelOnly="1" outline="0" fieldPosition="0">
        <references count="2">
          <reference field="21" count="1" selected="0">
            <x v="169"/>
          </reference>
          <reference field="22" count="1">
            <x v="106"/>
          </reference>
        </references>
      </pivotArea>
    </format>
    <format dxfId="5544">
      <pivotArea dataOnly="0" labelOnly="1" outline="0" fieldPosition="0">
        <references count="2">
          <reference field="21" count="1" selected="0">
            <x v="170"/>
          </reference>
          <reference field="22" count="1">
            <x v="188"/>
          </reference>
        </references>
      </pivotArea>
    </format>
    <format dxfId="5545">
      <pivotArea dataOnly="0" labelOnly="1" outline="0" fieldPosition="0">
        <references count="2">
          <reference field="21" count="1" selected="0">
            <x v="175"/>
          </reference>
          <reference field="22" count="1">
            <x v="259"/>
          </reference>
        </references>
      </pivotArea>
    </format>
    <format dxfId="5546">
      <pivotArea dataOnly="0" labelOnly="1" outline="0" fieldPosition="0">
        <references count="2">
          <reference field="21" count="1" selected="0">
            <x v="178"/>
          </reference>
          <reference field="22" count="1">
            <x v="121"/>
          </reference>
        </references>
      </pivotArea>
    </format>
    <format dxfId="5547">
      <pivotArea dataOnly="0" labelOnly="1" outline="0" fieldPosition="0">
        <references count="2">
          <reference field="21" count="1" selected="0">
            <x v="179"/>
          </reference>
          <reference field="22" count="1">
            <x v="147"/>
          </reference>
        </references>
      </pivotArea>
    </format>
    <format dxfId="5548">
      <pivotArea dataOnly="0" labelOnly="1" outline="0" fieldPosition="0">
        <references count="2">
          <reference field="21" count="1" selected="0">
            <x v="180"/>
          </reference>
          <reference field="22" count="1">
            <x v="67"/>
          </reference>
        </references>
      </pivotArea>
    </format>
    <format dxfId="5549">
      <pivotArea dataOnly="0" labelOnly="1" outline="0" fieldPosition="0">
        <references count="2">
          <reference field="21" count="1" selected="0">
            <x v="183"/>
          </reference>
          <reference field="22" count="1">
            <x v="185"/>
          </reference>
        </references>
      </pivotArea>
    </format>
    <format dxfId="5550">
      <pivotArea dataOnly="0" labelOnly="1" outline="0" fieldPosition="0">
        <references count="2">
          <reference field="21" count="1" selected="0">
            <x v="184"/>
          </reference>
          <reference field="22" count="1">
            <x v="186"/>
          </reference>
        </references>
      </pivotArea>
    </format>
    <format dxfId="5551">
      <pivotArea dataOnly="0" labelOnly="1" outline="0" fieldPosition="0">
        <references count="2">
          <reference field="21" count="1" selected="0">
            <x v="185"/>
          </reference>
          <reference field="22" count="1">
            <x v="306"/>
          </reference>
        </references>
      </pivotArea>
    </format>
    <format dxfId="5552">
      <pivotArea dataOnly="0" labelOnly="1" outline="0" fieldPosition="0">
        <references count="2">
          <reference field="21" count="1" selected="0">
            <x v="188"/>
          </reference>
          <reference field="22" count="1">
            <x v="191"/>
          </reference>
        </references>
      </pivotArea>
    </format>
    <format dxfId="5553">
      <pivotArea dataOnly="0" labelOnly="1" outline="0" fieldPosition="0">
        <references count="2">
          <reference field="21" count="1" selected="0">
            <x v="191"/>
          </reference>
          <reference field="22" count="1">
            <x v="194"/>
          </reference>
        </references>
      </pivotArea>
    </format>
    <format dxfId="5554">
      <pivotArea dataOnly="0" labelOnly="1" outline="0" fieldPosition="0">
        <references count="2">
          <reference field="21" count="1" selected="0">
            <x v="193"/>
          </reference>
          <reference field="22" count="1">
            <x v="196"/>
          </reference>
        </references>
      </pivotArea>
    </format>
    <format dxfId="5555">
      <pivotArea dataOnly="0" labelOnly="1" outline="0" fieldPosition="0">
        <references count="2">
          <reference field="21" count="1" selected="0">
            <x v="194"/>
          </reference>
          <reference field="22" count="1">
            <x v="197"/>
          </reference>
        </references>
      </pivotArea>
    </format>
    <format dxfId="5556">
      <pivotArea dataOnly="0" labelOnly="1" outline="0" fieldPosition="0">
        <references count="2">
          <reference field="21" count="1" selected="0">
            <x v="196"/>
          </reference>
          <reference field="22" count="1">
            <x v="199"/>
          </reference>
        </references>
      </pivotArea>
    </format>
    <format dxfId="5557">
      <pivotArea dataOnly="0" labelOnly="1" outline="0" fieldPosition="0">
        <references count="2">
          <reference field="21" count="1" selected="0">
            <x v="200"/>
          </reference>
          <reference field="22" count="1">
            <x v="203"/>
          </reference>
        </references>
      </pivotArea>
    </format>
    <format dxfId="5558">
      <pivotArea dataOnly="0" labelOnly="1" outline="0" fieldPosition="0">
        <references count="2">
          <reference field="21" count="1" selected="0">
            <x v="203"/>
          </reference>
          <reference field="22" count="1">
            <x v="206"/>
          </reference>
        </references>
      </pivotArea>
    </format>
    <format dxfId="5559">
      <pivotArea dataOnly="0" labelOnly="1" outline="0" fieldPosition="0">
        <references count="2">
          <reference field="21" count="1" selected="0">
            <x v="204"/>
          </reference>
          <reference field="22" count="1">
            <x v="207"/>
          </reference>
        </references>
      </pivotArea>
    </format>
    <format dxfId="5560">
      <pivotArea dataOnly="0" labelOnly="1" outline="0" fieldPosition="0">
        <references count="2">
          <reference field="21" count="1" selected="0">
            <x v="205"/>
          </reference>
          <reference field="22" count="1">
            <x v="208"/>
          </reference>
        </references>
      </pivotArea>
    </format>
    <format dxfId="5561">
      <pivotArea dataOnly="0" labelOnly="1" outline="0" fieldPosition="0">
        <references count="2">
          <reference field="21" count="1" selected="0">
            <x v="208"/>
          </reference>
          <reference field="22" count="1">
            <x v="211"/>
          </reference>
        </references>
      </pivotArea>
    </format>
    <format dxfId="5562">
      <pivotArea dataOnly="0" labelOnly="1" outline="0" fieldPosition="0">
        <references count="2">
          <reference field="21" count="1" selected="0">
            <x v="209"/>
          </reference>
          <reference field="22" count="1">
            <x v="212"/>
          </reference>
        </references>
      </pivotArea>
    </format>
    <format dxfId="5563">
      <pivotArea dataOnly="0" labelOnly="1" outline="0" fieldPosition="0">
        <references count="2">
          <reference field="21" count="1" selected="0">
            <x v="212"/>
          </reference>
          <reference field="22" count="1">
            <x v="215"/>
          </reference>
        </references>
      </pivotArea>
    </format>
    <format dxfId="5564">
      <pivotArea dataOnly="0" labelOnly="1" outline="0" fieldPosition="0">
        <references count="2">
          <reference field="21" count="1" selected="0">
            <x v="215"/>
          </reference>
          <reference field="22" count="1">
            <x v="217"/>
          </reference>
        </references>
      </pivotArea>
    </format>
    <format dxfId="5565">
      <pivotArea dataOnly="0" labelOnly="1" outline="0" fieldPosition="0">
        <references count="2">
          <reference field="21" count="1" selected="0">
            <x v="216"/>
          </reference>
          <reference field="22" count="1">
            <x v="219"/>
          </reference>
        </references>
      </pivotArea>
    </format>
    <format dxfId="5566">
      <pivotArea dataOnly="0" labelOnly="1" outline="0" fieldPosition="0">
        <references count="2">
          <reference field="21" count="1" selected="0">
            <x v="219"/>
          </reference>
          <reference field="22" count="1">
            <x v="223"/>
          </reference>
        </references>
      </pivotArea>
    </format>
    <format dxfId="5567">
      <pivotArea dataOnly="0" labelOnly="1" outline="0" fieldPosition="0">
        <references count="2">
          <reference field="21" count="1" selected="0">
            <x v="222"/>
          </reference>
          <reference field="22" count="1">
            <x v="225"/>
          </reference>
        </references>
      </pivotArea>
    </format>
    <format dxfId="5568">
      <pivotArea dataOnly="0" labelOnly="1" outline="0" fieldPosition="0">
        <references count="2">
          <reference field="21" count="1" selected="0">
            <x v="225"/>
          </reference>
          <reference field="22" count="1">
            <x v="228"/>
          </reference>
        </references>
      </pivotArea>
    </format>
    <format dxfId="5569">
      <pivotArea dataOnly="0" labelOnly="1" outline="0" fieldPosition="0">
        <references count="2">
          <reference field="21" count="1" selected="0">
            <x v="227"/>
          </reference>
          <reference field="22" count="1">
            <x v="230"/>
          </reference>
        </references>
      </pivotArea>
    </format>
    <format dxfId="5570">
      <pivotArea dataOnly="0" labelOnly="1" outline="0" fieldPosition="0">
        <references count="2">
          <reference field="21" count="1" selected="0">
            <x v="229"/>
          </reference>
          <reference field="22" count="1">
            <x v="233"/>
          </reference>
        </references>
      </pivotArea>
    </format>
    <format dxfId="5571">
      <pivotArea dataOnly="0" labelOnly="1" outline="0" fieldPosition="0">
        <references count="2">
          <reference field="21" count="1" selected="0">
            <x v="230"/>
          </reference>
          <reference field="22" count="1">
            <x v="234"/>
          </reference>
        </references>
      </pivotArea>
    </format>
    <format dxfId="5572">
      <pivotArea dataOnly="0" labelOnly="1" outline="0" fieldPosition="0">
        <references count="2">
          <reference field="21" count="1" selected="0">
            <x v="232"/>
          </reference>
          <reference field="22" count="1">
            <x v="236"/>
          </reference>
        </references>
      </pivotArea>
    </format>
    <format dxfId="5573">
      <pivotArea dataOnly="0" labelOnly="1" outline="0" fieldPosition="0">
        <references count="2">
          <reference field="21" count="1" selected="0">
            <x v="235"/>
          </reference>
          <reference field="22" count="1">
            <x v="238"/>
          </reference>
        </references>
      </pivotArea>
    </format>
    <format dxfId="5574">
      <pivotArea dataOnly="0" labelOnly="1" outline="0" fieldPosition="0">
        <references count="2">
          <reference field="21" count="1" selected="0">
            <x v="238"/>
          </reference>
          <reference field="22" count="1">
            <x v="240"/>
          </reference>
        </references>
      </pivotArea>
    </format>
    <format dxfId="5575">
      <pivotArea dataOnly="0" labelOnly="1" outline="0" fieldPosition="0">
        <references count="2">
          <reference field="21" count="1" selected="0">
            <x v="239"/>
          </reference>
          <reference field="22" count="1">
            <x v="243"/>
          </reference>
        </references>
      </pivotArea>
    </format>
    <format dxfId="5576">
      <pivotArea dataOnly="0" labelOnly="1" outline="0" fieldPosition="0">
        <references count="2">
          <reference field="21" count="1" selected="0">
            <x v="240"/>
          </reference>
          <reference field="22" count="1">
            <x v="244"/>
          </reference>
        </references>
      </pivotArea>
    </format>
    <format dxfId="5577">
      <pivotArea dataOnly="0" labelOnly="1" outline="0" fieldPosition="0">
        <references count="2">
          <reference field="21" count="1" selected="0">
            <x v="242"/>
          </reference>
          <reference field="22" count="1">
            <x v="247"/>
          </reference>
        </references>
      </pivotArea>
    </format>
    <format dxfId="5578">
      <pivotArea dataOnly="0" labelOnly="1" outline="0" fieldPosition="0">
        <references count="2">
          <reference field="21" count="1" selected="0">
            <x v="243"/>
          </reference>
          <reference field="22" count="1">
            <x v="248"/>
          </reference>
        </references>
      </pivotArea>
    </format>
    <format dxfId="5579">
      <pivotArea dataOnly="0" labelOnly="1" outline="0" fieldPosition="0">
        <references count="2">
          <reference field="21" count="1" selected="0">
            <x v="244"/>
          </reference>
          <reference field="22" count="1">
            <x v="249"/>
          </reference>
        </references>
      </pivotArea>
    </format>
    <format dxfId="5580">
      <pivotArea dataOnly="0" labelOnly="1" outline="0" fieldPosition="0">
        <references count="2">
          <reference field="21" count="1" selected="0">
            <x v="245"/>
          </reference>
          <reference field="22" count="1">
            <x v="344"/>
          </reference>
        </references>
      </pivotArea>
    </format>
    <format dxfId="5581">
      <pivotArea dataOnly="0" labelOnly="1" outline="0" fieldPosition="0">
        <references count="2">
          <reference field="21" count="1" selected="0">
            <x v="246"/>
          </reference>
          <reference field="22" count="1">
            <x v="250"/>
          </reference>
        </references>
      </pivotArea>
    </format>
    <format dxfId="5582">
      <pivotArea dataOnly="0" labelOnly="1" outline="0" fieldPosition="0">
        <references count="2">
          <reference field="21" count="1" selected="0">
            <x v="247"/>
          </reference>
          <reference field="22" count="1">
            <x v="251"/>
          </reference>
        </references>
      </pivotArea>
    </format>
    <format dxfId="5583">
      <pivotArea dataOnly="0" labelOnly="1" outline="0" fieldPosition="0">
        <references count="2">
          <reference field="21" count="1" selected="0">
            <x v="249"/>
          </reference>
          <reference field="22" count="1">
            <x v="253"/>
          </reference>
        </references>
      </pivotArea>
    </format>
    <format dxfId="5584">
      <pivotArea dataOnly="0" labelOnly="1" outline="0" fieldPosition="0">
        <references count="2">
          <reference field="21" count="1" selected="0">
            <x v="251"/>
          </reference>
          <reference field="22" count="1">
            <x v="255"/>
          </reference>
        </references>
      </pivotArea>
    </format>
    <format dxfId="5585">
      <pivotArea dataOnly="0" labelOnly="1" outline="0" fieldPosition="0">
        <references count="2">
          <reference field="21" count="1" selected="0">
            <x v="252"/>
          </reference>
          <reference field="22" count="1">
            <x v="523"/>
          </reference>
        </references>
      </pivotArea>
    </format>
    <format dxfId="5586">
      <pivotArea dataOnly="0" labelOnly="1" outline="0" fieldPosition="0">
        <references count="2">
          <reference field="21" count="1" selected="0">
            <x v="255"/>
          </reference>
          <reference field="22" count="1">
            <x v="260"/>
          </reference>
        </references>
      </pivotArea>
    </format>
    <format dxfId="5587">
      <pivotArea dataOnly="0" labelOnly="1" outline="0" fieldPosition="0">
        <references count="2">
          <reference field="21" count="1" selected="0">
            <x v="256"/>
          </reference>
          <reference field="22" count="1">
            <x v="261"/>
          </reference>
        </references>
      </pivotArea>
    </format>
    <format dxfId="5588">
      <pivotArea dataOnly="0" labelOnly="1" outline="0" fieldPosition="0">
        <references count="2">
          <reference field="21" count="1" selected="0">
            <x v="259"/>
          </reference>
          <reference field="22" count="1">
            <x v="264"/>
          </reference>
        </references>
      </pivotArea>
    </format>
    <format dxfId="5589">
      <pivotArea dataOnly="0" labelOnly="1" outline="0" fieldPosition="0">
        <references count="2">
          <reference field="21" count="1" selected="0">
            <x v="261"/>
          </reference>
          <reference field="22" count="1">
            <x v="266"/>
          </reference>
        </references>
      </pivotArea>
    </format>
    <format dxfId="5590">
      <pivotArea dataOnly="0" labelOnly="1" outline="0" fieldPosition="0">
        <references count="2">
          <reference field="21" count="1" selected="0">
            <x v="262"/>
          </reference>
          <reference field="22" count="1">
            <x v="268"/>
          </reference>
        </references>
      </pivotArea>
    </format>
    <format dxfId="5591">
      <pivotArea dataOnly="0" labelOnly="1" outline="0" fieldPosition="0">
        <references count="2">
          <reference field="21" count="1" selected="0">
            <x v="264"/>
          </reference>
          <reference field="22" count="1">
            <x v="271"/>
          </reference>
        </references>
      </pivotArea>
    </format>
    <format dxfId="5592">
      <pivotArea dataOnly="0" labelOnly="1" outline="0" fieldPosition="0">
        <references count="2">
          <reference field="21" count="1" selected="0">
            <x v="266"/>
          </reference>
          <reference field="22" count="1">
            <x v="273"/>
          </reference>
        </references>
      </pivotArea>
    </format>
    <format dxfId="5593">
      <pivotArea dataOnly="0" labelOnly="1" outline="0" fieldPosition="0">
        <references count="2">
          <reference field="21" count="1" selected="0">
            <x v="267"/>
          </reference>
          <reference field="22" count="1">
            <x v="274"/>
          </reference>
        </references>
      </pivotArea>
    </format>
    <format dxfId="5594">
      <pivotArea dataOnly="0" labelOnly="1" outline="0" fieldPosition="0">
        <references count="2">
          <reference field="21" count="1" selected="0">
            <x v="268"/>
          </reference>
          <reference field="22" count="1">
            <x v="275"/>
          </reference>
        </references>
      </pivotArea>
    </format>
    <format dxfId="5595">
      <pivotArea dataOnly="0" labelOnly="1" outline="0" fieldPosition="0">
        <references count="2">
          <reference field="21" count="1" selected="0">
            <x v="270"/>
          </reference>
          <reference field="22" count="1">
            <x v="277"/>
          </reference>
        </references>
      </pivotArea>
    </format>
    <format dxfId="5596">
      <pivotArea dataOnly="0" labelOnly="1" outline="0" fieldPosition="0">
        <references count="2">
          <reference field="21" count="1" selected="0">
            <x v="275"/>
          </reference>
          <reference field="22" count="1">
            <x v="283"/>
          </reference>
        </references>
      </pivotArea>
    </format>
    <format dxfId="5597">
      <pivotArea dataOnly="0" labelOnly="1" outline="0" fieldPosition="0">
        <references count="2">
          <reference field="21" count="1" selected="0">
            <x v="278"/>
          </reference>
          <reference field="22" count="1">
            <x v="285"/>
          </reference>
        </references>
      </pivotArea>
    </format>
    <format dxfId="5598">
      <pivotArea dataOnly="0" labelOnly="1" outline="0" fieldPosition="0">
        <references count="2">
          <reference field="21" count="1" selected="0">
            <x v="280"/>
          </reference>
          <reference field="22" count="1">
            <x v="287"/>
          </reference>
        </references>
      </pivotArea>
    </format>
    <format dxfId="5599">
      <pivotArea dataOnly="0" labelOnly="1" outline="0" fieldPosition="0">
        <references count="2">
          <reference field="21" count="1" selected="0">
            <x v="285"/>
          </reference>
          <reference field="22" count="1">
            <x v="292"/>
          </reference>
        </references>
      </pivotArea>
    </format>
    <format dxfId="5600">
      <pivotArea dataOnly="0" labelOnly="1" outline="0" fieldPosition="0">
        <references count="2">
          <reference field="21" count="1" selected="0">
            <x v="291"/>
          </reference>
          <reference field="22" count="1">
            <x v="298"/>
          </reference>
        </references>
      </pivotArea>
    </format>
    <format dxfId="5601">
      <pivotArea dataOnly="0" labelOnly="1" outline="0" fieldPosition="0">
        <references count="2">
          <reference field="21" count="1" selected="0">
            <x v="293"/>
          </reference>
          <reference field="22" count="1">
            <x v="300"/>
          </reference>
        </references>
      </pivotArea>
    </format>
    <format dxfId="5602">
      <pivotArea dataOnly="0" labelOnly="1" outline="0" fieldPosition="0">
        <references count="2">
          <reference field="21" count="1" selected="0">
            <x v="294"/>
          </reference>
          <reference field="22" count="1">
            <x v="301"/>
          </reference>
        </references>
      </pivotArea>
    </format>
    <format dxfId="5603">
      <pivotArea dataOnly="0" labelOnly="1" outline="0" fieldPosition="0">
        <references count="2">
          <reference field="21" count="1" selected="0">
            <x v="295"/>
          </reference>
          <reference field="22" count="1">
            <x v="302"/>
          </reference>
        </references>
      </pivotArea>
    </format>
    <format dxfId="5604">
      <pivotArea dataOnly="0" labelOnly="1" outline="0" fieldPosition="0">
        <references count="2">
          <reference field="21" count="1" selected="0">
            <x v="298"/>
          </reference>
          <reference field="22" count="1">
            <x v="305"/>
          </reference>
        </references>
      </pivotArea>
    </format>
    <format dxfId="5605">
      <pivotArea dataOnly="0" labelOnly="1" outline="0" fieldPosition="0">
        <references count="2">
          <reference field="21" count="1" selected="0">
            <x v="299"/>
          </reference>
          <reference field="22" count="1">
            <x v="17"/>
          </reference>
        </references>
      </pivotArea>
    </format>
    <format dxfId="5606">
      <pivotArea dataOnly="0" labelOnly="1" outline="0" fieldPosition="0">
        <references count="2">
          <reference field="21" count="1" selected="0">
            <x v="301"/>
          </reference>
          <reference field="22" count="1">
            <x v="146"/>
          </reference>
        </references>
      </pivotArea>
    </format>
    <format dxfId="5607">
      <pivotArea dataOnly="0" labelOnly="1" outline="0" fieldPosition="0">
        <references count="2">
          <reference field="21" count="1" selected="0">
            <x v="308"/>
          </reference>
          <reference field="22" count="1">
            <x v="280"/>
          </reference>
        </references>
      </pivotArea>
    </format>
    <format dxfId="5608">
      <pivotArea dataOnly="0" labelOnly="1" outline="0" fieldPosition="0">
        <references count="2">
          <reference field="21" count="1" selected="0">
            <x v="309"/>
          </reference>
          <reference field="22" count="1">
            <x v="270"/>
          </reference>
        </references>
      </pivotArea>
    </format>
    <format dxfId="5609">
      <pivotArea dataOnly="0" labelOnly="1" outline="0" fieldPosition="0">
        <references count="2">
          <reference field="21" count="1" selected="0">
            <x v="312"/>
          </reference>
          <reference field="22" count="1">
            <x v="308"/>
          </reference>
        </references>
      </pivotArea>
    </format>
    <format dxfId="5610">
      <pivotArea dataOnly="0" labelOnly="1" outline="0" fieldPosition="0">
        <references count="2">
          <reference field="21" count="1" selected="0">
            <x v="318"/>
          </reference>
          <reference field="22" count="1">
            <x v="314"/>
          </reference>
        </references>
      </pivotArea>
    </format>
    <format dxfId="5611">
      <pivotArea dataOnly="0" labelOnly="1" outline="0" fieldPosition="0">
        <references count="2">
          <reference field="21" count="1" selected="0">
            <x v="319"/>
          </reference>
          <reference field="22" count="1">
            <x v="315"/>
          </reference>
        </references>
      </pivotArea>
    </format>
    <format dxfId="5612">
      <pivotArea dataOnly="0" labelOnly="1" outline="0" fieldPosition="0">
        <references count="2">
          <reference field="21" count="1" selected="0">
            <x v="324"/>
          </reference>
          <reference field="22" count="1">
            <x v="320"/>
          </reference>
        </references>
      </pivotArea>
    </format>
    <format dxfId="5613">
      <pivotArea dataOnly="0" labelOnly="1" outline="0" fieldPosition="0">
        <references count="2">
          <reference field="21" count="1" selected="0">
            <x v="325"/>
          </reference>
          <reference field="22" count="1">
            <x v="321"/>
          </reference>
        </references>
      </pivotArea>
    </format>
    <format dxfId="5614">
      <pivotArea dataOnly="0" labelOnly="1" outline="0" fieldPosition="0">
        <references count="2">
          <reference field="21" count="1" selected="0">
            <x v="330"/>
          </reference>
          <reference field="22" count="1">
            <x v="326"/>
          </reference>
        </references>
      </pivotArea>
    </format>
    <format dxfId="5615">
      <pivotArea dataOnly="0" labelOnly="1" outline="0" fieldPosition="0">
        <references count="2">
          <reference field="21" count="1" selected="0">
            <x v="331"/>
          </reference>
          <reference field="22" count="1">
            <x v="327"/>
          </reference>
        </references>
      </pivotArea>
    </format>
    <format dxfId="5616">
      <pivotArea dataOnly="0" labelOnly="1" outline="0" fieldPosition="0">
        <references count="2">
          <reference field="21" count="1" selected="0">
            <x v="334"/>
          </reference>
          <reference field="22" count="1">
            <x v="330"/>
          </reference>
        </references>
      </pivotArea>
    </format>
    <format dxfId="5617">
      <pivotArea dataOnly="0" labelOnly="1" outline="0" fieldPosition="0">
        <references count="2">
          <reference field="21" count="1" selected="0">
            <x v="338"/>
          </reference>
          <reference field="22" count="1">
            <x v="334"/>
          </reference>
        </references>
      </pivotArea>
    </format>
    <format dxfId="5618">
      <pivotArea dataOnly="0" labelOnly="1" outline="0" fieldPosition="0">
        <references count="2">
          <reference field="21" count="1" selected="0">
            <x v="341"/>
          </reference>
          <reference field="22" count="1">
            <x v="337"/>
          </reference>
        </references>
      </pivotArea>
    </format>
    <format dxfId="5619">
      <pivotArea dataOnly="0" labelOnly="1" outline="0" fieldPosition="0">
        <references count="2">
          <reference field="21" count="1" selected="0">
            <x v="342"/>
          </reference>
          <reference field="22" count="1">
            <x v="338"/>
          </reference>
        </references>
      </pivotArea>
    </format>
    <format dxfId="5620">
      <pivotArea dataOnly="0" labelOnly="1" outline="0" fieldPosition="0">
        <references count="2">
          <reference field="21" count="1" selected="0">
            <x v="344"/>
          </reference>
          <reference field="22" count="1">
            <x v="340"/>
          </reference>
        </references>
      </pivotArea>
    </format>
    <format dxfId="5621">
      <pivotArea dataOnly="0" labelOnly="1" outline="0" fieldPosition="0">
        <references count="2">
          <reference field="21" count="1" selected="0">
            <x v="348"/>
          </reference>
          <reference field="22" count="1">
            <x v="345"/>
          </reference>
        </references>
      </pivotArea>
    </format>
    <format dxfId="5622">
      <pivotArea dataOnly="0" labelOnly="1" outline="0" fieldPosition="0">
        <references count="2">
          <reference field="21" count="1" selected="0">
            <x v="349"/>
          </reference>
          <reference field="22" count="1">
            <x v="346"/>
          </reference>
        </references>
      </pivotArea>
    </format>
    <format dxfId="5623">
      <pivotArea dataOnly="0" labelOnly="1" outline="0" fieldPosition="0">
        <references count="2">
          <reference field="21" count="1" selected="0">
            <x v="350"/>
          </reference>
          <reference field="22" count="1">
            <x v="347"/>
          </reference>
        </references>
      </pivotArea>
    </format>
    <format dxfId="5624">
      <pivotArea dataOnly="0" labelOnly="1" outline="0" fieldPosition="0">
        <references count="2">
          <reference field="21" count="1" selected="0">
            <x v="352"/>
          </reference>
          <reference field="22" count="1">
            <x v="349"/>
          </reference>
        </references>
      </pivotArea>
    </format>
    <format dxfId="5625">
      <pivotArea dataOnly="0" labelOnly="1" outline="0" fieldPosition="0">
        <references count="2">
          <reference field="21" count="1" selected="0">
            <x v="353"/>
          </reference>
          <reference field="22" count="1">
            <x v="352"/>
          </reference>
        </references>
      </pivotArea>
    </format>
    <format dxfId="5626">
      <pivotArea dataOnly="0" labelOnly="1" outline="0" fieldPosition="0">
        <references count="2">
          <reference field="21" count="1" selected="0">
            <x v="356"/>
          </reference>
          <reference field="22" count="1">
            <x v="355"/>
          </reference>
        </references>
      </pivotArea>
    </format>
    <format dxfId="5627">
      <pivotArea dataOnly="0" labelOnly="1" outline="0" fieldPosition="0">
        <references count="2">
          <reference field="21" count="1" selected="0">
            <x v="361"/>
          </reference>
          <reference field="22" count="1">
            <x v="360"/>
          </reference>
        </references>
      </pivotArea>
    </format>
    <format dxfId="5628">
      <pivotArea dataOnly="0" labelOnly="1" outline="0" fieldPosition="0">
        <references count="2">
          <reference field="21" count="1" selected="0">
            <x v="364"/>
          </reference>
          <reference field="22" count="1">
            <x v="363"/>
          </reference>
        </references>
      </pivotArea>
    </format>
    <format dxfId="5629">
      <pivotArea dataOnly="0" labelOnly="1" outline="0" fieldPosition="0">
        <references count="2">
          <reference field="21" count="1" selected="0">
            <x v="365"/>
          </reference>
          <reference field="22" count="1">
            <x v="364"/>
          </reference>
        </references>
      </pivotArea>
    </format>
    <format dxfId="5630">
      <pivotArea dataOnly="0" labelOnly="1" outline="0" fieldPosition="0">
        <references count="2">
          <reference field="21" count="1" selected="0">
            <x v="367"/>
          </reference>
          <reference field="22" count="1">
            <x v="366"/>
          </reference>
        </references>
      </pivotArea>
    </format>
    <format dxfId="5631">
      <pivotArea dataOnly="0" labelOnly="1" outline="0" fieldPosition="0">
        <references count="2">
          <reference field="21" count="1" selected="0">
            <x v="369"/>
          </reference>
          <reference field="22" count="1">
            <x v="368"/>
          </reference>
        </references>
      </pivotArea>
    </format>
    <format dxfId="5632">
      <pivotArea dataOnly="0" labelOnly="1" outline="0" fieldPosition="0">
        <references count="2">
          <reference field="21" count="1" selected="0">
            <x v="371"/>
          </reference>
          <reference field="22" count="1">
            <x v="371"/>
          </reference>
        </references>
      </pivotArea>
    </format>
    <format dxfId="5633">
      <pivotArea dataOnly="0" labelOnly="1" outline="0" fieldPosition="0">
        <references count="2">
          <reference field="21" count="1" selected="0">
            <x v="372"/>
          </reference>
          <reference field="22" count="1">
            <x v="372"/>
          </reference>
        </references>
      </pivotArea>
    </format>
    <format dxfId="5634">
      <pivotArea dataOnly="0" labelOnly="1" outline="0" fieldPosition="0">
        <references count="2">
          <reference field="21" count="1" selected="0">
            <x v="376"/>
          </reference>
          <reference field="22" count="1">
            <x v="376"/>
          </reference>
        </references>
      </pivotArea>
    </format>
    <format dxfId="5635">
      <pivotArea dataOnly="0" labelOnly="1" outline="0" fieldPosition="0">
        <references count="2">
          <reference field="21" count="1" selected="0">
            <x v="378"/>
          </reference>
          <reference field="22" count="1">
            <x v="378"/>
          </reference>
        </references>
      </pivotArea>
    </format>
    <format dxfId="5636">
      <pivotArea dataOnly="0" labelOnly="1" outline="0" fieldPosition="0">
        <references count="2">
          <reference field="21" count="1" selected="0">
            <x v="381"/>
          </reference>
          <reference field="22" count="1">
            <x v="381"/>
          </reference>
        </references>
      </pivotArea>
    </format>
    <format dxfId="5637">
      <pivotArea dataOnly="0" labelOnly="1" outline="0" fieldPosition="0">
        <references count="2">
          <reference field="21" count="1" selected="0">
            <x v="385"/>
          </reference>
          <reference field="22" count="1">
            <x v="385"/>
          </reference>
        </references>
      </pivotArea>
    </format>
    <format dxfId="5638">
      <pivotArea dataOnly="0" labelOnly="1" outline="0" fieldPosition="0">
        <references count="2">
          <reference field="21" count="1" selected="0">
            <x v="386"/>
          </reference>
          <reference field="22" count="1">
            <x v="386"/>
          </reference>
        </references>
      </pivotArea>
    </format>
    <format dxfId="5639">
      <pivotArea dataOnly="0" labelOnly="1" outline="0" fieldPosition="0">
        <references count="2">
          <reference field="21" count="1" selected="0">
            <x v="389"/>
          </reference>
          <reference field="22" count="1">
            <x v="389"/>
          </reference>
        </references>
      </pivotArea>
    </format>
    <format dxfId="5640">
      <pivotArea dataOnly="0" labelOnly="1" outline="0" fieldPosition="0">
        <references count="2">
          <reference field="21" count="1" selected="0">
            <x v="390"/>
          </reference>
          <reference field="22" count="1">
            <x v="390"/>
          </reference>
        </references>
      </pivotArea>
    </format>
    <format dxfId="5641">
      <pivotArea dataOnly="0" labelOnly="1" outline="0" fieldPosition="0">
        <references count="2">
          <reference field="21" count="1" selected="0">
            <x v="391"/>
          </reference>
          <reference field="22" count="1">
            <x v="391"/>
          </reference>
        </references>
      </pivotArea>
    </format>
    <format dxfId="5642">
      <pivotArea dataOnly="0" labelOnly="1" outline="0" fieldPosition="0">
        <references count="2">
          <reference field="21" count="1" selected="0">
            <x v="392"/>
          </reference>
          <reference field="22" count="1">
            <x v="392"/>
          </reference>
        </references>
      </pivotArea>
    </format>
    <format dxfId="5643">
      <pivotArea dataOnly="0" labelOnly="1" outline="0" fieldPosition="0">
        <references count="2">
          <reference field="21" count="1" selected="0">
            <x v="395"/>
          </reference>
          <reference field="22" count="1">
            <x v="395"/>
          </reference>
        </references>
      </pivotArea>
    </format>
    <format dxfId="5644">
      <pivotArea dataOnly="0" labelOnly="1" outline="0" fieldPosition="0">
        <references count="2">
          <reference field="21" count="1" selected="0">
            <x v="400"/>
          </reference>
          <reference field="22" count="1">
            <x v="401"/>
          </reference>
        </references>
      </pivotArea>
    </format>
    <format dxfId="5645">
      <pivotArea dataOnly="0" labelOnly="1" outline="0" fieldPosition="0">
        <references count="2">
          <reference field="21" count="1" selected="0">
            <x v="405"/>
          </reference>
          <reference field="22" count="1">
            <x v="406"/>
          </reference>
        </references>
      </pivotArea>
    </format>
    <format dxfId="5646">
      <pivotArea dataOnly="0" labelOnly="1" outline="0" fieldPosition="0">
        <references count="2">
          <reference field="21" count="1" selected="0">
            <x v="406"/>
          </reference>
          <reference field="22" count="1">
            <x v="407"/>
          </reference>
        </references>
      </pivotArea>
    </format>
    <format dxfId="5647">
      <pivotArea dataOnly="0" labelOnly="1" outline="0" fieldPosition="0">
        <references count="2">
          <reference field="21" count="1" selected="0">
            <x v="407"/>
          </reference>
          <reference field="22" count="1">
            <x v="408"/>
          </reference>
        </references>
      </pivotArea>
    </format>
    <format dxfId="5648">
      <pivotArea dataOnly="0" labelOnly="1" outline="0" fieldPosition="0">
        <references count="2">
          <reference field="21" count="1" selected="0">
            <x v="410"/>
          </reference>
          <reference field="22" count="1">
            <x v="411"/>
          </reference>
        </references>
      </pivotArea>
    </format>
    <format dxfId="5649">
      <pivotArea dataOnly="0" labelOnly="1" outline="0" fieldPosition="0">
        <references count="2">
          <reference field="21" count="1" selected="0">
            <x v="411"/>
          </reference>
          <reference field="22" count="1">
            <x v="412"/>
          </reference>
        </references>
      </pivotArea>
    </format>
    <format dxfId="5650">
      <pivotArea dataOnly="0" labelOnly="1" outline="0" fieldPosition="0">
        <references count="2">
          <reference field="21" count="1" selected="0">
            <x v="415"/>
          </reference>
          <reference field="22" count="1">
            <x v="416"/>
          </reference>
        </references>
      </pivotArea>
    </format>
    <format dxfId="5651">
      <pivotArea dataOnly="0" labelOnly="1" outline="0" fieldPosition="0">
        <references count="2">
          <reference field="21" count="1" selected="0">
            <x v="417"/>
          </reference>
          <reference field="22" count="1">
            <x v="418"/>
          </reference>
        </references>
      </pivotArea>
    </format>
    <format dxfId="5652">
      <pivotArea dataOnly="0" labelOnly="1" outline="0" fieldPosition="0">
        <references count="2">
          <reference field="21" count="1" selected="0">
            <x v="418"/>
          </reference>
          <reference field="22" count="1">
            <x v="419"/>
          </reference>
        </references>
      </pivotArea>
    </format>
    <format dxfId="5653">
      <pivotArea dataOnly="0" labelOnly="1" outline="0" fieldPosition="0">
        <references count="2">
          <reference field="21" count="1" selected="0">
            <x v="421"/>
          </reference>
          <reference field="22" count="1">
            <x v="422"/>
          </reference>
        </references>
      </pivotArea>
    </format>
    <format dxfId="5654">
      <pivotArea dataOnly="0" labelOnly="1" outline="0" fieldPosition="0">
        <references count="2">
          <reference field="21" count="1" selected="0">
            <x v="425"/>
          </reference>
          <reference field="22" count="1">
            <x v="426"/>
          </reference>
        </references>
      </pivotArea>
    </format>
    <format dxfId="5655">
      <pivotArea dataOnly="0" labelOnly="1" outline="0" fieldPosition="0">
        <references count="2">
          <reference field="21" count="1" selected="0">
            <x v="427"/>
          </reference>
          <reference field="22" count="1">
            <x v="428"/>
          </reference>
        </references>
      </pivotArea>
    </format>
    <format dxfId="5656">
      <pivotArea dataOnly="0" labelOnly="1" outline="0" fieldPosition="0">
        <references count="2">
          <reference field="21" count="1" selected="0">
            <x v="428"/>
          </reference>
          <reference field="22" count="1">
            <x v="429"/>
          </reference>
        </references>
      </pivotArea>
    </format>
    <format dxfId="5657">
      <pivotArea dataOnly="0" labelOnly="1" outline="0" fieldPosition="0">
        <references count="2">
          <reference field="21" count="1" selected="0">
            <x v="430"/>
          </reference>
          <reference field="22" count="1">
            <x v="432"/>
          </reference>
        </references>
      </pivotArea>
    </format>
    <format dxfId="5658">
      <pivotArea dataOnly="0" labelOnly="1" outline="0" fieldPosition="0">
        <references count="2">
          <reference field="21" count="1" selected="0">
            <x v="431"/>
          </reference>
          <reference field="22" count="1">
            <x v="433"/>
          </reference>
        </references>
      </pivotArea>
    </format>
    <format dxfId="5659">
      <pivotArea dataOnly="0" labelOnly="1" outline="0" fieldPosition="0">
        <references count="2">
          <reference field="21" count="1" selected="0">
            <x v="432"/>
          </reference>
          <reference field="22" count="1">
            <x v="434"/>
          </reference>
        </references>
      </pivotArea>
    </format>
    <format dxfId="5660">
      <pivotArea dataOnly="0" labelOnly="1" outline="0" fieldPosition="0">
        <references count="2">
          <reference field="21" count="1" selected="0">
            <x v="433"/>
          </reference>
          <reference field="22" count="1">
            <x v="435"/>
          </reference>
        </references>
      </pivotArea>
    </format>
    <format dxfId="5661">
      <pivotArea dataOnly="0" labelOnly="1" outline="0" fieldPosition="0">
        <references count="2">
          <reference field="21" count="1" selected="0">
            <x v="434"/>
          </reference>
          <reference field="22" count="1">
            <x v="436"/>
          </reference>
        </references>
      </pivotArea>
    </format>
    <format dxfId="5662">
      <pivotArea dataOnly="0" labelOnly="1" outline="0" fieldPosition="0">
        <references count="2">
          <reference field="21" count="1" selected="0">
            <x v="435"/>
          </reference>
          <reference field="22" count="1">
            <x v="437"/>
          </reference>
        </references>
      </pivotArea>
    </format>
    <format dxfId="5663">
      <pivotArea dataOnly="0" labelOnly="1" outline="0" fieldPosition="0">
        <references count="2">
          <reference field="21" count="1" selected="0">
            <x v="436"/>
          </reference>
          <reference field="22" count="1">
            <x v="438"/>
          </reference>
        </references>
      </pivotArea>
    </format>
    <format dxfId="5664">
      <pivotArea dataOnly="0" labelOnly="1" outline="0" fieldPosition="0">
        <references count="2">
          <reference field="21" count="1" selected="0">
            <x v="438"/>
          </reference>
          <reference field="22" count="1">
            <x v="440"/>
          </reference>
        </references>
      </pivotArea>
    </format>
    <format dxfId="5665">
      <pivotArea dataOnly="0" labelOnly="1" outline="0" fieldPosition="0">
        <references count="2">
          <reference field="21" count="1" selected="0">
            <x v="439"/>
          </reference>
          <reference field="22" count="1">
            <x v="441"/>
          </reference>
        </references>
      </pivotArea>
    </format>
    <format dxfId="5666">
      <pivotArea dataOnly="0" labelOnly="1" outline="0" fieldPosition="0">
        <references count="2">
          <reference field="21" count="1" selected="0">
            <x v="440"/>
          </reference>
          <reference field="22" count="1">
            <x v="442"/>
          </reference>
        </references>
      </pivotArea>
    </format>
    <format dxfId="5667">
      <pivotArea dataOnly="0" labelOnly="1" outline="0" fieldPosition="0">
        <references count="2">
          <reference field="21" count="1" selected="0">
            <x v="443"/>
          </reference>
          <reference field="22" count="1">
            <x v="445"/>
          </reference>
        </references>
      </pivotArea>
    </format>
    <format dxfId="5668">
      <pivotArea dataOnly="0" labelOnly="1" outline="0" fieldPosition="0">
        <references count="2">
          <reference field="21" count="1" selected="0">
            <x v="444"/>
          </reference>
          <reference field="22" count="1">
            <x v="446"/>
          </reference>
        </references>
      </pivotArea>
    </format>
    <format dxfId="5669">
      <pivotArea dataOnly="0" labelOnly="1" outline="0" fieldPosition="0">
        <references count="2">
          <reference field="21" count="1" selected="0">
            <x v="447"/>
          </reference>
          <reference field="22" count="1">
            <x v="449"/>
          </reference>
        </references>
      </pivotArea>
    </format>
    <format dxfId="5670">
      <pivotArea dataOnly="0" labelOnly="1" outline="0" fieldPosition="0">
        <references count="2">
          <reference field="21" count="1" selected="0">
            <x v="448"/>
          </reference>
          <reference field="22" count="1">
            <x v="450"/>
          </reference>
        </references>
      </pivotArea>
    </format>
    <format dxfId="5671">
      <pivotArea dataOnly="0" labelOnly="1" outline="0" fieldPosition="0">
        <references count="2">
          <reference field="21" count="1" selected="0">
            <x v="451"/>
          </reference>
          <reference field="22" count="1">
            <x v="608"/>
          </reference>
        </references>
      </pivotArea>
    </format>
    <format dxfId="5672">
      <pivotArea dataOnly="0" labelOnly="1" outline="0" fieldPosition="0">
        <references count="2">
          <reference field="21" count="1" selected="0">
            <x v="452"/>
          </reference>
          <reference field="22" count="1">
            <x v="454"/>
          </reference>
        </references>
      </pivotArea>
    </format>
    <format dxfId="5673">
      <pivotArea dataOnly="0" labelOnly="1" outline="0" fieldPosition="0">
        <references count="2">
          <reference field="21" count="1" selected="0">
            <x v="453"/>
          </reference>
          <reference field="22" count="1">
            <x v="455"/>
          </reference>
        </references>
      </pivotArea>
    </format>
    <format dxfId="5674">
      <pivotArea dataOnly="0" labelOnly="1" outline="0" fieldPosition="0">
        <references count="2">
          <reference field="21" count="1" selected="0">
            <x v="454"/>
          </reference>
          <reference field="22" count="1">
            <x v="457"/>
          </reference>
        </references>
      </pivotArea>
    </format>
    <format dxfId="5675">
      <pivotArea dataOnly="0" labelOnly="1" outline="0" fieldPosition="0">
        <references count="2">
          <reference field="21" count="1" selected="0">
            <x v="456"/>
          </reference>
          <reference field="22" count="1">
            <x v="459"/>
          </reference>
        </references>
      </pivotArea>
    </format>
    <format dxfId="5676">
      <pivotArea dataOnly="0" labelOnly="1" outline="0" fieldPosition="0">
        <references count="2">
          <reference field="21" count="1" selected="0">
            <x v="460"/>
          </reference>
          <reference field="22" count="1">
            <x v="464"/>
          </reference>
        </references>
      </pivotArea>
    </format>
    <format dxfId="5677">
      <pivotArea dataOnly="0" labelOnly="1" outline="0" fieldPosition="0">
        <references count="2">
          <reference field="21" count="1" selected="0">
            <x v="461"/>
          </reference>
          <reference field="22" count="1">
            <x v="465"/>
          </reference>
        </references>
      </pivotArea>
    </format>
    <format dxfId="5678">
      <pivotArea dataOnly="0" labelOnly="1" outline="0" fieldPosition="0">
        <references count="2">
          <reference field="21" count="1" selected="0">
            <x v="462"/>
          </reference>
          <reference field="22" count="1">
            <x v="625"/>
          </reference>
        </references>
      </pivotArea>
    </format>
    <format dxfId="5679">
      <pivotArea dataOnly="0" labelOnly="1" outline="0" fieldPosition="0">
        <references count="2">
          <reference field="21" count="1" selected="0">
            <x v="463"/>
          </reference>
          <reference field="22" count="1">
            <x v="467"/>
          </reference>
        </references>
      </pivotArea>
    </format>
    <format dxfId="5680">
      <pivotArea dataOnly="0" labelOnly="1" outline="0" fieldPosition="0">
        <references count="2">
          <reference field="21" count="1" selected="0">
            <x v="464"/>
          </reference>
          <reference field="22" count="1">
            <x v="635"/>
          </reference>
        </references>
      </pivotArea>
    </format>
    <format dxfId="5681">
      <pivotArea dataOnly="0" labelOnly="1" outline="0" fieldPosition="0">
        <references count="2">
          <reference field="21" count="1" selected="0">
            <x v="466"/>
          </reference>
          <reference field="22" count="1">
            <x v="470"/>
          </reference>
        </references>
      </pivotArea>
    </format>
    <format dxfId="5682">
      <pivotArea dataOnly="0" labelOnly="1" outline="0" fieldPosition="0">
        <references count="2">
          <reference field="21" count="1" selected="0">
            <x v="467"/>
          </reference>
          <reference field="22" count="1">
            <x v="471"/>
          </reference>
        </references>
      </pivotArea>
    </format>
    <format dxfId="5683">
      <pivotArea dataOnly="0" labelOnly="1" outline="0" fieldPosition="0">
        <references count="2">
          <reference field="21" count="1" selected="0">
            <x v="470"/>
          </reference>
          <reference field="22" count="1">
            <x v="474"/>
          </reference>
        </references>
      </pivotArea>
    </format>
    <format dxfId="5684">
      <pivotArea dataOnly="0" labelOnly="1" outline="0" fieldPosition="0">
        <references count="2">
          <reference field="21" count="1" selected="0">
            <x v="472"/>
          </reference>
          <reference field="22" count="1">
            <x v="476"/>
          </reference>
        </references>
      </pivotArea>
    </format>
    <format dxfId="5685">
      <pivotArea dataOnly="0" labelOnly="1" outline="0" fieldPosition="0">
        <references count="2">
          <reference field="21" count="1" selected="0">
            <x v="475"/>
          </reference>
          <reference field="22" count="1">
            <x v="479"/>
          </reference>
        </references>
      </pivotArea>
    </format>
    <format dxfId="5686">
      <pivotArea dataOnly="0" labelOnly="1" outline="0" fieldPosition="0">
        <references count="2">
          <reference field="21" count="1" selected="0">
            <x v="477"/>
          </reference>
          <reference field="22" count="1">
            <x v="481"/>
          </reference>
        </references>
      </pivotArea>
    </format>
    <format dxfId="5687">
      <pivotArea dataOnly="0" labelOnly="1" outline="0" fieldPosition="0">
        <references count="2">
          <reference field="21" count="1" selected="0">
            <x v="478"/>
          </reference>
          <reference field="22" count="1">
            <x v="482"/>
          </reference>
        </references>
      </pivotArea>
    </format>
    <format dxfId="5688">
      <pivotArea dataOnly="0" labelOnly="1" outline="0" fieldPosition="0">
        <references count="2">
          <reference field="21" count="1" selected="0">
            <x v="479"/>
          </reference>
          <reference field="22" count="1">
            <x v="484"/>
          </reference>
        </references>
      </pivotArea>
    </format>
    <format dxfId="5689">
      <pivotArea dataOnly="0" labelOnly="1" outline="0" fieldPosition="0">
        <references count="2">
          <reference field="21" count="1" selected="0">
            <x v="480"/>
          </reference>
          <reference field="22" count="1">
            <x v="621"/>
          </reference>
        </references>
      </pivotArea>
    </format>
    <format dxfId="5690">
      <pivotArea dataOnly="0" labelOnly="1" outline="0" fieldPosition="0">
        <references count="2">
          <reference field="21" count="1" selected="0">
            <x v="481"/>
          </reference>
          <reference field="22" count="1">
            <x v="486"/>
          </reference>
        </references>
      </pivotArea>
    </format>
    <format dxfId="5691">
      <pivotArea dataOnly="0" labelOnly="1" outline="0" fieldPosition="0">
        <references count="2">
          <reference field="21" count="1" selected="0">
            <x v="485"/>
          </reference>
          <reference field="22" count="1">
            <x v="490"/>
          </reference>
        </references>
      </pivotArea>
    </format>
    <format dxfId="5692">
      <pivotArea dataOnly="0" labelOnly="1" outline="0" fieldPosition="0">
        <references count="2">
          <reference field="21" count="1" selected="0">
            <x v="486"/>
          </reference>
          <reference field="22" count="1">
            <x v="491"/>
          </reference>
        </references>
      </pivotArea>
    </format>
    <format dxfId="5693">
      <pivotArea dataOnly="0" labelOnly="1" outline="0" fieldPosition="0">
        <references count="2">
          <reference field="21" count="1" selected="0">
            <x v="490"/>
          </reference>
          <reference field="22" count="1">
            <x v="495"/>
          </reference>
        </references>
      </pivotArea>
    </format>
    <format dxfId="5694">
      <pivotArea dataOnly="0" labelOnly="1" outline="0" fieldPosition="0">
        <references count="2">
          <reference field="21" count="1" selected="0">
            <x v="491"/>
          </reference>
          <reference field="22" count="1">
            <x v="496"/>
          </reference>
        </references>
      </pivotArea>
    </format>
    <format dxfId="5695">
      <pivotArea dataOnly="0" labelOnly="1" outline="0" fieldPosition="0">
        <references count="2">
          <reference field="21" count="1" selected="0">
            <x v="492"/>
          </reference>
          <reference field="22" count="1">
            <x v="497"/>
          </reference>
        </references>
      </pivotArea>
    </format>
    <format dxfId="5696">
      <pivotArea dataOnly="0" labelOnly="1" outline="0" fieldPosition="0">
        <references count="2">
          <reference field="21" count="1" selected="0">
            <x v="495"/>
          </reference>
          <reference field="22" count="1">
            <x v="500"/>
          </reference>
        </references>
      </pivotArea>
    </format>
    <format dxfId="5697">
      <pivotArea dataOnly="0" labelOnly="1" outline="0" fieldPosition="0">
        <references count="2">
          <reference field="21" count="1" selected="0">
            <x v="498"/>
          </reference>
          <reference field="22" count="1">
            <x v="503"/>
          </reference>
        </references>
      </pivotArea>
    </format>
    <format dxfId="5698">
      <pivotArea dataOnly="0" labelOnly="1" outline="0" fieldPosition="0">
        <references count="2">
          <reference field="21" count="1" selected="0">
            <x v="500"/>
          </reference>
          <reference field="22" count="1">
            <x v="505"/>
          </reference>
        </references>
      </pivotArea>
    </format>
    <format dxfId="5699">
      <pivotArea dataOnly="0" labelOnly="1" outline="0" fieldPosition="0">
        <references count="2">
          <reference field="21" count="1" selected="0">
            <x v="502"/>
          </reference>
          <reference field="22" count="1">
            <x v="507"/>
          </reference>
        </references>
      </pivotArea>
    </format>
    <format dxfId="5700">
      <pivotArea dataOnly="0" labelOnly="1" outline="0" fieldPosition="0">
        <references count="2">
          <reference field="21" count="1" selected="0">
            <x v="503"/>
          </reference>
          <reference field="22" count="1">
            <x v="508"/>
          </reference>
        </references>
      </pivotArea>
    </format>
    <format dxfId="5701">
      <pivotArea dataOnly="0" labelOnly="1" outline="0" fieldPosition="0">
        <references count="2">
          <reference field="21" count="1" selected="0">
            <x v="504"/>
          </reference>
          <reference field="22" count="1">
            <x v="510"/>
          </reference>
        </references>
      </pivotArea>
    </format>
    <format dxfId="5702">
      <pivotArea dataOnly="0" labelOnly="1" outline="0" fieldPosition="0">
        <references count="2">
          <reference field="21" count="1" selected="0">
            <x v="505"/>
          </reference>
          <reference field="22" count="1">
            <x v="511"/>
          </reference>
        </references>
      </pivotArea>
    </format>
    <format dxfId="5703">
      <pivotArea dataOnly="0" labelOnly="1" outline="0" fieldPosition="0">
        <references count="2">
          <reference field="21" count="1" selected="0">
            <x v="506"/>
          </reference>
          <reference field="22" count="1">
            <x v="512"/>
          </reference>
        </references>
      </pivotArea>
    </format>
    <format dxfId="5704">
      <pivotArea dataOnly="0" labelOnly="1" outline="0" fieldPosition="0">
        <references count="2">
          <reference field="21" count="1" selected="0">
            <x v="507"/>
          </reference>
          <reference field="22" count="1">
            <x v="513"/>
          </reference>
        </references>
      </pivotArea>
    </format>
    <format dxfId="5705">
      <pivotArea dataOnly="0" labelOnly="1" outline="0" fieldPosition="0">
        <references count="2">
          <reference field="21" count="1" selected="0">
            <x v="508"/>
          </reference>
          <reference field="22" count="1">
            <x v="514"/>
          </reference>
        </references>
      </pivotArea>
    </format>
    <format dxfId="5706">
      <pivotArea dataOnly="0" labelOnly="1" outline="0" fieldPosition="0">
        <references count="2">
          <reference field="21" count="1" selected="0">
            <x v="510"/>
          </reference>
          <reference field="22" count="1">
            <x v="516"/>
          </reference>
        </references>
      </pivotArea>
    </format>
    <format dxfId="5707">
      <pivotArea dataOnly="0" labelOnly="1" outline="0" fieldPosition="0">
        <references count="2">
          <reference field="21" count="1" selected="0">
            <x v="514"/>
          </reference>
          <reference field="22" count="1">
            <x v="519"/>
          </reference>
        </references>
      </pivotArea>
    </format>
    <format dxfId="5708">
      <pivotArea dataOnly="0" labelOnly="1" outline="0" fieldPosition="0">
        <references count="2">
          <reference field="21" count="1" selected="0">
            <x v="517"/>
          </reference>
          <reference field="22" count="1">
            <x v="522"/>
          </reference>
        </references>
      </pivotArea>
    </format>
    <format dxfId="5709">
      <pivotArea dataOnly="0" labelOnly="1" outline="0" fieldPosition="0">
        <references count="2">
          <reference field="21" count="1" selected="0">
            <x v="518"/>
          </reference>
          <reference field="22" count="1">
            <x v="524"/>
          </reference>
        </references>
      </pivotArea>
    </format>
    <format dxfId="5710">
      <pivotArea dataOnly="0" labelOnly="1" outline="0" fieldPosition="0">
        <references count="2">
          <reference field="21" count="1" selected="0">
            <x v="520"/>
          </reference>
          <reference field="22" count="1">
            <x v="526"/>
          </reference>
        </references>
      </pivotArea>
    </format>
    <format dxfId="5711">
      <pivotArea dataOnly="0" labelOnly="1" outline="0" fieldPosition="0">
        <references count="2">
          <reference field="21" count="1" selected="0">
            <x v="521"/>
          </reference>
          <reference field="22" count="1">
            <x v="527"/>
          </reference>
        </references>
      </pivotArea>
    </format>
    <format dxfId="5712">
      <pivotArea dataOnly="0" labelOnly="1" outline="0" fieldPosition="0">
        <references count="2">
          <reference field="21" count="1" selected="0">
            <x v="522"/>
          </reference>
          <reference field="22" count="1">
            <x v="528"/>
          </reference>
        </references>
      </pivotArea>
    </format>
    <format dxfId="5713">
      <pivotArea dataOnly="0" labelOnly="1" outline="0" fieldPosition="0">
        <references count="2">
          <reference field="21" count="1" selected="0">
            <x v="528"/>
          </reference>
          <reference field="22" count="1">
            <x v="534"/>
          </reference>
        </references>
      </pivotArea>
    </format>
    <format dxfId="5714">
      <pivotArea dataOnly="0" labelOnly="1" outline="0" fieldPosition="0">
        <references count="2">
          <reference field="21" count="1" selected="0">
            <x v="529"/>
          </reference>
          <reference field="22" count="1">
            <x v="535"/>
          </reference>
        </references>
      </pivotArea>
    </format>
    <format dxfId="5715">
      <pivotArea dataOnly="0" labelOnly="1" outline="0" fieldPosition="0">
        <references count="2">
          <reference field="21" count="1" selected="0">
            <x v="530"/>
          </reference>
          <reference field="22" count="1">
            <x v="536"/>
          </reference>
        </references>
      </pivotArea>
    </format>
    <format dxfId="5716">
      <pivotArea dataOnly="0" labelOnly="1" outline="0" fieldPosition="0">
        <references count="2">
          <reference field="21" count="1" selected="0">
            <x v="531"/>
          </reference>
          <reference field="22" count="1">
            <x v="537"/>
          </reference>
        </references>
      </pivotArea>
    </format>
    <format dxfId="5717">
      <pivotArea dataOnly="0" labelOnly="1" outline="0" fieldPosition="0">
        <references count="2">
          <reference field="21" count="1" selected="0">
            <x v="532"/>
          </reference>
          <reference field="22" count="1">
            <x v="538"/>
          </reference>
        </references>
      </pivotArea>
    </format>
    <format dxfId="5718">
      <pivotArea dataOnly="0" labelOnly="1" outline="0" fieldPosition="0">
        <references count="2">
          <reference field="21" count="1" selected="0">
            <x v="534"/>
          </reference>
          <reference field="22" count="1">
            <x v="540"/>
          </reference>
        </references>
      </pivotArea>
    </format>
    <format dxfId="5719">
      <pivotArea dataOnly="0" labelOnly="1" outline="0" fieldPosition="0">
        <references count="2">
          <reference field="21" count="1" selected="0">
            <x v="535"/>
          </reference>
          <reference field="22" count="1">
            <x v="541"/>
          </reference>
        </references>
      </pivotArea>
    </format>
    <format dxfId="5720">
      <pivotArea dataOnly="0" labelOnly="1" outline="0" fieldPosition="0">
        <references count="2">
          <reference field="21" count="1" selected="0">
            <x v="536"/>
          </reference>
          <reference field="22" count="1">
            <x v="543"/>
          </reference>
        </references>
      </pivotArea>
    </format>
    <format dxfId="5721">
      <pivotArea dataOnly="0" labelOnly="1" outline="0" fieldPosition="0">
        <references count="2">
          <reference field="21" count="1" selected="0">
            <x v="538"/>
          </reference>
          <reference field="22" count="1">
            <x v="545"/>
          </reference>
        </references>
      </pivotArea>
    </format>
    <format dxfId="5722">
      <pivotArea dataOnly="0" labelOnly="1" outline="0" fieldPosition="0">
        <references count="2">
          <reference field="21" count="1" selected="0">
            <x v="539"/>
          </reference>
          <reference field="22" count="1">
            <x v="546"/>
          </reference>
        </references>
      </pivotArea>
    </format>
    <format dxfId="5723">
      <pivotArea dataOnly="0" labelOnly="1" outline="0" fieldPosition="0">
        <references count="2">
          <reference field="21" count="1" selected="0">
            <x v="540"/>
          </reference>
          <reference field="22" count="1">
            <x v="547"/>
          </reference>
        </references>
      </pivotArea>
    </format>
    <format dxfId="5724">
      <pivotArea dataOnly="0" labelOnly="1" outline="0" fieldPosition="0">
        <references count="2">
          <reference field="21" count="1" selected="0">
            <x v="541"/>
          </reference>
          <reference field="22" count="1">
            <x v="548"/>
          </reference>
        </references>
      </pivotArea>
    </format>
    <format dxfId="5725">
      <pivotArea dataOnly="0" labelOnly="1" outline="0" fieldPosition="0">
        <references count="2">
          <reference field="21" count="1" selected="0">
            <x v="542"/>
          </reference>
          <reference field="22" count="1">
            <x v="555"/>
          </reference>
        </references>
      </pivotArea>
    </format>
    <format dxfId="5726">
      <pivotArea dataOnly="0" labelOnly="1" outline="0" fieldPosition="0">
        <references count="2">
          <reference field="21" count="1" selected="0">
            <x v="543"/>
          </reference>
          <reference field="22" count="1">
            <x v="550"/>
          </reference>
        </references>
      </pivotArea>
    </format>
    <format dxfId="5727">
      <pivotArea dataOnly="0" labelOnly="1" outline="0" fieldPosition="0">
        <references count="2">
          <reference field="21" count="1" selected="0">
            <x v="545"/>
          </reference>
          <reference field="22" count="1">
            <x v="552"/>
          </reference>
        </references>
      </pivotArea>
    </format>
    <format dxfId="5728">
      <pivotArea dataOnly="0" labelOnly="1" outline="0" fieldPosition="0">
        <references count="2">
          <reference field="21" count="1" selected="0">
            <x v="546"/>
          </reference>
          <reference field="22" count="1">
            <x v="553"/>
          </reference>
        </references>
      </pivotArea>
    </format>
    <format dxfId="5729">
      <pivotArea dataOnly="0" labelOnly="1" outline="0" fieldPosition="0">
        <references count="2">
          <reference field="21" count="1" selected="0">
            <x v="547"/>
          </reference>
          <reference field="22" count="1">
            <x v="554"/>
          </reference>
        </references>
      </pivotArea>
    </format>
    <format dxfId="5730">
      <pivotArea dataOnly="0" labelOnly="1" outline="0" fieldPosition="0">
        <references count="2">
          <reference field="21" count="1" selected="0">
            <x v="548"/>
          </reference>
          <reference field="22" count="1">
            <x v="557"/>
          </reference>
        </references>
      </pivotArea>
    </format>
    <format dxfId="5731">
      <pivotArea dataOnly="0" labelOnly="1" outline="0" fieldPosition="0">
        <references count="2">
          <reference field="21" count="1" selected="0">
            <x v="549"/>
          </reference>
          <reference field="22" count="1">
            <x v="558"/>
          </reference>
        </references>
      </pivotArea>
    </format>
    <format dxfId="5732">
      <pivotArea dataOnly="0" labelOnly="1" outline="0" fieldPosition="0">
        <references count="2">
          <reference field="21" count="1" selected="0">
            <x v="551"/>
          </reference>
          <reference field="22" count="1">
            <x v="560"/>
          </reference>
        </references>
      </pivotArea>
    </format>
    <format dxfId="5733">
      <pivotArea dataOnly="0" labelOnly="1" outline="0" fieldPosition="0">
        <references count="2">
          <reference field="21" count="1" selected="0">
            <x v="552"/>
          </reference>
          <reference field="22" count="1">
            <x v="561"/>
          </reference>
        </references>
      </pivotArea>
    </format>
    <format dxfId="5734">
      <pivotArea dataOnly="0" labelOnly="1" outline="0" fieldPosition="0">
        <references count="2">
          <reference field="21" count="1" selected="0">
            <x v="554"/>
          </reference>
          <reference field="22" count="1">
            <x v="563"/>
          </reference>
        </references>
      </pivotArea>
    </format>
    <format dxfId="5735">
      <pivotArea dataOnly="0" labelOnly="1" outline="0" fieldPosition="0">
        <references count="2">
          <reference field="21" count="1" selected="0">
            <x v="558"/>
          </reference>
          <reference field="22" count="1">
            <x v="568"/>
          </reference>
        </references>
      </pivotArea>
    </format>
    <format dxfId="5736">
      <pivotArea dataOnly="0" labelOnly="1" outline="0" fieldPosition="0">
        <references count="2">
          <reference field="21" count="1" selected="0">
            <x v="559"/>
          </reference>
          <reference field="22" count="1">
            <x v="569"/>
          </reference>
        </references>
      </pivotArea>
    </format>
    <format dxfId="5737">
      <pivotArea dataOnly="0" labelOnly="1" outline="0" fieldPosition="0">
        <references count="2">
          <reference field="21" count="1" selected="0">
            <x v="561"/>
          </reference>
          <reference field="22" count="1">
            <x v="571"/>
          </reference>
        </references>
      </pivotArea>
    </format>
    <format dxfId="5738">
      <pivotArea dataOnly="0" labelOnly="1" outline="0" fieldPosition="0">
        <references count="2">
          <reference field="21" count="1" selected="0">
            <x v="562"/>
          </reference>
          <reference field="22" count="1">
            <x v="572"/>
          </reference>
        </references>
      </pivotArea>
    </format>
    <format dxfId="5739">
      <pivotArea dataOnly="0" labelOnly="1" outline="0" fieldPosition="0">
        <references count="2">
          <reference field="21" count="1" selected="0">
            <x v="563"/>
          </reference>
          <reference field="22" count="1">
            <x v="573"/>
          </reference>
        </references>
      </pivotArea>
    </format>
    <format dxfId="5740">
      <pivotArea dataOnly="0" labelOnly="1" outline="0" fieldPosition="0">
        <references count="2">
          <reference field="21" count="1" selected="0">
            <x v="565"/>
          </reference>
          <reference field="22" count="1">
            <x v="575"/>
          </reference>
        </references>
      </pivotArea>
    </format>
    <format dxfId="5741">
      <pivotArea dataOnly="0" labelOnly="1" outline="0" fieldPosition="0">
        <references count="2">
          <reference field="21" count="1" selected="0">
            <x v="566"/>
          </reference>
          <reference field="22" count="1">
            <x v="576"/>
          </reference>
        </references>
      </pivotArea>
    </format>
    <format dxfId="5742">
      <pivotArea dataOnly="0" labelOnly="1" outline="0" fieldPosition="0">
        <references count="2">
          <reference field="21" count="1" selected="0">
            <x v="567"/>
          </reference>
          <reference field="22" count="1">
            <x v="578"/>
          </reference>
        </references>
      </pivotArea>
    </format>
    <format dxfId="5743">
      <pivotArea dataOnly="0" labelOnly="1" outline="0" fieldPosition="0">
        <references count="2">
          <reference field="21" count="1" selected="0">
            <x v="568"/>
          </reference>
          <reference field="22" count="1">
            <x v="579"/>
          </reference>
        </references>
      </pivotArea>
    </format>
    <format dxfId="5744">
      <pivotArea dataOnly="0" labelOnly="1" outline="0" fieldPosition="0">
        <references count="2">
          <reference field="21" count="1" selected="0">
            <x v="569"/>
          </reference>
          <reference field="22" count="1">
            <x v="580"/>
          </reference>
        </references>
      </pivotArea>
    </format>
    <format dxfId="5745">
      <pivotArea dataOnly="0" labelOnly="1" outline="0" fieldPosition="0">
        <references count="2">
          <reference field="21" count="1" selected="0">
            <x v="570"/>
          </reference>
          <reference field="22" count="1">
            <x v="581"/>
          </reference>
        </references>
      </pivotArea>
    </format>
    <format dxfId="5746">
      <pivotArea dataOnly="0" labelOnly="1" outline="0" fieldPosition="0">
        <references count="2">
          <reference field="21" count="1" selected="0">
            <x v="571"/>
          </reference>
          <reference field="22" count="1">
            <x v="582"/>
          </reference>
        </references>
      </pivotArea>
    </format>
    <format dxfId="5747">
      <pivotArea dataOnly="0" labelOnly="1" outline="0" fieldPosition="0">
        <references count="2">
          <reference field="21" count="1" selected="0">
            <x v="572"/>
          </reference>
          <reference field="22" count="1">
            <x v="583"/>
          </reference>
        </references>
      </pivotArea>
    </format>
    <format dxfId="5748">
      <pivotArea dataOnly="0" labelOnly="1" outline="0" fieldPosition="0">
        <references count="2">
          <reference field="21" count="1" selected="0">
            <x v="573"/>
          </reference>
          <reference field="22" count="1">
            <x v="584"/>
          </reference>
        </references>
      </pivotArea>
    </format>
    <format dxfId="5749">
      <pivotArea dataOnly="0" labelOnly="1" outline="0" fieldPosition="0">
        <references count="2">
          <reference field="21" count="1" selected="0">
            <x v="574"/>
          </reference>
          <reference field="22" count="1">
            <x v="585"/>
          </reference>
        </references>
      </pivotArea>
    </format>
    <format dxfId="5750">
      <pivotArea dataOnly="0" labelOnly="1" outline="0" fieldPosition="0">
        <references count="2">
          <reference field="21" count="1" selected="0">
            <x v="575"/>
          </reference>
          <reference field="22" count="1">
            <x v="594"/>
          </reference>
        </references>
      </pivotArea>
    </format>
    <format dxfId="5751">
      <pivotArea dataOnly="0" labelOnly="1" outline="0" fieldPosition="0">
        <references count="2">
          <reference field="21" count="1" selected="0">
            <x v="576"/>
          </reference>
          <reference field="22" count="1">
            <x v="587"/>
          </reference>
        </references>
      </pivotArea>
    </format>
    <format dxfId="5752">
      <pivotArea dataOnly="0" labelOnly="1" outline="0" fieldPosition="0">
        <references count="2">
          <reference field="21" count="1" selected="0">
            <x v="578"/>
          </reference>
          <reference field="22" count="1">
            <x v="589"/>
          </reference>
        </references>
      </pivotArea>
    </format>
    <format dxfId="5753">
      <pivotArea dataOnly="0" labelOnly="1" outline="0" fieldPosition="0">
        <references count="2">
          <reference field="21" count="1" selected="0">
            <x v="580"/>
          </reference>
          <reference field="22" count="1">
            <x v="591"/>
          </reference>
        </references>
      </pivotArea>
    </format>
    <format dxfId="5754">
      <pivotArea dataOnly="0" labelOnly="1" outline="0" fieldPosition="0">
        <references count="2">
          <reference field="21" count="1" selected="0">
            <x v="581"/>
          </reference>
          <reference field="22" count="1">
            <x v="592"/>
          </reference>
        </references>
      </pivotArea>
    </format>
    <format dxfId="5755">
      <pivotArea dataOnly="0" labelOnly="1" outline="0" fieldPosition="0">
        <references count="2">
          <reference field="21" count="1" selected="0">
            <x v="582"/>
          </reference>
          <reference field="22" count="1">
            <x v="593"/>
          </reference>
        </references>
      </pivotArea>
    </format>
    <format dxfId="5756">
      <pivotArea dataOnly="0" labelOnly="1" outline="0" fieldPosition="0">
        <references count="2">
          <reference field="21" count="1" selected="0">
            <x v="584"/>
          </reference>
          <reference field="22" count="1">
            <x v="596"/>
          </reference>
        </references>
      </pivotArea>
    </format>
    <format dxfId="5757">
      <pivotArea dataOnly="0" labelOnly="1" outline="0" fieldPosition="0">
        <references count="2">
          <reference field="21" count="1" selected="0">
            <x v="586"/>
          </reference>
          <reference field="22" count="1">
            <x v="598"/>
          </reference>
        </references>
      </pivotArea>
    </format>
    <format dxfId="5758">
      <pivotArea dataOnly="0" labelOnly="1" outline="0" fieldPosition="0">
        <references count="2">
          <reference field="21" count="1" selected="0">
            <x v="587"/>
          </reference>
          <reference field="22" count="1">
            <x v="599"/>
          </reference>
        </references>
      </pivotArea>
    </format>
    <format dxfId="5759">
      <pivotArea dataOnly="0" labelOnly="1" outline="0" fieldPosition="0">
        <references count="2">
          <reference field="21" count="1" selected="0">
            <x v="589"/>
          </reference>
          <reference field="22" count="1">
            <x v="601"/>
          </reference>
        </references>
      </pivotArea>
    </format>
    <format dxfId="5760">
      <pivotArea dataOnly="0" labelOnly="1" outline="0" fieldPosition="0">
        <references count="2">
          <reference field="21" count="1" selected="0">
            <x v="592"/>
          </reference>
          <reference field="22" count="1">
            <x v="604"/>
          </reference>
        </references>
      </pivotArea>
    </format>
    <format dxfId="5761">
      <pivotArea dataOnly="0" labelOnly="1" outline="0" fieldPosition="0">
        <references count="2">
          <reference field="21" count="1" selected="0">
            <x v="594"/>
          </reference>
          <reference field="22" count="1">
            <x v="606"/>
          </reference>
        </references>
      </pivotArea>
    </format>
    <format dxfId="5762">
      <pivotArea dataOnly="0" labelOnly="1" outline="0" fieldPosition="0">
        <references count="2">
          <reference field="21" count="1" selected="0">
            <x v="595"/>
          </reference>
          <reference field="22" count="1">
            <x v="607"/>
          </reference>
        </references>
      </pivotArea>
    </format>
    <format dxfId="5763">
      <pivotArea dataOnly="0" labelOnly="1" outline="0" fieldPosition="0">
        <references count="2">
          <reference field="21" count="1" selected="0">
            <x v="597"/>
          </reference>
          <reference field="22" count="1">
            <x v="610"/>
          </reference>
        </references>
      </pivotArea>
    </format>
    <format dxfId="5764">
      <pivotArea dataOnly="0" labelOnly="1" outline="0" fieldPosition="0">
        <references count="2">
          <reference field="21" count="1" selected="0">
            <x v="598"/>
          </reference>
          <reference field="22" count="1">
            <x v="611"/>
          </reference>
        </references>
      </pivotArea>
    </format>
    <format dxfId="5765">
      <pivotArea dataOnly="0" labelOnly="1" outline="0" fieldPosition="0">
        <references count="2">
          <reference field="21" count="1" selected="0">
            <x v="599"/>
          </reference>
          <reference field="22" count="1">
            <x v="612"/>
          </reference>
        </references>
      </pivotArea>
    </format>
    <format dxfId="5766">
      <pivotArea dataOnly="0" labelOnly="1" outline="0" fieldPosition="0">
        <references count="2">
          <reference field="21" count="1" selected="0">
            <x v="601"/>
          </reference>
          <reference field="22" count="1">
            <x v="615"/>
          </reference>
        </references>
      </pivotArea>
    </format>
    <format dxfId="5767">
      <pivotArea dataOnly="0" labelOnly="1" outline="0" fieldPosition="0">
        <references count="2">
          <reference field="21" count="1" selected="0">
            <x v="602"/>
          </reference>
          <reference field="22" count="1">
            <x v="617"/>
          </reference>
        </references>
      </pivotArea>
    </format>
    <format dxfId="5768">
      <pivotArea dataOnly="0" labelOnly="1" outline="0" fieldPosition="0">
        <references count="2">
          <reference field="21" count="1" selected="0">
            <x v="603"/>
          </reference>
          <reference field="22" count="1">
            <x v="618"/>
          </reference>
        </references>
      </pivotArea>
    </format>
    <format dxfId="5769">
      <pivotArea dataOnly="0" labelOnly="1" outline="0" fieldPosition="0">
        <references count="2">
          <reference field="21" count="1" selected="0">
            <x v="604"/>
          </reference>
          <reference field="22" count="1">
            <x v="619"/>
          </reference>
        </references>
      </pivotArea>
    </format>
    <format dxfId="5770">
      <pivotArea dataOnly="0" labelOnly="1" outline="0" fieldPosition="0">
        <references count="2">
          <reference field="21" count="1" selected="0">
            <x v="605"/>
          </reference>
          <reference field="22" count="1">
            <x v="620"/>
          </reference>
        </references>
      </pivotArea>
    </format>
    <format dxfId="5771">
      <pivotArea dataOnly="0" labelOnly="1" outline="0" fieldPosition="0">
        <references count="2">
          <reference field="21" count="1" selected="0">
            <x v="606"/>
          </reference>
          <reference field="22" count="1">
            <x v="622"/>
          </reference>
        </references>
      </pivotArea>
    </format>
    <format dxfId="5772">
      <pivotArea dataOnly="0" labelOnly="1" outline="0" fieldPosition="0">
        <references count="2">
          <reference field="21" count="1" selected="0">
            <x v="607"/>
          </reference>
          <reference field="22" count="1">
            <x v="623"/>
          </reference>
        </references>
      </pivotArea>
    </format>
    <format dxfId="5773">
      <pivotArea dataOnly="0" labelOnly="1" outline="0" fieldPosition="0">
        <references count="2">
          <reference field="21" count="1" selected="0">
            <x v="609"/>
          </reference>
          <reference field="22" count="1">
            <x v="626"/>
          </reference>
        </references>
      </pivotArea>
    </format>
    <format dxfId="5774">
      <pivotArea dataOnly="0" labelOnly="1" outline="0" fieldPosition="0">
        <references count="2">
          <reference field="21" count="1" selected="0">
            <x v="610"/>
          </reference>
          <reference field="22" count="1">
            <x v="627"/>
          </reference>
        </references>
      </pivotArea>
    </format>
    <format dxfId="5775">
      <pivotArea dataOnly="0" labelOnly="1" outline="0" fieldPosition="0">
        <references count="2">
          <reference field="21" count="1" selected="0">
            <x v="613"/>
          </reference>
          <reference field="22" count="1">
            <x v="630"/>
          </reference>
        </references>
      </pivotArea>
    </format>
    <format dxfId="5776">
      <pivotArea dataOnly="0" labelOnly="1" outline="0" fieldPosition="0">
        <references count="2">
          <reference field="21" count="1" selected="0">
            <x v="614"/>
          </reference>
          <reference field="22" count="1">
            <x v="631"/>
          </reference>
        </references>
      </pivotArea>
    </format>
    <format dxfId="5777">
      <pivotArea dataOnly="0" labelOnly="1" outline="0" fieldPosition="0">
        <references count="2">
          <reference field="21" count="1" selected="0">
            <x v="615"/>
          </reference>
          <reference field="22" count="1">
            <x v="632"/>
          </reference>
        </references>
      </pivotArea>
    </format>
    <format dxfId="5778">
      <pivotArea dataOnly="0" labelOnly="1" outline="0" fieldPosition="0">
        <references count="2">
          <reference field="21" count="1" selected="0">
            <x v="618"/>
          </reference>
          <reference field="22" count="1">
            <x v="636"/>
          </reference>
        </references>
      </pivotArea>
    </format>
    <format dxfId="5779">
      <pivotArea dataOnly="0" labelOnly="1" outline="0" fieldPosition="0">
        <references count="2">
          <reference field="21" count="1" selected="0">
            <x v="619"/>
          </reference>
          <reference field="22" count="1">
            <x v="637"/>
          </reference>
        </references>
      </pivotArea>
    </format>
    <format dxfId="5780">
      <pivotArea dataOnly="0" labelOnly="1" outline="0" fieldPosition="0">
        <references count="2">
          <reference field="21" count="1" selected="0">
            <x v="622"/>
          </reference>
          <reference field="22" count="1">
            <x v="640"/>
          </reference>
        </references>
      </pivotArea>
    </format>
    <format dxfId="5781">
      <pivotArea dataOnly="0" labelOnly="1" outline="0" fieldPosition="0">
        <references count="2">
          <reference field="21" count="1" selected="0">
            <x v="623"/>
          </reference>
          <reference field="22" count="1">
            <x v="642"/>
          </reference>
        </references>
      </pivotArea>
    </format>
    <format dxfId="5782">
      <pivotArea dataOnly="0" labelOnly="1" outline="0" fieldPosition="0">
        <references count="2">
          <reference field="21" count="1" selected="0">
            <x v="624"/>
          </reference>
          <reference field="22" count="1">
            <x v="643"/>
          </reference>
        </references>
      </pivotArea>
    </format>
    <format dxfId="5783">
      <pivotArea dataOnly="0" labelOnly="1" outline="0" fieldPosition="0">
        <references count="2">
          <reference field="21" count="1" selected="0">
            <x v="626"/>
          </reference>
          <reference field="22" count="1">
            <x v="645"/>
          </reference>
        </references>
      </pivotArea>
    </format>
    <format dxfId="5784">
      <pivotArea dataOnly="0" labelOnly="1" outline="0" fieldPosition="0">
        <references count="2">
          <reference field="21" count="1" selected="0">
            <x v="627"/>
          </reference>
          <reference field="22" count="1">
            <x v="651"/>
          </reference>
        </references>
      </pivotArea>
    </format>
    <format dxfId="5785">
      <pivotArea dataOnly="0" labelOnly="1" outline="0" fieldPosition="0">
        <references count="2">
          <reference field="21" count="1" selected="0">
            <x v="628"/>
          </reference>
          <reference field="22" count="1">
            <x v="647"/>
          </reference>
        </references>
      </pivotArea>
    </format>
    <format dxfId="5786">
      <pivotArea dataOnly="0" labelOnly="1" outline="0" fieldPosition="0">
        <references count="2">
          <reference field="21" count="1" selected="0">
            <x v="629"/>
          </reference>
          <reference field="22" count="1">
            <x v="648"/>
          </reference>
        </references>
      </pivotArea>
    </format>
    <format dxfId="5787">
      <pivotArea dataOnly="0" labelOnly="1" outline="0" fieldPosition="0">
        <references count="2">
          <reference field="21" count="1" selected="0">
            <x v="630"/>
          </reference>
          <reference field="22" count="1">
            <x v="649"/>
          </reference>
        </references>
      </pivotArea>
    </format>
    <format dxfId="5788">
      <pivotArea dataOnly="0" labelOnly="1" outline="0" fieldPosition="0">
        <references count="2">
          <reference field="21" count="1" selected="0">
            <x v="631"/>
          </reference>
          <reference field="22" count="1">
            <x v="650"/>
          </reference>
        </references>
      </pivotArea>
    </format>
    <format dxfId="5789">
      <pivotArea dataOnly="0" labelOnly="1" outline="0" fieldPosition="0">
        <references count="2">
          <reference field="21" count="1" selected="0">
            <x v="635"/>
          </reference>
          <reference field="22" count="1">
            <x v="655"/>
          </reference>
        </references>
      </pivotArea>
    </format>
    <format dxfId="5790">
      <pivotArea dataOnly="0" labelOnly="1" outline="0" fieldPosition="0">
        <references count="2">
          <reference field="21" count="1" selected="0">
            <x v="640"/>
          </reference>
          <reference field="22" count="1">
            <x v="660"/>
          </reference>
        </references>
      </pivotArea>
    </format>
    <format dxfId="5791">
      <pivotArea dataOnly="0" labelOnly="1" outline="0" fieldPosition="0">
        <references count="1">
          <reference field="21" count="3">
            <x v="158"/>
            <x v="182"/>
            <x v="455"/>
          </reference>
        </references>
      </pivotArea>
    </format>
    <format dxfId="5792">
      <pivotArea dataOnly="0" labelOnly="1" outline="0" fieldPosition="0">
        <references count="2">
          <reference field="21" count="1" selected="0">
            <x v="158"/>
          </reference>
          <reference field="22" count="1">
            <x v="45"/>
          </reference>
        </references>
      </pivotArea>
    </format>
    <format dxfId="5793">
      <pivotArea dataOnly="0" labelOnly="1" outline="0" fieldPosition="0">
        <references count="2">
          <reference field="21" count="1" selected="0">
            <x v="182"/>
          </reference>
          <reference field="22" count="1">
            <x v="184"/>
          </reference>
        </references>
      </pivotArea>
    </format>
    <format dxfId="5794">
      <pivotArea dataOnly="0" labelOnly="1" outline="0" fieldPosition="0">
        <references count="2">
          <reference field="21" count="1" selected="0">
            <x v="455"/>
          </reference>
          <reference field="22" count="1">
            <x v="45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853"/>
  <sheetViews>
    <sheetView tabSelected="1" workbookViewId="0">
      <selection activeCell="C21" sqref="C21"/>
    </sheetView>
  </sheetViews>
  <sheetFormatPr defaultColWidth="9.140625" defaultRowHeight="15" outlineLevelRow="1" x14ac:dyDescent="0.25"/>
  <cols>
    <col min="1" max="1" width="41.42578125" style="2" bestFit="1" customWidth="1"/>
    <col min="2" max="2" width="31.7109375" style="2" bestFit="1" customWidth="1"/>
    <col min="3" max="3" width="17.5703125" style="2" customWidth="1"/>
    <col min="4" max="4" width="23.42578125" style="2" customWidth="1"/>
    <col min="5" max="5" width="15.85546875" style="2" customWidth="1"/>
    <col min="6" max="6" width="12.140625" bestFit="1" customWidth="1"/>
    <col min="7" max="7" width="13.85546875" style="2" bestFit="1" customWidth="1"/>
    <col min="8" max="9" width="12.5703125" style="2" customWidth="1"/>
    <col min="10" max="10" width="34.28515625" style="2" customWidth="1"/>
    <col min="11" max="11" width="13.7109375" style="2" bestFit="1" customWidth="1"/>
    <col min="12" max="12" width="12.140625" style="2" bestFit="1" customWidth="1"/>
    <col min="13" max="13" width="16.42578125" style="2" bestFit="1" customWidth="1"/>
    <col min="14" max="14" width="19.7109375" style="2" customWidth="1"/>
    <col min="15" max="15" width="27.5703125" style="2" bestFit="1" customWidth="1"/>
    <col min="16" max="81" width="12.5703125" style="2" bestFit="1" customWidth="1"/>
    <col min="82" max="82" width="13" style="2" bestFit="1" customWidth="1"/>
    <col min="83" max="243" width="6.5703125" style="2" bestFit="1" customWidth="1"/>
    <col min="244" max="250" width="7.5703125" style="2" bestFit="1" customWidth="1"/>
    <col min="251" max="251" width="7.42578125" style="2" bestFit="1" customWidth="1"/>
    <col min="252" max="252" width="11.5703125" style="2" bestFit="1" customWidth="1"/>
    <col min="253" max="16384" width="9.140625" style="2"/>
  </cols>
  <sheetData>
    <row r="1" spans="1:255" x14ac:dyDescent="0.25">
      <c r="A1" s="1"/>
      <c r="J1" s="1" t="str">
        <f ca="1">CELL("filename")</f>
        <v>D:\Excels for Jnj\[Bonus and Comm Paid.xlsx]Sheet1</v>
      </c>
    </row>
    <row r="2" spans="1:255" ht="26.25" x14ac:dyDescent="0.4">
      <c r="A2" s="3" t="s">
        <v>0</v>
      </c>
      <c r="J2" s="3" t="s">
        <v>1</v>
      </c>
    </row>
    <row r="4" spans="1:255" ht="22.5" customHeight="1" x14ac:dyDescent="0.4">
      <c r="A4" s="4" t="s">
        <v>2</v>
      </c>
      <c r="B4" s="5" t="s">
        <v>3</v>
      </c>
      <c r="C4" s="6"/>
      <c r="J4" s="5" t="s">
        <v>4</v>
      </c>
    </row>
    <row r="5" spans="1:255" x14ac:dyDescent="0.25">
      <c r="E5"/>
      <c r="F5" t="s">
        <v>5</v>
      </c>
      <c r="G5" t="s">
        <v>6</v>
      </c>
      <c r="H5" s="7"/>
      <c r="I5" s="7"/>
    </row>
    <row r="6" spans="1:255" ht="18.75" x14ac:dyDescent="0.3">
      <c r="A6" s="8" t="s">
        <v>7</v>
      </c>
      <c r="C6" s="9"/>
      <c r="E6" s="2">
        <v>40</v>
      </c>
      <c r="F6" s="2">
        <v>61515603</v>
      </c>
      <c r="G6">
        <v>62009001</v>
      </c>
      <c r="H6" s="7"/>
      <c r="I6" s="7"/>
      <c r="O6" s="2" t="s">
        <v>8</v>
      </c>
      <c r="P6" s="2">
        <v>61515603</v>
      </c>
    </row>
    <row r="7" spans="1:255" x14ac:dyDescent="0.25">
      <c r="E7" s="2">
        <v>50</v>
      </c>
      <c r="F7" s="2">
        <v>21400128</v>
      </c>
      <c r="G7" s="2">
        <v>21400128</v>
      </c>
      <c r="O7" s="2" t="s">
        <v>9</v>
      </c>
      <c r="P7" s="2">
        <v>21321001</v>
      </c>
    </row>
    <row r="8" spans="1:255" x14ac:dyDescent="0.25">
      <c r="A8" s="20" t="s">
        <v>10</v>
      </c>
      <c r="B8" s="1">
        <v>21400128</v>
      </c>
      <c r="C8" s="10">
        <v>21400128</v>
      </c>
      <c r="D8" s="2" t="b">
        <f>B8=C8</f>
        <v>1</v>
      </c>
      <c r="J8" s="20" t="s">
        <v>10</v>
      </c>
      <c r="K8" s="1">
        <v>21321001</v>
      </c>
      <c r="L8" s="11">
        <v>21321001</v>
      </c>
      <c r="M8" s="2" t="b">
        <f>K8=L8</f>
        <v>1</v>
      </c>
    </row>
    <row r="10" spans="1:255" x14ac:dyDescent="0.25">
      <c r="A10" s="20" t="s">
        <v>11</v>
      </c>
      <c r="C10" s="20" t="s">
        <v>12</v>
      </c>
      <c r="D10"/>
      <c r="E10"/>
      <c r="G10" s="12"/>
      <c r="H10"/>
      <c r="I10"/>
      <c r="J10" s="20" t="s">
        <v>11</v>
      </c>
      <c r="L10" s="20" t="s">
        <v>12</v>
      </c>
      <c r="M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</row>
    <row r="11" spans="1:255" x14ac:dyDescent="0.25">
      <c r="A11" s="21" t="s">
        <v>13</v>
      </c>
      <c r="B11" s="21" t="s">
        <v>14</v>
      </c>
      <c r="C11" s="2" t="s">
        <v>15</v>
      </c>
      <c r="D11" s="2" t="s">
        <v>16</v>
      </c>
      <c r="F11" s="2"/>
      <c r="G11"/>
      <c r="H11"/>
      <c r="I11"/>
      <c r="J11" s="20" t="s">
        <v>13</v>
      </c>
      <c r="K11" s="20" t="s">
        <v>14</v>
      </c>
      <c r="L11" s="2" t="s">
        <v>17</v>
      </c>
      <c r="M11" s="13" t="s">
        <v>18</v>
      </c>
      <c r="N11" s="2" t="s">
        <v>19</v>
      </c>
      <c r="O11" s="14" t="s">
        <v>20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</row>
    <row r="12" spans="1:255" x14ac:dyDescent="0.25">
      <c r="A12" s="2" t="s">
        <v>21</v>
      </c>
      <c r="B12" s="2" t="s">
        <v>21</v>
      </c>
      <c r="C12" s="15">
        <v>2361</v>
      </c>
      <c r="D12" t="e">
        <f>VLOOKUP(A12,#REF!,4,0)</f>
        <v>#REF!</v>
      </c>
      <c r="E12" s="2" t="str">
        <f>"Commissions Paid for May 2025"</f>
        <v>Commissions Paid for May 2025</v>
      </c>
      <c r="F12" s="16"/>
      <c r="G12"/>
      <c r="H12"/>
      <c r="I12"/>
      <c r="J12" s="2" t="s">
        <v>21</v>
      </c>
      <c r="K12" s="2" t="s">
        <v>21</v>
      </c>
      <c r="L12" s="15">
        <v>2439.34</v>
      </c>
      <c r="M12" t="e">
        <f>VLOOKUP(J12,#REF!,4,0)</f>
        <v>#REF!</v>
      </c>
      <c r="N12" s="15">
        <f>ABS(L12)</f>
        <v>2439.34</v>
      </c>
      <c r="O12" s="2" t="s">
        <v>22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</row>
    <row r="13" spans="1:255" x14ac:dyDescent="0.25">
      <c r="A13" s="1" t="s">
        <v>23</v>
      </c>
      <c r="B13" s="1"/>
      <c r="C13" s="15">
        <v>2361</v>
      </c>
      <c r="D13"/>
      <c r="F13" s="16"/>
      <c r="G13"/>
      <c r="H13"/>
      <c r="I13"/>
      <c r="J13" s="1" t="s">
        <v>23</v>
      </c>
      <c r="K13" s="1"/>
      <c r="L13" s="15">
        <v>2439.34</v>
      </c>
      <c r="M13"/>
      <c r="N13" s="15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</row>
    <row r="14" spans="1:255" x14ac:dyDescent="0.25">
      <c r="A14"/>
      <c r="B14"/>
      <c r="C14"/>
      <c r="D14"/>
      <c r="E14" s="17"/>
      <c r="F14" s="16"/>
      <c r="G14"/>
      <c r="H14"/>
      <c r="I14"/>
      <c r="J14"/>
      <c r="K14"/>
      <c r="L14"/>
      <c r="M14"/>
      <c r="N14" s="15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</row>
    <row r="15" spans="1:255" x14ac:dyDescent="0.25">
      <c r="A15"/>
      <c r="B15"/>
      <c r="C15"/>
      <c r="D15"/>
      <c r="E15" s="17"/>
      <c r="F15" s="16"/>
      <c r="G15"/>
      <c r="H15"/>
      <c r="I15"/>
      <c r="J15"/>
      <c r="K15"/>
      <c r="L15"/>
      <c r="M15"/>
      <c r="N15" s="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</row>
    <row r="16" spans="1:255" x14ac:dyDescent="0.25">
      <c r="A16"/>
      <c r="B16"/>
      <c r="C16"/>
      <c r="D16"/>
      <c r="E16" s="17"/>
      <c r="F16" s="16"/>
      <c r="G16"/>
      <c r="H16"/>
      <c r="I16"/>
      <c r="J16"/>
      <c r="K16"/>
      <c r="L16"/>
      <c r="M16"/>
      <c r="N16" s="15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</row>
    <row r="17" spans="1:255" x14ac:dyDescent="0.25">
      <c r="A17"/>
      <c r="B17"/>
      <c r="C17"/>
      <c r="D17"/>
      <c r="E17" s="17"/>
      <c r="F17" s="16"/>
      <c r="G17"/>
      <c r="H17"/>
      <c r="I17"/>
      <c r="J17"/>
      <c r="K17"/>
      <c r="L17"/>
      <c r="M17"/>
      <c r="N17" s="15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</row>
    <row r="18" spans="1:255" x14ac:dyDescent="0.25">
      <c r="A18"/>
      <c r="B18"/>
      <c r="C18"/>
      <c r="D18"/>
      <c r="E18" s="17"/>
      <c r="F18" s="16"/>
      <c r="G18"/>
      <c r="H18"/>
      <c r="I18"/>
      <c r="J18"/>
      <c r="K18"/>
      <c r="L18"/>
      <c r="M18"/>
      <c r="N18" s="15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</row>
    <row r="19" spans="1:255" x14ac:dyDescent="0.25">
      <c r="A19"/>
      <c r="B19"/>
      <c r="C19"/>
      <c r="D19"/>
      <c r="E19" s="17"/>
      <c r="F19" s="16"/>
      <c r="G19"/>
      <c r="H19"/>
      <c r="I19"/>
      <c r="J19"/>
      <c r="K19"/>
      <c r="L19"/>
      <c r="M19"/>
      <c r="N19" s="15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</row>
    <row r="20" spans="1:255" x14ac:dyDescent="0.25">
      <c r="A20"/>
      <c r="B20"/>
      <c r="C20"/>
      <c r="D20"/>
      <c r="E20" s="17"/>
      <c r="F20" s="16"/>
      <c r="G20"/>
      <c r="H20"/>
      <c r="I20"/>
      <c r="J20"/>
      <c r="K20"/>
      <c r="L20"/>
      <c r="M20"/>
      <c r="N20" s="15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</row>
    <row r="21" spans="1:255" x14ac:dyDescent="0.25">
      <c r="A21"/>
      <c r="B21"/>
      <c r="C21"/>
      <c r="D21"/>
      <c r="E21" s="17"/>
      <c r="F21" s="16"/>
      <c r="G21"/>
      <c r="H21"/>
      <c r="I21"/>
      <c r="J21"/>
      <c r="K21"/>
      <c r="L21"/>
      <c r="M21"/>
      <c r="N21" s="15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</row>
    <row r="22" spans="1:255" x14ac:dyDescent="0.25">
      <c r="A22"/>
      <c r="B22"/>
      <c r="C22"/>
      <c r="D22"/>
      <c r="E22" s="17"/>
      <c r="F22" s="16"/>
      <c r="G22"/>
      <c r="H22"/>
      <c r="I22"/>
      <c r="J22"/>
      <c r="K22"/>
      <c r="L22"/>
      <c r="M22"/>
      <c r="N22" s="15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</row>
    <row r="23" spans="1:255" x14ac:dyDescent="0.25">
      <c r="A23"/>
      <c r="B23"/>
      <c r="C23"/>
      <c r="D23"/>
      <c r="E23" s="17"/>
      <c r="F23" s="16"/>
      <c r="G23"/>
      <c r="H23"/>
      <c r="I23"/>
      <c r="J23"/>
      <c r="K23"/>
      <c r="L23"/>
      <c r="M23"/>
      <c r="N23" s="15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</row>
    <row r="24" spans="1:255" x14ac:dyDescent="0.25">
      <c r="A24"/>
      <c r="B24"/>
      <c r="C24"/>
      <c r="D24"/>
      <c r="E24" s="17"/>
      <c r="F24" s="16"/>
      <c r="G24"/>
      <c r="H24"/>
      <c r="I24"/>
      <c r="J24"/>
      <c r="K24"/>
      <c r="L24"/>
      <c r="M24"/>
      <c r="N24" s="15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</row>
    <row r="25" spans="1:255" x14ac:dyDescent="0.25">
      <c r="A25"/>
      <c r="B25"/>
      <c r="C25"/>
      <c r="D25"/>
      <c r="E25" s="17"/>
      <c r="F25" s="16"/>
      <c r="G25"/>
      <c r="H25"/>
      <c r="I25"/>
      <c r="J25"/>
      <c r="K25"/>
      <c r="L25"/>
      <c r="M25"/>
      <c r="N25" s="1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</row>
    <row r="26" spans="1:255" x14ac:dyDescent="0.25">
      <c r="A26"/>
      <c r="B26"/>
      <c r="C26"/>
      <c r="D26"/>
      <c r="E26" s="17"/>
      <c r="F26" s="16"/>
      <c r="G26"/>
      <c r="H26"/>
      <c r="I26"/>
      <c r="J26"/>
      <c r="K26"/>
      <c r="L26"/>
      <c r="M26"/>
      <c r="N26" s="15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</row>
    <row r="27" spans="1:255" x14ac:dyDescent="0.25">
      <c r="A27"/>
      <c r="B27"/>
      <c r="C27"/>
      <c r="D27"/>
      <c r="E27" s="17"/>
      <c r="F27" s="16"/>
      <c r="G27"/>
      <c r="H27"/>
      <c r="I27"/>
      <c r="J27"/>
      <c r="K27"/>
      <c r="L27"/>
      <c r="M27"/>
      <c r="N27" s="15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</row>
    <row r="28" spans="1:255" x14ac:dyDescent="0.25">
      <c r="A28"/>
      <c r="B28"/>
      <c r="C28"/>
      <c r="D28"/>
      <c r="E28" s="17"/>
      <c r="F28" s="16"/>
      <c r="G28"/>
      <c r="H28"/>
      <c r="I28"/>
      <c r="J28"/>
      <c r="K28"/>
      <c r="L28"/>
      <c r="M28"/>
      <c r="N28" s="15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</row>
    <row r="29" spans="1:255" x14ac:dyDescent="0.25">
      <c r="A29"/>
      <c r="B29"/>
      <c r="C29"/>
      <c r="D29"/>
      <c r="E29" s="17"/>
      <c r="F29" s="16"/>
      <c r="G29"/>
      <c r="H29"/>
      <c r="I29"/>
      <c r="J29"/>
      <c r="K29"/>
      <c r="L29"/>
      <c r="M29"/>
      <c r="N29" s="15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</row>
    <row r="30" spans="1:255" x14ac:dyDescent="0.25">
      <c r="A30"/>
      <c r="B30"/>
      <c r="C30"/>
      <c r="D30"/>
      <c r="E30" s="17"/>
      <c r="F30" s="16"/>
      <c r="G30"/>
      <c r="H30"/>
      <c r="I30"/>
      <c r="J30"/>
      <c r="K30"/>
      <c r="L30"/>
      <c r="M30"/>
      <c r="N30" s="1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</row>
    <row r="31" spans="1:255" x14ac:dyDescent="0.25">
      <c r="A31"/>
      <c r="B31"/>
      <c r="C31"/>
      <c r="D31"/>
      <c r="E31" s="17"/>
      <c r="F31" s="16"/>
      <c r="G31"/>
      <c r="H31"/>
      <c r="I31"/>
      <c r="J31"/>
      <c r="K31"/>
      <c r="L31"/>
      <c r="M31"/>
      <c r="N31" s="15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</row>
    <row r="32" spans="1:255" x14ac:dyDescent="0.25">
      <c r="A32"/>
      <c r="B32"/>
      <c r="C32"/>
      <c r="D32"/>
      <c r="E32" s="17"/>
      <c r="F32" s="16"/>
      <c r="G32"/>
      <c r="H32"/>
      <c r="I32"/>
      <c r="J32"/>
      <c r="K32"/>
      <c r="L32"/>
      <c r="M32"/>
      <c r="N32" s="1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</row>
    <row r="33" spans="1:252" x14ac:dyDescent="0.25">
      <c r="A33"/>
      <c r="B33"/>
      <c r="C33"/>
      <c r="D33"/>
      <c r="E33" s="17"/>
      <c r="F33" s="16"/>
      <c r="G33"/>
      <c r="H33"/>
      <c r="I33"/>
      <c r="J33"/>
      <c r="K33"/>
      <c r="L33"/>
      <c r="M33"/>
      <c r="N33" s="1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</row>
    <row r="34" spans="1:252" x14ac:dyDescent="0.25">
      <c r="A34"/>
      <c r="B34"/>
      <c r="C34"/>
      <c r="D34"/>
      <c r="E34" s="17"/>
      <c r="F34" s="16"/>
      <c r="G34"/>
      <c r="H34"/>
      <c r="I34"/>
      <c r="J34"/>
      <c r="K34"/>
      <c r="L34"/>
      <c r="M34"/>
      <c r="N34" s="1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</row>
    <row r="35" spans="1:252" x14ac:dyDescent="0.25">
      <c r="A35"/>
      <c r="B35"/>
      <c r="C35"/>
      <c r="D35"/>
      <c r="E35" s="17"/>
      <c r="F35" s="16"/>
      <c r="G35"/>
      <c r="H35"/>
      <c r="I35"/>
      <c r="J35"/>
      <c r="K35"/>
      <c r="L35"/>
      <c r="M35"/>
      <c r="N35" s="1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</row>
    <row r="36" spans="1:252" x14ac:dyDescent="0.25">
      <c r="A36"/>
      <c r="B36"/>
      <c r="C36"/>
      <c r="D36"/>
      <c r="E36" s="17"/>
      <c r="F36" s="16"/>
      <c r="G36"/>
      <c r="H36"/>
      <c r="I36"/>
      <c r="J36"/>
      <c r="K36"/>
      <c r="L36"/>
      <c r="M36"/>
      <c r="N36" s="15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</row>
    <row r="37" spans="1:252" x14ac:dyDescent="0.25">
      <c r="A37"/>
      <c r="B37"/>
      <c r="C37"/>
      <c r="D37"/>
      <c r="E37" s="17"/>
      <c r="F37" s="16"/>
      <c r="G37"/>
      <c r="H37"/>
      <c r="I37"/>
      <c r="J37"/>
      <c r="K37"/>
      <c r="L37"/>
      <c r="M37"/>
      <c r="N37" s="15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</row>
    <row r="38" spans="1:252" x14ac:dyDescent="0.25">
      <c r="A38"/>
      <c r="B38"/>
      <c r="C38"/>
      <c r="D38"/>
      <c r="E38" s="17"/>
      <c r="F38" s="16"/>
      <c r="G38"/>
      <c r="H38"/>
      <c r="I38"/>
      <c r="J38"/>
      <c r="K38"/>
      <c r="L38"/>
      <c r="M38"/>
      <c r="N38" s="15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</row>
    <row r="39" spans="1:252" x14ac:dyDescent="0.25">
      <c r="A39"/>
      <c r="B39"/>
      <c r="C39"/>
      <c r="D39"/>
      <c r="E39" s="17"/>
      <c r="F39" s="16"/>
      <c r="G39"/>
      <c r="H39"/>
      <c r="I39"/>
      <c r="J39"/>
      <c r="K39"/>
      <c r="L39"/>
      <c r="M39"/>
      <c r="N39" s="15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</row>
    <row r="40" spans="1:252" x14ac:dyDescent="0.25">
      <c r="A40"/>
      <c r="B40"/>
      <c r="C40"/>
      <c r="D40"/>
      <c r="E40" s="17"/>
      <c r="F40" s="16"/>
      <c r="G40" s="18"/>
      <c r="H40"/>
      <c r="I40"/>
      <c r="J40"/>
      <c r="K40"/>
      <c r="L40"/>
      <c r="M40"/>
      <c r="N40" s="15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</row>
    <row r="41" spans="1:252" outlineLevel="1" x14ac:dyDescent="0.25">
      <c r="A41"/>
      <c r="B41"/>
      <c r="C41"/>
      <c r="D41"/>
      <c r="E41" s="17"/>
      <c r="F41" s="16"/>
      <c r="G41" s="18"/>
      <c r="H41"/>
      <c r="I41"/>
      <c r="J41"/>
      <c r="K41"/>
      <c r="L41"/>
      <c r="M41"/>
      <c r="N41" s="15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</row>
    <row r="42" spans="1:252" outlineLevel="1" x14ac:dyDescent="0.25">
      <c r="A42"/>
      <c r="B42"/>
      <c r="C42"/>
      <c r="D42"/>
      <c r="E42" s="17"/>
      <c r="F42" s="16"/>
      <c r="G42" s="18"/>
      <c r="H42"/>
      <c r="I42"/>
      <c r="J42"/>
      <c r="K42"/>
      <c r="L42"/>
      <c r="M42"/>
      <c r="N42" s="15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</row>
    <row r="43" spans="1:252" outlineLevel="1" x14ac:dyDescent="0.25">
      <c r="A43"/>
      <c r="B43"/>
      <c r="C43"/>
      <c r="D43"/>
      <c r="E43" s="17"/>
      <c r="F43" s="16"/>
      <c r="G43" s="18"/>
      <c r="H43"/>
      <c r="I43"/>
      <c r="J43"/>
      <c r="K43"/>
      <c r="L43"/>
      <c r="M43"/>
      <c r="N43" s="15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</row>
    <row r="44" spans="1:252" x14ac:dyDescent="0.25">
      <c r="A44"/>
      <c r="B44"/>
      <c r="C44"/>
      <c r="D44"/>
      <c r="E44" s="17"/>
      <c r="F44" s="16"/>
      <c r="G44" s="18"/>
      <c r="H44"/>
      <c r="I44"/>
      <c r="J44"/>
      <c r="K44"/>
      <c r="L44"/>
      <c r="M44"/>
      <c r="N44" s="15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</row>
    <row r="45" spans="1:252" ht="15" customHeight="1" x14ac:dyDescent="0.25">
      <c r="A45"/>
      <c r="B45"/>
      <c r="C45"/>
      <c r="D45"/>
      <c r="E45" s="17"/>
      <c r="F45" s="16"/>
      <c r="G45" s="18"/>
      <c r="H45"/>
      <c r="I45"/>
      <c r="J45"/>
      <c r="K45"/>
      <c r="L45"/>
      <c r="M45"/>
      <c r="N45" s="1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</row>
    <row r="46" spans="1:252" x14ac:dyDescent="0.25">
      <c r="A46"/>
      <c r="B46"/>
      <c r="C46"/>
      <c r="D46"/>
      <c r="E46" s="17"/>
      <c r="F46" s="16"/>
      <c r="G46" s="18"/>
      <c r="H46"/>
      <c r="I46"/>
      <c r="J46"/>
      <c r="K46"/>
      <c r="L46"/>
      <c r="M46"/>
      <c r="N46" s="15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</row>
    <row r="47" spans="1:252" x14ac:dyDescent="0.25">
      <c r="A47"/>
      <c r="B47"/>
      <c r="C47"/>
      <c r="D47"/>
      <c r="E47" s="17"/>
      <c r="F47" s="16"/>
      <c r="G47" s="18"/>
      <c r="H47"/>
      <c r="I47"/>
      <c r="J47"/>
      <c r="K47"/>
      <c r="L47"/>
      <c r="M47"/>
      <c r="N47" s="15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</row>
    <row r="48" spans="1:252" x14ac:dyDescent="0.25">
      <c r="A48"/>
      <c r="B48"/>
      <c r="C48"/>
      <c r="D48"/>
      <c r="E48" s="17"/>
      <c r="F48" s="16"/>
      <c r="G48" s="18"/>
      <c r="H48"/>
      <c r="I48"/>
      <c r="J48"/>
      <c r="K48"/>
      <c r="L48"/>
      <c r="M48"/>
      <c r="N48" s="15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</row>
    <row r="49" spans="1:252" x14ac:dyDescent="0.25">
      <c r="A49"/>
      <c r="B49"/>
      <c r="C49"/>
      <c r="D49"/>
      <c r="E49" s="17"/>
      <c r="F49" s="16"/>
      <c r="G49" s="18"/>
      <c r="H49"/>
      <c r="I49"/>
      <c r="J49"/>
      <c r="K49"/>
      <c r="L49"/>
      <c r="M49"/>
      <c r="N49" s="15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</row>
    <row r="50" spans="1:252" x14ac:dyDescent="0.25">
      <c r="A50"/>
      <c r="B50"/>
      <c r="C50"/>
      <c r="D50"/>
      <c r="E50" s="17"/>
      <c r="F50" s="16"/>
      <c r="G50" s="18"/>
      <c r="H50"/>
      <c r="I50"/>
      <c r="J50"/>
      <c r="K50"/>
      <c r="L50"/>
      <c r="M50"/>
      <c r="N50" s="15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</row>
    <row r="51" spans="1:252" x14ac:dyDescent="0.25">
      <c r="A51"/>
      <c r="B51"/>
      <c r="C51"/>
      <c r="D51"/>
      <c r="E51" s="17"/>
      <c r="F51" s="16"/>
      <c r="G51" s="18"/>
      <c r="H51"/>
      <c r="I51"/>
      <c r="J51"/>
      <c r="K51"/>
      <c r="L51"/>
      <c r="M51"/>
      <c r="N51" s="15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</row>
    <row r="52" spans="1:252" x14ac:dyDescent="0.25">
      <c r="A52"/>
      <c r="B52"/>
      <c r="C52"/>
      <c r="D52"/>
      <c r="E52" s="17"/>
      <c r="F52" s="16"/>
      <c r="G52" s="18"/>
      <c r="H52"/>
      <c r="I52"/>
      <c r="J52"/>
      <c r="K52"/>
      <c r="L52"/>
      <c r="M52"/>
      <c r="N52" s="15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</row>
    <row r="53" spans="1:252" x14ac:dyDescent="0.25">
      <c r="A53"/>
      <c r="B53"/>
      <c r="C53"/>
      <c r="D53"/>
      <c r="E53" s="17"/>
      <c r="F53" s="16"/>
      <c r="G53" s="18"/>
      <c r="H53"/>
      <c r="I53"/>
      <c r="J53"/>
      <c r="K53"/>
      <c r="L53"/>
      <c r="M53"/>
      <c r="N53" s="15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</row>
    <row r="54" spans="1:252" x14ac:dyDescent="0.25">
      <c r="A54"/>
      <c r="B54"/>
      <c r="C54"/>
      <c r="D54"/>
      <c r="E54" s="17"/>
      <c r="F54" s="16"/>
      <c r="G54" s="18"/>
      <c r="H54"/>
      <c r="I54"/>
      <c r="J54"/>
      <c r="K54"/>
      <c r="L54"/>
      <c r="M54"/>
      <c r="N54" s="15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</row>
    <row r="55" spans="1:252" x14ac:dyDescent="0.25">
      <c r="A55"/>
      <c r="B55"/>
      <c r="C55"/>
      <c r="D55"/>
      <c r="E55" s="17"/>
      <c r="F55" s="16"/>
      <c r="G55" s="18"/>
      <c r="H55"/>
      <c r="I55"/>
      <c r="J55"/>
      <c r="K55"/>
      <c r="L55"/>
      <c r="M55"/>
      <c r="N55" s="1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</row>
    <row r="56" spans="1:252" x14ac:dyDescent="0.25">
      <c r="A56"/>
      <c r="B56"/>
      <c r="C56"/>
      <c r="D56"/>
      <c r="E56" s="17"/>
      <c r="F56" s="16"/>
      <c r="G56" s="18"/>
      <c r="H56"/>
      <c r="I56"/>
      <c r="J56"/>
      <c r="K56"/>
      <c r="L56"/>
      <c r="M56"/>
      <c r="N56" s="15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</row>
    <row r="57" spans="1:252" x14ac:dyDescent="0.25">
      <c r="A57"/>
      <c r="B57"/>
      <c r="C57"/>
      <c r="D57"/>
      <c r="E57" s="17"/>
      <c r="F57" s="16"/>
      <c r="G57" s="18"/>
      <c r="H57"/>
      <c r="I57"/>
      <c r="J57"/>
      <c r="K57"/>
      <c r="L57"/>
      <c r="M57"/>
      <c r="N57" s="15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</row>
    <row r="58" spans="1:252" x14ac:dyDescent="0.25">
      <c r="A58"/>
      <c r="B58"/>
      <c r="C58"/>
      <c r="D58"/>
      <c r="E58" s="17"/>
      <c r="F58" s="16"/>
      <c r="G58" s="18"/>
      <c r="H58"/>
      <c r="I58"/>
      <c r="J58"/>
      <c r="K58"/>
      <c r="L58"/>
      <c r="M58"/>
      <c r="N58" s="15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</row>
    <row r="59" spans="1:252" x14ac:dyDescent="0.25">
      <c r="A59"/>
      <c r="B59"/>
      <c r="C59"/>
      <c r="D59"/>
      <c r="E59" s="17"/>
      <c r="F59" s="16"/>
      <c r="G59" s="18"/>
      <c r="H59"/>
      <c r="I59"/>
      <c r="J59"/>
      <c r="K59"/>
      <c r="L59"/>
      <c r="M59"/>
      <c r="N59" s="15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</row>
    <row r="60" spans="1:252" x14ac:dyDescent="0.25">
      <c r="A60"/>
      <c r="B60"/>
      <c r="C60"/>
      <c r="D60"/>
      <c r="E60" s="17"/>
      <c r="F60" s="16"/>
      <c r="G60" s="18"/>
      <c r="H60"/>
      <c r="I60"/>
      <c r="J60"/>
      <c r="K60"/>
      <c r="L60"/>
      <c r="M60"/>
      <c r="N60" s="15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</row>
    <row r="61" spans="1:252" x14ac:dyDescent="0.25">
      <c r="A61"/>
      <c r="B61"/>
      <c r="C61"/>
      <c r="D61"/>
      <c r="E61" s="17"/>
      <c r="F61" s="16"/>
      <c r="G61" s="18"/>
      <c r="H61"/>
      <c r="I61"/>
      <c r="J61"/>
      <c r="K61"/>
      <c r="L61"/>
      <c r="M61"/>
      <c r="N61" s="15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</row>
    <row r="62" spans="1:252" x14ac:dyDescent="0.25">
      <c r="A62"/>
      <c r="B62"/>
      <c r="C62"/>
      <c r="D62"/>
      <c r="E62" s="17"/>
      <c r="F62" s="16"/>
      <c r="G62" s="18"/>
      <c r="H62"/>
      <c r="I62"/>
      <c r="J62"/>
      <c r="K62"/>
      <c r="L62"/>
      <c r="M62"/>
      <c r="N62" s="15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</row>
    <row r="63" spans="1:252" x14ac:dyDescent="0.25">
      <c r="A63"/>
      <c r="B63"/>
      <c r="C63"/>
      <c r="D63"/>
      <c r="E63" s="17"/>
      <c r="F63" s="16"/>
      <c r="G63" s="18"/>
      <c r="H63"/>
      <c r="I63"/>
      <c r="J63"/>
      <c r="K63"/>
      <c r="L63"/>
      <c r="M63"/>
      <c r="N63" s="15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</row>
    <row r="64" spans="1:252" x14ac:dyDescent="0.25">
      <c r="A64"/>
      <c r="B64"/>
      <c r="C64"/>
      <c r="D64"/>
      <c r="E64" s="17"/>
      <c r="F64" s="16"/>
      <c r="G64" s="18"/>
      <c r="H64"/>
      <c r="I64"/>
      <c r="J64"/>
      <c r="K64"/>
      <c r="L64"/>
      <c r="M64"/>
      <c r="N64" s="15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</row>
    <row r="65" spans="1:252" x14ac:dyDescent="0.25">
      <c r="A65"/>
      <c r="B65"/>
      <c r="C65"/>
      <c r="D65"/>
      <c r="E65" s="17"/>
      <c r="F65" s="16"/>
      <c r="G65"/>
      <c r="H65"/>
      <c r="I65"/>
      <c r="J65"/>
      <c r="K65"/>
      <c r="L65"/>
      <c r="M65"/>
      <c r="N65" s="1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</row>
    <row r="66" spans="1:252" x14ac:dyDescent="0.25">
      <c r="A66"/>
      <c r="B66"/>
      <c r="C66"/>
      <c r="D66"/>
      <c r="E66" s="17"/>
      <c r="F66" s="16"/>
      <c r="G66"/>
      <c r="H66"/>
      <c r="I66"/>
      <c r="J66"/>
      <c r="K66"/>
      <c r="L66"/>
      <c r="M66"/>
      <c r="N66" s="15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</row>
    <row r="67" spans="1:252" x14ac:dyDescent="0.25">
      <c r="A67"/>
      <c r="B67"/>
      <c r="C67"/>
      <c r="D67"/>
      <c r="E67" s="17"/>
      <c r="F67" s="16"/>
      <c r="G67"/>
      <c r="H67"/>
      <c r="I67"/>
      <c r="J67"/>
      <c r="K67"/>
      <c r="L67"/>
      <c r="M67"/>
      <c r="N67" s="15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</row>
    <row r="68" spans="1:252" x14ac:dyDescent="0.25">
      <c r="A68"/>
      <c r="B68"/>
      <c r="C68"/>
      <c r="D68"/>
      <c r="E68" s="17"/>
      <c r="F68" s="16"/>
      <c r="G68"/>
      <c r="H68"/>
      <c r="I68"/>
      <c r="J68"/>
      <c r="K68"/>
      <c r="L68"/>
      <c r="M68"/>
      <c r="N68" s="15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</row>
    <row r="69" spans="1:252" x14ac:dyDescent="0.25">
      <c r="A69"/>
      <c r="B69"/>
      <c r="C69"/>
      <c r="D69"/>
      <c r="E69" s="17"/>
      <c r="F69" s="16"/>
      <c r="G69"/>
      <c r="H69"/>
      <c r="I69"/>
      <c r="J69"/>
      <c r="K69"/>
      <c r="L69"/>
      <c r="M69"/>
      <c r="N69" s="15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</row>
    <row r="70" spans="1:252" x14ac:dyDescent="0.25">
      <c r="A70"/>
      <c r="B70"/>
      <c r="C70"/>
      <c r="D70"/>
      <c r="E70" s="17"/>
      <c r="F70" s="16"/>
      <c r="G70"/>
      <c r="H70"/>
      <c r="I70"/>
      <c r="J70"/>
      <c r="K70"/>
      <c r="L70"/>
      <c r="M70"/>
      <c r="N70" s="15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</row>
    <row r="71" spans="1:252" x14ac:dyDescent="0.25">
      <c r="A71"/>
      <c r="B71"/>
      <c r="C71"/>
      <c r="D71"/>
      <c r="E71" s="17"/>
      <c r="F71" s="16"/>
      <c r="G71"/>
      <c r="H71"/>
      <c r="I71"/>
      <c r="J71"/>
      <c r="K71"/>
      <c r="L71"/>
      <c r="M71"/>
      <c r="N71" s="15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</row>
    <row r="72" spans="1:252" x14ac:dyDescent="0.25">
      <c r="A72"/>
      <c r="B72"/>
      <c r="C72"/>
      <c r="D72"/>
      <c r="E72" s="17"/>
      <c r="F72" s="16"/>
      <c r="G72"/>
      <c r="H72"/>
      <c r="I72"/>
      <c r="J72"/>
      <c r="K72"/>
      <c r="L72"/>
      <c r="M72"/>
      <c r="N72" s="15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</row>
    <row r="73" spans="1:252" x14ac:dyDescent="0.25">
      <c r="A73"/>
      <c r="B73"/>
      <c r="C73"/>
      <c r="D73"/>
      <c r="E73" s="17"/>
      <c r="F73" s="16"/>
      <c r="G73"/>
      <c r="H73"/>
      <c r="I73"/>
      <c r="J73"/>
      <c r="K73"/>
      <c r="L73"/>
      <c r="M73"/>
      <c r="N73" s="15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</row>
    <row r="74" spans="1:252" x14ac:dyDescent="0.25">
      <c r="A74"/>
      <c r="B74"/>
      <c r="C74"/>
      <c r="D74"/>
      <c r="E74" s="17"/>
      <c r="F74" s="16"/>
      <c r="G74"/>
      <c r="H74"/>
      <c r="I74"/>
      <c r="J74"/>
      <c r="K74"/>
      <c r="L74"/>
      <c r="M74"/>
      <c r="N74" s="15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</row>
    <row r="75" spans="1:252" x14ac:dyDescent="0.25">
      <c r="A75"/>
      <c r="B75"/>
      <c r="C75"/>
      <c r="D75"/>
      <c r="E75" s="17"/>
      <c r="F75" s="16"/>
      <c r="G75"/>
      <c r="H75"/>
      <c r="I75"/>
      <c r="J75"/>
      <c r="K75"/>
      <c r="L75"/>
      <c r="M75"/>
      <c r="N75" s="1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</row>
    <row r="76" spans="1:252" x14ac:dyDescent="0.25">
      <c r="A76"/>
      <c r="B76"/>
      <c r="C76"/>
      <c r="D76"/>
      <c r="E76" s="17"/>
      <c r="F76" s="16"/>
      <c r="G76"/>
      <c r="H76"/>
      <c r="I76"/>
      <c r="J76"/>
      <c r="K76"/>
      <c r="L76"/>
      <c r="M76"/>
      <c r="N76" s="15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</row>
    <row r="77" spans="1:252" x14ac:dyDescent="0.25">
      <c r="A77"/>
      <c r="B77"/>
      <c r="C77"/>
      <c r="D77"/>
      <c r="E77" s="17"/>
      <c r="F77" s="16"/>
      <c r="G77"/>
      <c r="H77"/>
      <c r="I77"/>
      <c r="J77"/>
      <c r="K77"/>
      <c r="L77"/>
      <c r="M77"/>
      <c r="N77" s="15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</row>
    <row r="78" spans="1:252" x14ac:dyDescent="0.25">
      <c r="A78"/>
      <c r="B78"/>
      <c r="C78"/>
      <c r="D78"/>
      <c r="E78" s="17"/>
      <c r="F78" s="16"/>
      <c r="G78"/>
      <c r="H78"/>
      <c r="I78"/>
      <c r="J78"/>
      <c r="K78"/>
      <c r="L78"/>
      <c r="M78"/>
      <c r="N78" s="15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</row>
    <row r="79" spans="1:252" x14ac:dyDescent="0.25">
      <c r="A79"/>
      <c r="B79"/>
      <c r="C79"/>
      <c r="D79"/>
      <c r="E79" s="17"/>
      <c r="F79" s="16"/>
      <c r="G79"/>
      <c r="H79"/>
      <c r="I79"/>
      <c r="J79"/>
      <c r="K79"/>
      <c r="L79"/>
      <c r="M79"/>
      <c r="N79" s="15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</row>
    <row r="80" spans="1:252" x14ac:dyDescent="0.25">
      <c r="A80"/>
      <c r="B80"/>
      <c r="C80"/>
      <c r="D80"/>
      <c r="E80" s="17"/>
      <c r="F80" s="16"/>
      <c r="G80"/>
      <c r="H80"/>
      <c r="I80"/>
      <c r="J80"/>
      <c r="K80"/>
      <c r="L80"/>
      <c r="M80"/>
      <c r="N80" s="15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</row>
    <row r="81" spans="1:252" x14ac:dyDescent="0.25">
      <c r="A81"/>
      <c r="B81"/>
      <c r="C81"/>
      <c r="D81"/>
      <c r="E81" s="17"/>
      <c r="F81" s="16"/>
      <c r="G81"/>
      <c r="H81"/>
      <c r="I81"/>
      <c r="J81"/>
      <c r="K81"/>
      <c r="L81"/>
      <c r="M81"/>
      <c r="N81" s="15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</row>
    <row r="82" spans="1:252" x14ac:dyDescent="0.25">
      <c r="A82"/>
      <c r="B82"/>
      <c r="C82"/>
      <c r="D82"/>
      <c r="E82" s="17"/>
      <c r="F82" s="16"/>
      <c r="G82"/>
      <c r="H82"/>
      <c r="I82"/>
      <c r="J82"/>
      <c r="K82"/>
      <c r="L82"/>
      <c r="M82"/>
      <c r="N82" s="15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</row>
    <row r="83" spans="1:252" x14ac:dyDescent="0.25">
      <c r="A83"/>
      <c r="B83"/>
      <c r="C83"/>
      <c r="D83"/>
      <c r="E83" s="17"/>
      <c r="F83" s="16"/>
      <c r="G83"/>
      <c r="H83"/>
      <c r="I83"/>
      <c r="J83"/>
      <c r="K83"/>
      <c r="L83"/>
      <c r="M83"/>
      <c r="N83" s="15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</row>
    <row r="84" spans="1:252" x14ac:dyDescent="0.25">
      <c r="A84"/>
      <c r="B84"/>
      <c r="C84"/>
      <c r="D84"/>
      <c r="E84" s="17"/>
      <c r="F84" s="16"/>
      <c r="G84"/>
      <c r="H84"/>
      <c r="I84"/>
      <c r="J84"/>
      <c r="K84"/>
      <c r="L84"/>
      <c r="M84"/>
      <c r="N84" s="15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</row>
    <row r="85" spans="1:252" x14ac:dyDescent="0.25">
      <c r="A85"/>
      <c r="B85"/>
      <c r="C85"/>
      <c r="D85"/>
      <c r="E85" s="17"/>
      <c r="F85" s="16"/>
      <c r="G85"/>
      <c r="H85"/>
      <c r="I85"/>
      <c r="J85"/>
      <c r="K85"/>
      <c r="L85"/>
      <c r="M85"/>
      <c r="N85" s="1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</row>
    <row r="86" spans="1:252" x14ac:dyDescent="0.25">
      <c r="A86"/>
      <c r="B86"/>
      <c r="C86"/>
      <c r="D86"/>
      <c r="E86" s="17"/>
      <c r="F86" s="16"/>
      <c r="G86"/>
      <c r="H86"/>
      <c r="I86"/>
      <c r="J86"/>
      <c r="K86"/>
      <c r="L86"/>
      <c r="M86"/>
      <c r="N86" s="15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</row>
    <row r="87" spans="1:252" x14ac:dyDescent="0.25">
      <c r="A87"/>
      <c r="B87"/>
      <c r="C87"/>
      <c r="D87"/>
      <c r="E87" s="17"/>
      <c r="F87" s="16"/>
      <c r="G87"/>
      <c r="H87"/>
      <c r="I87"/>
      <c r="J87"/>
      <c r="K87"/>
      <c r="L87"/>
      <c r="M87"/>
      <c r="N87" s="15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</row>
    <row r="88" spans="1:252" x14ac:dyDescent="0.25">
      <c r="A88"/>
      <c r="B88"/>
      <c r="C88"/>
      <c r="D88"/>
      <c r="E88" s="17"/>
      <c r="F88" s="16"/>
      <c r="G88"/>
      <c r="H88"/>
      <c r="I88"/>
      <c r="J88"/>
      <c r="K88"/>
      <c r="L88"/>
      <c r="M88"/>
      <c r="N88" s="15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</row>
    <row r="89" spans="1:252" x14ac:dyDescent="0.25">
      <c r="A89"/>
      <c r="B89"/>
      <c r="C89"/>
      <c r="D89"/>
      <c r="E89" s="17"/>
      <c r="F89" s="16"/>
      <c r="G89"/>
      <c r="H89"/>
      <c r="I89"/>
      <c r="J89"/>
      <c r="K89"/>
      <c r="L89"/>
      <c r="M89"/>
      <c r="N89" s="15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</row>
    <row r="90" spans="1:252" x14ac:dyDescent="0.25">
      <c r="A90"/>
      <c r="B90"/>
      <c r="C90"/>
      <c r="D90"/>
      <c r="E90" s="17"/>
      <c r="G90"/>
      <c r="H90"/>
      <c r="I90"/>
      <c r="J90"/>
      <c r="K90"/>
      <c r="L90"/>
      <c r="M90"/>
      <c r="N90" s="15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</row>
    <row r="91" spans="1:252" x14ac:dyDescent="0.25">
      <c r="C91"/>
      <c r="D91"/>
      <c r="E91"/>
      <c r="G91"/>
      <c r="H91"/>
      <c r="I91"/>
      <c r="J91"/>
      <c r="K91"/>
      <c r="L91"/>
      <c r="M91"/>
      <c r="N91" s="15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</row>
    <row r="92" spans="1:252" x14ac:dyDescent="0.25">
      <c r="C92"/>
      <c r="D92"/>
      <c r="E92"/>
      <c r="G92"/>
      <c r="H92"/>
      <c r="I92"/>
      <c r="J92"/>
      <c r="K92"/>
      <c r="L92"/>
      <c r="M92"/>
      <c r="N92" s="15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</row>
    <row r="93" spans="1:252" x14ac:dyDescent="0.25">
      <c r="C93"/>
      <c r="D93"/>
      <c r="E93"/>
      <c r="G93"/>
      <c r="H93"/>
      <c r="I93"/>
      <c r="J93"/>
      <c r="K93"/>
      <c r="L93"/>
      <c r="M93"/>
      <c r="N93" s="15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</row>
    <row r="94" spans="1:252" x14ac:dyDescent="0.25">
      <c r="C94"/>
      <c r="D94"/>
      <c r="E94"/>
      <c r="G94"/>
      <c r="H94"/>
      <c r="I94"/>
      <c r="J94"/>
      <c r="K94"/>
      <c r="L94"/>
      <c r="M94"/>
      <c r="N94" s="15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</row>
    <row r="95" spans="1:252" x14ac:dyDescent="0.25">
      <c r="C95"/>
      <c r="D95"/>
      <c r="E95"/>
      <c r="G95"/>
      <c r="H95"/>
      <c r="I95"/>
      <c r="J95"/>
      <c r="K95"/>
      <c r="L95"/>
      <c r="M95"/>
      <c r="N95" s="1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</row>
    <row r="96" spans="1:252" x14ac:dyDescent="0.25">
      <c r="C96"/>
      <c r="D96"/>
      <c r="E96"/>
      <c r="G96"/>
      <c r="H96"/>
      <c r="I96"/>
      <c r="J96"/>
      <c r="K96"/>
      <c r="L96"/>
      <c r="M96"/>
      <c r="N96" s="15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</row>
    <row r="97" spans="3:82" x14ac:dyDescent="0.25">
      <c r="C97"/>
      <c r="D97"/>
      <c r="E97"/>
      <c r="G97"/>
      <c r="H97"/>
      <c r="I97"/>
      <c r="J97"/>
      <c r="K97"/>
      <c r="L97"/>
      <c r="M97"/>
      <c r="N97" s="15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</row>
    <row r="98" spans="3:82" x14ac:dyDescent="0.25">
      <c r="C98"/>
      <c r="D98"/>
      <c r="E98"/>
      <c r="G98"/>
      <c r="H98"/>
      <c r="I98"/>
      <c r="J98"/>
      <c r="K98"/>
      <c r="L98"/>
      <c r="M98"/>
      <c r="N98" s="15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</row>
    <row r="99" spans="3:82" x14ac:dyDescent="0.25">
      <c r="C99"/>
      <c r="D99"/>
      <c r="E99"/>
      <c r="G99"/>
      <c r="H99"/>
      <c r="I99"/>
      <c r="J99"/>
      <c r="K99"/>
      <c r="L99"/>
      <c r="M99"/>
      <c r="N99" s="15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</row>
    <row r="100" spans="3:82" x14ac:dyDescent="0.25">
      <c r="C100"/>
      <c r="D100"/>
      <c r="E100"/>
      <c r="G100"/>
      <c r="H100"/>
      <c r="I100"/>
      <c r="J100"/>
      <c r="K100"/>
      <c r="L100"/>
      <c r="M100"/>
      <c r="N100" s="15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</row>
    <row r="101" spans="3:82" x14ac:dyDescent="0.25">
      <c r="C101"/>
      <c r="D101"/>
      <c r="E101"/>
      <c r="G101"/>
      <c r="H101"/>
      <c r="I101"/>
      <c r="J101"/>
      <c r="K101"/>
      <c r="L101"/>
      <c r="M101"/>
      <c r="N101" s="15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</row>
    <row r="102" spans="3:82" x14ac:dyDescent="0.25">
      <c r="C102"/>
      <c r="D102"/>
      <c r="E102"/>
      <c r="G102"/>
      <c r="H102"/>
      <c r="I102"/>
      <c r="J102"/>
      <c r="K102"/>
      <c r="L102"/>
      <c r="M102"/>
      <c r="N102" s="15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</row>
    <row r="103" spans="3:82" x14ac:dyDescent="0.25">
      <c r="C103"/>
      <c r="D103"/>
      <c r="E103"/>
      <c r="G103"/>
      <c r="H103"/>
      <c r="I103"/>
      <c r="J103"/>
      <c r="K103"/>
      <c r="L103"/>
      <c r="M103"/>
      <c r="N103" s="15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</row>
    <row r="104" spans="3:82" x14ac:dyDescent="0.25">
      <c r="C104"/>
      <c r="D104"/>
      <c r="E104"/>
      <c r="G104"/>
      <c r="H104"/>
      <c r="I104"/>
      <c r="J104"/>
      <c r="K104"/>
      <c r="L104"/>
      <c r="M104"/>
      <c r="N104" s="15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</row>
    <row r="105" spans="3:82" x14ac:dyDescent="0.25">
      <c r="C105"/>
      <c r="D105"/>
      <c r="E105"/>
      <c r="G105"/>
      <c r="H105"/>
      <c r="I105"/>
      <c r="J105"/>
      <c r="K105"/>
      <c r="L105"/>
      <c r="M105"/>
      <c r="N105" s="1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</row>
    <row r="106" spans="3:82" x14ac:dyDescent="0.25">
      <c r="C106"/>
      <c r="D106"/>
      <c r="E106"/>
      <c r="G106"/>
      <c r="H106"/>
      <c r="I106"/>
      <c r="J106"/>
      <c r="K106"/>
      <c r="L106"/>
      <c r="M106"/>
      <c r="N106" s="15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</row>
    <row r="107" spans="3:82" x14ac:dyDescent="0.25">
      <c r="C107"/>
      <c r="D107"/>
      <c r="E107"/>
      <c r="G107"/>
      <c r="H107"/>
      <c r="I107"/>
      <c r="J107"/>
      <c r="K107"/>
      <c r="L107"/>
      <c r="M107"/>
      <c r="N107" s="15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</row>
    <row r="108" spans="3:82" x14ac:dyDescent="0.25">
      <c r="C108"/>
      <c r="D108"/>
      <c r="E108"/>
      <c r="G108"/>
      <c r="H108"/>
      <c r="I108"/>
      <c r="J108"/>
      <c r="K108"/>
      <c r="L108"/>
      <c r="M108"/>
      <c r="N108" s="15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</row>
    <row r="109" spans="3:82" x14ac:dyDescent="0.25">
      <c r="C109"/>
      <c r="D109"/>
      <c r="E109"/>
      <c r="G109"/>
      <c r="H109"/>
      <c r="I109"/>
      <c r="J109"/>
      <c r="K109"/>
      <c r="L109"/>
      <c r="M109"/>
      <c r="N109" s="15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</row>
    <row r="110" spans="3:82" x14ac:dyDescent="0.25">
      <c r="C110"/>
      <c r="D110"/>
      <c r="E110"/>
      <c r="G110"/>
      <c r="H110"/>
      <c r="I110"/>
      <c r="J110"/>
      <c r="K110"/>
      <c r="L110"/>
      <c r="M110"/>
      <c r="N110" s="15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</row>
    <row r="111" spans="3:82" x14ac:dyDescent="0.25">
      <c r="C111"/>
      <c r="D111"/>
      <c r="E111"/>
      <c r="G111"/>
      <c r="H111"/>
      <c r="I111"/>
      <c r="J111"/>
      <c r="K111"/>
      <c r="L111"/>
      <c r="M111"/>
      <c r="N111" s="15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</row>
    <row r="112" spans="3:82" x14ac:dyDescent="0.25">
      <c r="C112"/>
      <c r="D112"/>
      <c r="E112"/>
      <c r="G112"/>
      <c r="H112"/>
      <c r="I112"/>
      <c r="J112"/>
      <c r="K112"/>
      <c r="L112"/>
      <c r="M112"/>
      <c r="N112" s="15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</row>
    <row r="113" spans="3:82" x14ac:dyDescent="0.25">
      <c r="C113"/>
      <c r="D113"/>
      <c r="E113"/>
      <c r="G113"/>
      <c r="H113"/>
      <c r="I113"/>
      <c r="J113"/>
      <c r="K113"/>
      <c r="L113"/>
      <c r="M113"/>
      <c r="N113" s="15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</row>
    <row r="114" spans="3:82" x14ac:dyDescent="0.25">
      <c r="C114"/>
      <c r="D114"/>
      <c r="E114"/>
      <c r="G114"/>
      <c r="H114"/>
      <c r="I114"/>
      <c r="J114"/>
      <c r="K114"/>
      <c r="L114"/>
      <c r="M114"/>
      <c r="N114" s="15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</row>
    <row r="115" spans="3:82" x14ac:dyDescent="0.25">
      <c r="C115"/>
      <c r="D115"/>
      <c r="E115"/>
      <c r="G115"/>
      <c r="H115"/>
      <c r="I115"/>
      <c r="J115"/>
      <c r="K115"/>
      <c r="L115"/>
      <c r="M115"/>
      <c r="N115" s="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</row>
    <row r="116" spans="3:82" x14ac:dyDescent="0.25">
      <c r="C116"/>
      <c r="D116"/>
      <c r="E116"/>
      <c r="G116"/>
      <c r="H116"/>
      <c r="I116"/>
      <c r="J116"/>
      <c r="K116"/>
      <c r="L116"/>
      <c r="M116"/>
      <c r="N116" s="15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</row>
    <row r="117" spans="3:82" x14ac:dyDescent="0.25">
      <c r="C117"/>
      <c r="D117"/>
      <c r="E117"/>
      <c r="G117"/>
      <c r="H117"/>
      <c r="I117"/>
      <c r="J117"/>
      <c r="K117"/>
      <c r="L117"/>
      <c r="M117"/>
      <c r="N117" s="15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</row>
    <row r="118" spans="3:82" x14ac:dyDescent="0.25">
      <c r="C118"/>
      <c r="D118"/>
      <c r="E118"/>
      <c r="G118"/>
      <c r="H118"/>
      <c r="I118"/>
      <c r="J118"/>
      <c r="K118"/>
      <c r="L118"/>
      <c r="M118"/>
      <c r="N118" s="15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</row>
    <row r="119" spans="3:82" x14ac:dyDescent="0.25">
      <c r="C119"/>
      <c r="D119"/>
      <c r="E119"/>
      <c r="G119"/>
      <c r="H119"/>
      <c r="I119"/>
      <c r="J119"/>
      <c r="K119"/>
      <c r="L119"/>
      <c r="M119"/>
      <c r="N119" s="15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</row>
    <row r="120" spans="3:82" x14ac:dyDescent="0.25">
      <c r="C120"/>
      <c r="D120"/>
      <c r="E120"/>
      <c r="G120"/>
      <c r="H120"/>
      <c r="I120"/>
      <c r="J120"/>
      <c r="K120"/>
      <c r="L120"/>
      <c r="M120"/>
      <c r="N120" s="15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</row>
    <row r="121" spans="3:82" x14ac:dyDescent="0.25">
      <c r="C121"/>
      <c r="D121"/>
      <c r="E121"/>
      <c r="G121"/>
      <c r="H121"/>
      <c r="I121"/>
      <c r="J121"/>
      <c r="K121"/>
      <c r="L121"/>
      <c r="M121"/>
      <c r="N121" s="15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</row>
    <row r="122" spans="3:82" x14ac:dyDescent="0.25">
      <c r="C122"/>
      <c r="D122"/>
      <c r="E122"/>
      <c r="G122"/>
      <c r="H122"/>
      <c r="I122"/>
      <c r="J122"/>
      <c r="K122"/>
      <c r="L122"/>
      <c r="M122"/>
      <c r="N122" s="15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</row>
    <row r="123" spans="3:82" x14ac:dyDescent="0.25">
      <c r="C123"/>
      <c r="D123"/>
      <c r="E123"/>
      <c r="G123"/>
      <c r="H123"/>
      <c r="I123"/>
      <c r="J123"/>
      <c r="K123"/>
      <c r="L123"/>
      <c r="M123"/>
      <c r="N123" s="15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</row>
    <row r="124" spans="3:82" x14ac:dyDescent="0.25">
      <c r="C124"/>
      <c r="D124"/>
      <c r="E124"/>
      <c r="G124"/>
      <c r="H124"/>
      <c r="I124"/>
      <c r="J124"/>
      <c r="K124"/>
      <c r="L124"/>
      <c r="M124"/>
      <c r="N124" s="15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</row>
    <row r="125" spans="3:82" x14ac:dyDescent="0.25">
      <c r="C125"/>
      <c r="D125"/>
      <c r="E125"/>
      <c r="G125"/>
      <c r="H125"/>
      <c r="I125"/>
      <c r="J125"/>
      <c r="K125"/>
      <c r="L125"/>
      <c r="M125"/>
      <c r="N125" s="1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</row>
    <row r="126" spans="3:82" x14ac:dyDescent="0.25">
      <c r="C126"/>
      <c r="D126"/>
      <c r="E126"/>
      <c r="G126"/>
      <c r="H126"/>
      <c r="I126"/>
      <c r="J126"/>
      <c r="K126"/>
      <c r="L126"/>
      <c r="M126"/>
      <c r="N126" s="15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</row>
    <row r="127" spans="3:82" x14ac:dyDescent="0.25">
      <c r="C127"/>
      <c r="D127"/>
      <c r="E127"/>
      <c r="G127"/>
      <c r="H127"/>
      <c r="I127"/>
      <c r="J127"/>
      <c r="K127"/>
      <c r="L127"/>
      <c r="M127"/>
      <c r="N127" s="15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</row>
    <row r="128" spans="3:82" x14ac:dyDescent="0.25">
      <c r="C128"/>
      <c r="D128"/>
      <c r="E128"/>
      <c r="G128"/>
      <c r="H128"/>
      <c r="I128"/>
      <c r="J128"/>
      <c r="K128"/>
      <c r="L128"/>
      <c r="M128"/>
      <c r="N128" s="15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</row>
    <row r="129" spans="3:82" x14ac:dyDescent="0.25">
      <c r="C129"/>
      <c r="D129"/>
      <c r="E129"/>
      <c r="G129"/>
      <c r="H129"/>
      <c r="I129"/>
      <c r="J129"/>
      <c r="K129"/>
      <c r="L129"/>
      <c r="M129"/>
      <c r="N129" s="15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</row>
    <row r="130" spans="3:82" x14ac:dyDescent="0.25">
      <c r="C130"/>
      <c r="D130"/>
      <c r="E130"/>
      <c r="G130"/>
      <c r="H130"/>
      <c r="I130"/>
      <c r="J130"/>
      <c r="K130"/>
      <c r="L130"/>
      <c r="M130"/>
      <c r="N130" s="15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</row>
    <row r="131" spans="3:82" x14ac:dyDescent="0.25">
      <c r="C131"/>
      <c r="D131"/>
      <c r="E131"/>
      <c r="G131"/>
      <c r="H131"/>
      <c r="I131"/>
      <c r="J131"/>
      <c r="K131"/>
      <c r="L131"/>
      <c r="M131"/>
      <c r="N131" s="15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</row>
    <row r="132" spans="3:82" x14ac:dyDescent="0.25">
      <c r="C132"/>
      <c r="D132"/>
      <c r="E132"/>
      <c r="G132"/>
      <c r="H132"/>
      <c r="I132"/>
      <c r="J132"/>
      <c r="K132"/>
      <c r="L132"/>
      <c r="M132"/>
      <c r="N132" s="15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</row>
    <row r="133" spans="3:82" x14ac:dyDescent="0.25">
      <c r="C133"/>
      <c r="D133"/>
      <c r="E133"/>
      <c r="G133"/>
      <c r="H133"/>
      <c r="I133"/>
      <c r="J133"/>
      <c r="K133"/>
      <c r="L133"/>
      <c r="M133"/>
      <c r="N133" s="15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</row>
    <row r="134" spans="3:82" x14ac:dyDescent="0.25">
      <c r="C134"/>
      <c r="D134"/>
      <c r="E134"/>
      <c r="G134"/>
      <c r="H134"/>
      <c r="I134"/>
      <c r="J134"/>
      <c r="K134"/>
      <c r="L134"/>
      <c r="M134"/>
      <c r="N134" s="15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</row>
    <row r="135" spans="3:82" x14ac:dyDescent="0.25">
      <c r="C135"/>
      <c r="D135"/>
      <c r="E135"/>
      <c r="G135"/>
      <c r="H135"/>
      <c r="I135"/>
      <c r="J135"/>
      <c r="K135"/>
      <c r="L135"/>
      <c r="M135"/>
      <c r="N135" s="1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</row>
    <row r="136" spans="3:82" x14ac:dyDescent="0.25">
      <c r="C136"/>
      <c r="D136"/>
      <c r="E136"/>
      <c r="G136"/>
      <c r="H136"/>
      <c r="I136"/>
      <c r="J136"/>
      <c r="K136"/>
      <c r="L136"/>
      <c r="M136"/>
      <c r="N136" s="15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</row>
    <row r="137" spans="3:82" x14ac:dyDescent="0.25">
      <c r="C137"/>
      <c r="D137"/>
      <c r="E137"/>
      <c r="G137"/>
      <c r="H137"/>
      <c r="I137"/>
      <c r="J137"/>
      <c r="K137"/>
      <c r="L137"/>
      <c r="M137"/>
      <c r="N137" s="15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</row>
    <row r="138" spans="3:82" x14ac:dyDescent="0.25">
      <c r="C138"/>
      <c r="D138"/>
      <c r="E138"/>
      <c r="G138"/>
      <c r="H138"/>
      <c r="I138"/>
      <c r="J138"/>
      <c r="K138"/>
      <c r="L138"/>
      <c r="M138"/>
      <c r="N138" s="15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</row>
    <row r="139" spans="3:82" x14ac:dyDescent="0.25">
      <c r="C139"/>
      <c r="D139"/>
      <c r="E139"/>
      <c r="G139"/>
      <c r="H139"/>
      <c r="I139"/>
      <c r="J139"/>
      <c r="K139"/>
      <c r="L139"/>
      <c r="M139"/>
      <c r="N139" s="15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</row>
    <row r="140" spans="3:82" x14ac:dyDescent="0.25">
      <c r="C140"/>
      <c r="D140"/>
      <c r="E140"/>
      <c r="G140"/>
      <c r="H140"/>
      <c r="I140"/>
      <c r="J140"/>
      <c r="K140"/>
      <c r="L140"/>
      <c r="M140"/>
      <c r="N140" s="15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</row>
    <row r="141" spans="3:82" x14ac:dyDescent="0.25">
      <c r="C141"/>
      <c r="D141"/>
      <c r="E141"/>
      <c r="G141"/>
      <c r="H141"/>
      <c r="I141"/>
      <c r="J141"/>
      <c r="K141"/>
      <c r="L141"/>
      <c r="M141"/>
      <c r="N141" s="15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</row>
    <row r="142" spans="3:82" x14ac:dyDescent="0.25">
      <c r="C142"/>
      <c r="D142"/>
      <c r="E142"/>
      <c r="G142"/>
      <c r="H142"/>
      <c r="I142"/>
      <c r="J142"/>
      <c r="K142"/>
      <c r="L142"/>
      <c r="M142"/>
      <c r="N142" s="15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</row>
    <row r="143" spans="3:82" x14ac:dyDescent="0.25">
      <c r="C143"/>
      <c r="D143"/>
      <c r="E143"/>
      <c r="G143"/>
      <c r="H143"/>
      <c r="I143"/>
      <c r="J143"/>
      <c r="K143"/>
      <c r="L143"/>
      <c r="M143"/>
      <c r="N143" s="15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</row>
    <row r="144" spans="3:82" x14ac:dyDescent="0.25">
      <c r="C144"/>
      <c r="D144"/>
      <c r="E144"/>
      <c r="G144"/>
      <c r="H144"/>
      <c r="I144"/>
      <c r="J144"/>
      <c r="K144"/>
      <c r="L144"/>
      <c r="M144"/>
      <c r="N144" s="15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</row>
    <row r="145" spans="3:82" x14ac:dyDescent="0.25">
      <c r="C145"/>
      <c r="D145"/>
      <c r="E145"/>
      <c r="G145"/>
      <c r="H145"/>
      <c r="I145"/>
      <c r="J145"/>
      <c r="K145"/>
      <c r="L145"/>
      <c r="M145"/>
      <c r="N145" s="1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</row>
    <row r="146" spans="3:82" x14ac:dyDescent="0.25">
      <c r="C146"/>
      <c r="D146"/>
      <c r="E146"/>
      <c r="G146"/>
      <c r="H146"/>
      <c r="I146"/>
      <c r="J146"/>
      <c r="K146"/>
      <c r="L146"/>
      <c r="M146"/>
      <c r="N146" s="15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</row>
    <row r="147" spans="3:82" x14ac:dyDescent="0.25">
      <c r="C147"/>
      <c r="D147"/>
      <c r="E147"/>
      <c r="G147"/>
      <c r="H147"/>
      <c r="I147"/>
      <c r="J147"/>
      <c r="K147"/>
      <c r="L147"/>
      <c r="M147"/>
      <c r="N147" s="15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</row>
    <row r="148" spans="3:82" x14ac:dyDescent="0.25">
      <c r="C148"/>
      <c r="D148"/>
      <c r="E148"/>
      <c r="G148"/>
      <c r="H148"/>
      <c r="I148"/>
      <c r="J148"/>
      <c r="K148"/>
      <c r="L148"/>
      <c r="M148"/>
      <c r="N148" s="15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</row>
    <row r="149" spans="3:82" x14ac:dyDescent="0.25">
      <c r="C149"/>
      <c r="D149"/>
      <c r="E149"/>
      <c r="G149"/>
      <c r="H149"/>
      <c r="I149"/>
      <c r="J149"/>
      <c r="K149"/>
      <c r="L149"/>
      <c r="M149"/>
      <c r="N149" s="15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</row>
    <row r="150" spans="3:82" x14ac:dyDescent="0.25">
      <c r="C150"/>
      <c r="D150"/>
      <c r="E150"/>
      <c r="G150"/>
      <c r="H150"/>
      <c r="I150"/>
      <c r="J150"/>
      <c r="K150"/>
      <c r="L150"/>
      <c r="M150"/>
      <c r="N150" s="15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</row>
    <row r="151" spans="3:82" x14ac:dyDescent="0.25">
      <c r="C151"/>
      <c r="D151"/>
      <c r="E151"/>
      <c r="G151"/>
      <c r="H151"/>
      <c r="I151"/>
      <c r="J151"/>
      <c r="K151"/>
      <c r="L151"/>
      <c r="M151"/>
      <c r="N151" s="15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</row>
    <row r="152" spans="3:82" x14ac:dyDescent="0.25">
      <c r="C152"/>
      <c r="D152"/>
      <c r="E152"/>
      <c r="G152"/>
      <c r="H152"/>
      <c r="I152"/>
      <c r="J152"/>
      <c r="K152"/>
      <c r="L152"/>
      <c r="M152"/>
      <c r="N152" s="15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</row>
    <row r="153" spans="3:82" x14ac:dyDescent="0.25">
      <c r="C153"/>
      <c r="D153"/>
      <c r="E153"/>
      <c r="G153"/>
      <c r="H153"/>
      <c r="I153"/>
      <c r="J153"/>
      <c r="K153"/>
      <c r="L153"/>
      <c r="M153"/>
      <c r="N153" s="15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</row>
    <row r="154" spans="3:82" x14ac:dyDescent="0.25">
      <c r="C154"/>
      <c r="D154"/>
      <c r="E154"/>
      <c r="G154"/>
      <c r="H154"/>
      <c r="I154"/>
      <c r="J154"/>
      <c r="K154"/>
      <c r="L154"/>
      <c r="M154"/>
      <c r="N154" s="15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</row>
    <row r="155" spans="3:82" x14ac:dyDescent="0.25">
      <c r="C155"/>
      <c r="D155"/>
      <c r="E155"/>
      <c r="G155"/>
      <c r="H155"/>
      <c r="I155"/>
      <c r="J155"/>
      <c r="K155"/>
      <c r="L155"/>
      <c r="M155"/>
      <c r="N155" s="1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</row>
    <row r="156" spans="3:82" x14ac:dyDescent="0.25">
      <c r="C156"/>
      <c r="D156"/>
      <c r="E156"/>
      <c r="G156"/>
      <c r="H156"/>
      <c r="I156"/>
      <c r="J156"/>
      <c r="K156"/>
      <c r="L156"/>
      <c r="M156"/>
      <c r="N156" s="15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</row>
    <row r="157" spans="3:82" x14ac:dyDescent="0.25">
      <c r="C157"/>
      <c r="D157"/>
      <c r="E157"/>
      <c r="G157"/>
      <c r="H157"/>
      <c r="I157"/>
      <c r="J157"/>
      <c r="K157"/>
      <c r="L157"/>
      <c r="M157"/>
      <c r="N157" s="15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</row>
    <row r="158" spans="3:82" x14ac:dyDescent="0.25">
      <c r="C158"/>
      <c r="D158"/>
      <c r="E158"/>
      <c r="G158"/>
      <c r="H158"/>
      <c r="I158"/>
      <c r="J158"/>
      <c r="K158"/>
      <c r="L158"/>
      <c r="M158"/>
      <c r="N158" s="15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</row>
    <row r="159" spans="3:82" x14ac:dyDescent="0.25">
      <c r="C159"/>
      <c r="D159"/>
      <c r="E159"/>
      <c r="G159"/>
      <c r="H159"/>
      <c r="I159"/>
      <c r="J159"/>
      <c r="K159"/>
      <c r="L159"/>
      <c r="M159"/>
      <c r="N159" s="15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</row>
    <row r="160" spans="3:82" x14ac:dyDescent="0.25">
      <c r="C160"/>
      <c r="D160"/>
      <c r="E160"/>
      <c r="G160"/>
      <c r="H160"/>
      <c r="I160"/>
      <c r="J160"/>
      <c r="K160"/>
      <c r="L160"/>
      <c r="M160"/>
      <c r="N160" s="15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</row>
    <row r="161" spans="3:82" x14ac:dyDescent="0.25">
      <c r="C161"/>
      <c r="D161"/>
      <c r="E161"/>
      <c r="G161"/>
      <c r="H161"/>
      <c r="I161"/>
      <c r="J161"/>
      <c r="K161"/>
      <c r="L161"/>
      <c r="M161"/>
      <c r="N161" s="15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</row>
    <row r="162" spans="3:82" x14ac:dyDescent="0.25">
      <c r="C162"/>
      <c r="D162"/>
      <c r="E162"/>
      <c r="G162"/>
      <c r="H162"/>
      <c r="I162"/>
      <c r="J162"/>
      <c r="K162"/>
      <c r="L162"/>
      <c r="M162"/>
      <c r="N162" s="15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</row>
    <row r="163" spans="3:82" x14ac:dyDescent="0.25">
      <c r="C163"/>
      <c r="D163"/>
      <c r="E163"/>
      <c r="G163"/>
      <c r="H163"/>
      <c r="I163"/>
      <c r="J163"/>
      <c r="K163"/>
      <c r="L163"/>
      <c r="M163"/>
      <c r="N163" s="15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</row>
    <row r="164" spans="3:82" x14ac:dyDescent="0.25">
      <c r="C164"/>
      <c r="D164"/>
      <c r="E164"/>
      <c r="G164"/>
      <c r="H164"/>
      <c r="I164"/>
      <c r="J164"/>
      <c r="K164"/>
      <c r="L164"/>
      <c r="M164"/>
      <c r="N164" s="15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</row>
    <row r="165" spans="3:82" x14ac:dyDescent="0.25">
      <c r="C165"/>
      <c r="D165"/>
      <c r="E165"/>
      <c r="G165"/>
      <c r="H165"/>
      <c r="I165"/>
      <c r="J165"/>
      <c r="K165"/>
      <c r="L165"/>
      <c r="M165"/>
      <c r="N165" s="1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</row>
    <row r="166" spans="3:82" x14ac:dyDescent="0.25">
      <c r="C166"/>
      <c r="D166"/>
      <c r="E166"/>
      <c r="G166"/>
      <c r="H166"/>
      <c r="I166"/>
      <c r="J166"/>
      <c r="K166"/>
      <c r="L166"/>
      <c r="M166"/>
      <c r="N166" s="15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</row>
    <row r="167" spans="3:82" x14ac:dyDescent="0.25">
      <c r="C167"/>
      <c r="D167"/>
      <c r="E167"/>
      <c r="G167"/>
      <c r="H167"/>
      <c r="I167"/>
      <c r="J167"/>
      <c r="K167"/>
      <c r="L167"/>
      <c r="M167"/>
      <c r="N167" s="15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</row>
    <row r="168" spans="3:82" x14ac:dyDescent="0.25">
      <c r="C168"/>
      <c r="D168"/>
      <c r="E168"/>
      <c r="G168"/>
      <c r="H168"/>
      <c r="I168"/>
      <c r="J168"/>
      <c r="K168"/>
      <c r="L168"/>
      <c r="M168"/>
      <c r="N168" s="15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</row>
    <row r="169" spans="3:82" x14ac:dyDescent="0.25">
      <c r="C169"/>
      <c r="D169"/>
      <c r="E169"/>
      <c r="G169"/>
      <c r="H169"/>
      <c r="I169"/>
      <c r="J169"/>
      <c r="K169"/>
      <c r="L169"/>
      <c r="M169"/>
      <c r="N169" s="15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</row>
    <row r="170" spans="3:82" x14ac:dyDescent="0.25">
      <c r="C170"/>
      <c r="D170"/>
      <c r="E170"/>
      <c r="G170"/>
      <c r="H170"/>
      <c r="I170"/>
      <c r="J170"/>
      <c r="K170"/>
      <c r="L170"/>
      <c r="M170"/>
      <c r="N170" s="15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</row>
    <row r="171" spans="3:82" x14ac:dyDescent="0.25">
      <c r="C171"/>
      <c r="D171"/>
      <c r="E171"/>
      <c r="G171"/>
      <c r="H171"/>
      <c r="I171"/>
      <c r="J171"/>
      <c r="K171"/>
      <c r="L171"/>
      <c r="M171"/>
      <c r="N171" s="15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</row>
    <row r="172" spans="3:82" x14ac:dyDescent="0.25">
      <c r="C172"/>
      <c r="D172"/>
      <c r="E172"/>
      <c r="G172"/>
      <c r="H172"/>
      <c r="I172"/>
      <c r="J172"/>
      <c r="K172"/>
      <c r="L172"/>
      <c r="M172"/>
      <c r="N172" s="15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</row>
    <row r="173" spans="3:82" x14ac:dyDescent="0.25">
      <c r="C173"/>
      <c r="D173"/>
      <c r="E173"/>
      <c r="G173"/>
      <c r="H173"/>
      <c r="I173"/>
      <c r="J173"/>
      <c r="K173"/>
      <c r="L173"/>
      <c r="M173"/>
      <c r="N173" s="15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</row>
    <row r="174" spans="3:82" x14ac:dyDescent="0.25">
      <c r="C174"/>
      <c r="D174"/>
      <c r="E174"/>
      <c r="G174"/>
      <c r="H174"/>
      <c r="I174"/>
      <c r="J174"/>
      <c r="K174"/>
      <c r="L174"/>
      <c r="M174"/>
      <c r="N174" s="15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</row>
    <row r="175" spans="3:82" x14ac:dyDescent="0.25">
      <c r="C175"/>
      <c r="D175"/>
      <c r="E175"/>
      <c r="G175"/>
      <c r="H175"/>
      <c r="I175"/>
      <c r="J175"/>
      <c r="K175"/>
      <c r="L175"/>
      <c r="M175"/>
      <c r="N175" s="1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</row>
    <row r="176" spans="3:82" x14ac:dyDescent="0.25">
      <c r="C176"/>
      <c r="D176"/>
      <c r="E176"/>
      <c r="G176"/>
      <c r="H176"/>
      <c r="I176"/>
      <c r="J176"/>
      <c r="K176"/>
      <c r="L176"/>
      <c r="M176"/>
      <c r="N176" s="15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</row>
    <row r="177" spans="3:82" x14ac:dyDescent="0.25">
      <c r="C177"/>
      <c r="D177"/>
      <c r="E177"/>
      <c r="G177"/>
      <c r="H177"/>
      <c r="I177"/>
      <c r="J177"/>
      <c r="K177"/>
      <c r="L177"/>
      <c r="M177"/>
      <c r="N177" s="15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</row>
    <row r="178" spans="3:82" x14ac:dyDescent="0.25">
      <c r="C178"/>
      <c r="D178"/>
      <c r="E178"/>
      <c r="G178"/>
      <c r="H178"/>
      <c r="I178"/>
      <c r="J178"/>
      <c r="K178"/>
      <c r="L178"/>
      <c r="M178"/>
      <c r="N178" s="15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</row>
    <row r="179" spans="3:82" x14ac:dyDescent="0.25">
      <c r="C179"/>
      <c r="D179"/>
      <c r="E179"/>
      <c r="G179"/>
      <c r="H179"/>
      <c r="I179"/>
      <c r="J179"/>
      <c r="K179"/>
      <c r="L179"/>
      <c r="M179"/>
      <c r="N179" s="15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</row>
    <row r="180" spans="3:82" x14ac:dyDescent="0.25">
      <c r="C180"/>
      <c r="D180"/>
      <c r="E180"/>
      <c r="G180"/>
      <c r="H180"/>
      <c r="I180"/>
      <c r="J180"/>
      <c r="K180"/>
      <c r="L180"/>
      <c r="M180"/>
      <c r="N180" s="15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</row>
    <row r="181" spans="3:82" x14ac:dyDescent="0.25">
      <c r="C181"/>
      <c r="D181"/>
      <c r="E181"/>
      <c r="G181"/>
      <c r="H181"/>
      <c r="I181"/>
      <c r="J181"/>
      <c r="K181"/>
      <c r="L181"/>
      <c r="M181"/>
      <c r="N181" s="15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</row>
    <row r="182" spans="3:82" x14ac:dyDescent="0.25">
      <c r="C182"/>
      <c r="D182"/>
      <c r="E182"/>
      <c r="G182"/>
      <c r="H182"/>
      <c r="I182"/>
      <c r="J182"/>
      <c r="K182"/>
      <c r="L182"/>
      <c r="M182"/>
      <c r="N182" s="15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</row>
    <row r="183" spans="3:82" x14ac:dyDescent="0.25">
      <c r="C183"/>
      <c r="D183"/>
      <c r="E183"/>
      <c r="G183"/>
      <c r="H183"/>
      <c r="I183"/>
      <c r="J183"/>
      <c r="K183"/>
      <c r="L183"/>
      <c r="M183"/>
      <c r="N183" s="15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</row>
    <row r="184" spans="3:82" x14ac:dyDescent="0.25">
      <c r="C184"/>
      <c r="D184"/>
      <c r="E184"/>
      <c r="G184"/>
      <c r="H184"/>
      <c r="I184"/>
      <c r="J184"/>
      <c r="K184"/>
      <c r="L184"/>
      <c r="M184"/>
      <c r="N184" s="15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</row>
    <row r="185" spans="3:82" x14ac:dyDescent="0.25">
      <c r="C185"/>
      <c r="D185"/>
      <c r="E185"/>
      <c r="G185"/>
      <c r="H185"/>
      <c r="I185"/>
      <c r="J185"/>
      <c r="K185"/>
      <c r="L185"/>
      <c r="M185"/>
      <c r="N185" s="1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</row>
    <row r="186" spans="3:82" x14ac:dyDescent="0.25">
      <c r="C186"/>
      <c r="D186"/>
      <c r="E186"/>
      <c r="G186"/>
      <c r="H186"/>
      <c r="I186"/>
      <c r="J186"/>
      <c r="K186"/>
      <c r="L186"/>
      <c r="M186"/>
      <c r="N186" s="15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</row>
    <row r="187" spans="3:82" x14ac:dyDescent="0.25">
      <c r="C187"/>
      <c r="D187"/>
      <c r="E187"/>
      <c r="G187"/>
      <c r="H187"/>
      <c r="I187"/>
      <c r="J187"/>
      <c r="K187"/>
      <c r="L187"/>
      <c r="M187"/>
      <c r="N187" s="15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</row>
    <row r="188" spans="3:82" x14ac:dyDescent="0.25">
      <c r="C188"/>
      <c r="D188"/>
      <c r="E188"/>
      <c r="G188"/>
      <c r="H188"/>
      <c r="I188"/>
      <c r="J188"/>
      <c r="K188"/>
      <c r="L188"/>
      <c r="M188"/>
      <c r="N188" s="15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</row>
    <row r="189" spans="3:82" x14ac:dyDescent="0.25">
      <c r="C189"/>
      <c r="D189"/>
      <c r="E189"/>
      <c r="G189"/>
      <c r="H189"/>
      <c r="I189"/>
      <c r="J189"/>
      <c r="K189"/>
      <c r="L189"/>
      <c r="M189"/>
      <c r="N189" s="15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</row>
    <row r="190" spans="3:82" x14ac:dyDescent="0.25">
      <c r="C190"/>
      <c r="D190"/>
      <c r="E190"/>
      <c r="G190"/>
      <c r="H190"/>
      <c r="I190"/>
      <c r="J190"/>
      <c r="K190"/>
      <c r="L190"/>
      <c r="M190"/>
      <c r="N190" s="15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</row>
    <row r="191" spans="3:82" x14ac:dyDescent="0.25">
      <c r="C191"/>
      <c r="D191"/>
      <c r="E191"/>
      <c r="G191"/>
      <c r="H191"/>
      <c r="I191"/>
      <c r="J191"/>
      <c r="K191"/>
      <c r="L191"/>
      <c r="M191"/>
      <c r="N191" s="15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</row>
    <row r="192" spans="3:82" x14ac:dyDescent="0.25">
      <c r="C192"/>
      <c r="D192"/>
      <c r="E192"/>
      <c r="G192"/>
      <c r="H192"/>
      <c r="I192"/>
      <c r="J192"/>
      <c r="K192"/>
      <c r="L192"/>
      <c r="M192"/>
      <c r="N192" s="15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</row>
    <row r="193" spans="3:82" x14ac:dyDescent="0.25">
      <c r="C193"/>
      <c r="D193"/>
      <c r="E193"/>
      <c r="G193"/>
      <c r="H193"/>
      <c r="I193"/>
      <c r="J193"/>
      <c r="K193"/>
      <c r="L193"/>
      <c r="M193"/>
      <c r="N193" s="15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</row>
    <row r="194" spans="3:82" x14ac:dyDescent="0.25">
      <c r="C194"/>
      <c r="D194"/>
      <c r="E194"/>
      <c r="G194"/>
      <c r="H194"/>
      <c r="I194"/>
      <c r="J194"/>
      <c r="K194"/>
      <c r="L194"/>
      <c r="M194"/>
      <c r="N194" s="15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</row>
    <row r="195" spans="3:82" x14ac:dyDescent="0.25">
      <c r="C195"/>
      <c r="D195"/>
      <c r="E195"/>
      <c r="G195"/>
      <c r="H195"/>
      <c r="I195"/>
      <c r="J195"/>
      <c r="K195"/>
      <c r="L195"/>
      <c r="M195"/>
      <c r="N195" s="1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</row>
    <row r="196" spans="3:82" x14ac:dyDescent="0.25">
      <c r="C196"/>
      <c r="D196"/>
      <c r="E196"/>
      <c r="G196"/>
      <c r="H196"/>
      <c r="I196"/>
      <c r="J196"/>
      <c r="K196"/>
      <c r="L196"/>
      <c r="M196"/>
      <c r="N196" s="15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</row>
    <row r="197" spans="3:82" x14ac:dyDescent="0.25">
      <c r="C197"/>
      <c r="D197"/>
      <c r="E197"/>
      <c r="G197"/>
      <c r="H197"/>
      <c r="I197"/>
      <c r="J197"/>
      <c r="K197"/>
      <c r="L197"/>
      <c r="M197"/>
      <c r="N197" s="15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</row>
    <row r="198" spans="3:82" x14ac:dyDescent="0.25">
      <c r="C198"/>
      <c r="D198"/>
      <c r="E198"/>
      <c r="G198"/>
      <c r="H198"/>
      <c r="I198"/>
      <c r="J198"/>
      <c r="K198"/>
      <c r="L198"/>
      <c r="M198"/>
      <c r="N198" s="15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</row>
    <row r="199" spans="3:82" x14ac:dyDescent="0.25">
      <c r="C199"/>
      <c r="D199"/>
      <c r="E199"/>
      <c r="G199"/>
      <c r="H199"/>
      <c r="I199"/>
      <c r="J199"/>
      <c r="K199"/>
      <c r="L199"/>
      <c r="M199"/>
      <c r="N199" s="15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</row>
    <row r="200" spans="3:82" x14ac:dyDescent="0.25">
      <c r="C200"/>
      <c r="D200"/>
      <c r="E200"/>
      <c r="G200"/>
      <c r="H200"/>
      <c r="I200"/>
      <c r="J200"/>
      <c r="K200"/>
      <c r="L200"/>
      <c r="M200"/>
      <c r="N200" s="15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</row>
    <row r="201" spans="3:82" x14ac:dyDescent="0.25">
      <c r="C201"/>
      <c r="D201"/>
      <c r="E201"/>
      <c r="G201"/>
      <c r="H201"/>
      <c r="I201"/>
      <c r="J201"/>
      <c r="K201"/>
      <c r="L201"/>
      <c r="M201"/>
      <c r="N201" s="15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</row>
    <row r="202" spans="3:82" x14ac:dyDescent="0.25">
      <c r="C202"/>
      <c r="D202"/>
      <c r="E202"/>
      <c r="G202"/>
      <c r="H202"/>
      <c r="I202"/>
      <c r="J202"/>
      <c r="K202"/>
      <c r="L202"/>
      <c r="M202"/>
      <c r="N202" s="15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</row>
    <row r="203" spans="3:82" x14ac:dyDescent="0.25">
      <c r="C203"/>
      <c r="D203"/>
      <c r="E203"/>
      <c r="G203"/>
      <c r="H203"/>
      <c r="I203"/>
      <c r="J203"/>
      <c r="K203"/>
      <c r="L203"/>
      <c r="M203"/>
      <c r="N203" s="15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</row>
    <row r="204" spans="3:82" x14ac:dyDescent="0.25">
      <c r="C204"/>
      <c r="D204"/>
      <c r="E204"/>
      <c r="G204"/>
      <c r="H204"/>
      <c r="I204"/>
      <c r="J204"/>
      <c r="K204"/>
      <c r="L204"/>
      <c r="M204"/>
      <c r="N204" s="15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</row>
    <row r="205" spans="3:82" x14ac:dyDescent="0.25">
      <c r="C205"/>
      <c r="D205"/>
      <c r="E205"/>
      <c r="G205"/>
      <c r="H205"/>
      <c r="I205"/>
      <c r="J205"/>
      <c r="K205"/>
      <c r="L205"/>
      <c r="M205"/>
      <c r="N205" s="1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</row>
    <row r="206" spans="3:82" x14ac:dyDescent="0.25">
      <c r="C206"/>
      <c r="D206"/>
      <c r="E206"/>
      <c r="G206"/>
      <c r="H206"/>
      <c r="I206"/>
      <c r="J206"/>
      <c r="K206"/>
      <c r="L206"/>
      <c r="M206"/>
      <c r="N206" s="15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</row>
    <row r="207" spans="3:82" x14ac:dyDescent="0.25">
      <c r="C207"/>
      <c r="D207"/>
      <c r="E207"/>
      <c r="G207"/>
      <c r="H207"/>
      <c r="I207"/>
      <c r="J207"/>
      <c r="K207"/>
      <c r="L207"/>
      <c r="M207"/>
      <c r="N207" s="15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</row>
    <row r="208" spans="3:82" x14ac:dyDescent="0.25">
      <c r="C208"/>
      <c r="D208"/>
      <c r="E208"/>
      <c r="G208"/>
      <c r="H208"/>
      <c r="I208"/>
      <c r="J208"/>
      <c r="K208"/>
      <c r="L208"/>
      <c r="M208"/>
      <c r="N208" s="15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</row>
    <row r="209" spans="3:82" x14ac:dyDescent="0.25">
      <c r="C209"/>
      <c r="D209"/>
      <c r="E209"/>
      <c r="G209"/>
      <c r="H209"/>
      <c r="I209"/>
      <c r="J209"/>
      <c r="K209"/>
      <c r="L209"/>
      <c r="M209"/>
      <c r="N209" s="15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</row>
    <row r="210" spans="3:82" x14ac:dyDescent="0.25">
      <c r="C210"/>
      <c r="D210"/>
      <c r="E210"/>
      <c r="G210"/>
      <c r="H210"/>
      <c r="I210"/>
      <c r="J210"/>
      <c r="K210"/>
      <c r="L210"/>
      <c r="M210"/>
      <c r="N210" s="15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</row>
    <row r="211" spans="3:82" x14ac:dyDescent="0.25">
      <c r="C211"/>
      <c r="D211"/>
      <c r="E211"/>
      <c r="G211"/>
      <c r="H211"/>
      <c r="I211"/>
      <c r="J211"/>
      <c r="K211"/>
      <c r="L211"/>
      <c r="M211"/>
      <c r="N211" s="15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</row>
    <row r="212" spans="3:82" x14ac:dyDescent="0.25">
      <c r="C212"/>
      <c r="D212"/>
      <c r="E212"/>
      <c r="G212"/>
      <c r="H212"/>
      <c r="I212"/>
      <c r="J212"/>
      <c r="K212"/>
      <c r="L212"/>
      <c r="M212"/>
      <c r="N212" s="15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</row>
    <row r="213" spans="3:82" x14ac:dyDescent="0.25">
      <c r="C213"/>
      <c r="D213"/>
      <c r="E213"/>
      <c r="G213"/>
      <c r="H213"/>
      <c r="I213"/>
      <c r="J213"/>
      <c r="K213"/>
      <c r="L213"/>
      <c r="M213"/>
      <c r="N213" s="15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</row>
    <row r="214" spans="3:82" x14ac:dyDescent="0.25">
      <c r="C214"/>
      <c r="D214"/>
      <c r="E214"/>
      <c r="G214"/>
      <c r="H214"/>
      <c r="I214"/>
      <c r="J214"/>
      <c r="K214"/>
      <c r="L214"/>
      <c r="M214"/>
      <c r="N214" s="15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</row>
    <row r="215" spans="3:82" x14ac:dyDescent="0.25">
      <c r="C215"/>
      <c r="D215"/>
      <c r="E215"/>
      <c r="G215"/>
      <c r="H215"/>
      <c r="I215"/>
      <c r="J215"/>
      <c r="K215"/>
      <c r="L215"/>
      <c r="M215"/>
      <c r="N215" s="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</row>
    <row r="216" spans="3:82" x14ac:dyDescent="0.25">
      <c r="C216"/>
      <c r="D216"/>
      <c r="E216"/>
      <c r="G216"/>
      <c r="H216"/>
      <c r="I216"/>
      <c r="J216"/>
      <c r="K216"/>
      <c r="L216"/>
      <c r="M216"/>
      <c r="N216" s="15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</row>
    <row r="217" spans="3:82" x14ac:dyDescent="0.25">
      <c r="C217"/>
      <c r="D217"/>
      <c r="E217"/>
      <c r="G217"/>
      <c r="H217"/>
      <c r="I217"/>
      <c r="J217"/>
      <c r="K217"/>
      <c r="L217"/>
      <c r="M217"/>
      <c r="N217" s="15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</row>
    <row r="218" spans="3:82" x14ac:dyDescent="0.25">
      <c r="C218"/>
      <c r="D218"/>
      <c r="E218"/>
      <c r="G218"/>
      <c r="H218"/>
      <c r="I218"/>
      <c r="J218"/>
      <c r="K218"/>
      <c r="L218"/>
      <c r="M218"/>
      <c r="N218" s="15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</row>
    <row r="219" spans="3:82" x14ac:dyDescent="0.25">
      <c r="C219"/>
      <c r="D219"/>
      <c r="E219"/>
      <c r="G219"/>
      <c r="H219"/>
      <c r="I219"/>
      <c r="J219"/>
      <c r="K219"/>
      <c r="L219"/>
      <c r="M219"/>
      <c r="N219" s="15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</row>
    <row r="220" spans="3:82" x14ac:dyDescent="0.25">
      <c r="C220"/>
      <c r="D220"/>
      <c r="E220"/>
      <c r="G220"/>
      <c r="H220"/>
      <c r="I220"/>
      <c r="J220"/>
      <c r="K220"/>
      <c r="L220"/>
      <c r="M220"/>
      <c r="N220" s="15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</row>
    <row r="221" spans="3:82" x14ac:dyDescent="0.25">
      <c r="C221"/>
      <c r="D221"/>
      <c r="E221"/>
      <c r="G221"/>
      <c r="H221"/>
      <c r="I221"/>
      <c r="J221"/>
      <c r="K221"/>
      <c r="L221"/>
      <c r="M221"/>
      <c r="N221" s="15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</row>
    <row r="222" spans="3:82" x14ac:dyDescent="0.25">
      <c r="C222"/>
      <c r="D222"/>
      <c r="E222"/>
      <c r="G222"/>
      <c r="H222"/>
      <c r="I222"/>
      <c r="J222"/>
      <c r="K222"/>
      <c r="L222"/>
      <c r="M222"/>
      <c r="N222" s="15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</row>
    <row r="223" spans="3:82" x14ac:dyDescent="0.25">
      <c r="C223"/>
      <c r="D223"/>
      <c r="E223"/>
      <c r="G223"/>
      <c r="H223"/>
      <c r="I223"/>
      <c r="J223"/>
      <c r="K223"/>
      <c r="L223"/>
      <c r="M223"/>
      <c r="N223" s="15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</row>
    <row r="224" spans="3:82" x14ac:dyDescent="0.25">
      <c r="C224"/>
      <c r="D224"/>
      <c r="E224"/>
      <c r="G224"/>
      <c r="H224"/>
      <c r="I224"/>
      <c r="J224"/>
      <c r="K224"/>
      <c r="L224"/>
      <c r="M224"/>
      <c r="N224" s="15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</row>
    <row r="225" spans="3:82" x14ac:dyDescent="0.25">
      <c r="C225"/>
      <c r="D225"/>
      <c r="E225"/>
      <c r="G225"/>
      <c r="H225"/>
      <c r="I225"/>
      <c r="J225"/>
      <c r="K225"/>
      <c r="L225"/>
      <c r="M225"/>
      <c r="N225" s="1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</row>
    <row r="226" spans="3:82" x14ac:dyDescent="0.25">
      <c r="C226"/>
      <c r="D226"/>
      <c r="E226"/>
      <c r="G226"/>
      <c r="H226"/>
      <c r="I226"/>
      <c r="J226"/>
      <c r="K226"/>
      <c r="L226"/>
      <c r="M226"/>
      <c r="N226" s="15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</row>
    <row r="227" spans="3:82" x14ac:dyDescent="0.25">
      <c r="C227"/>
      <c r="D227"/>
      <c r="E227"/>
      <c r="G227"/>
      <c r="H227"/>
      <c r="I227"/>
      <c r="J227"/>
      <c r="K227"/>
      <c r="L227"/>
      <c r="M227"/>
      <c r="N227" s="15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</row>
    <row r="228" spans="3:82" x14ac:dyDescent="0.25">
      <c r="C228"/>
      <c r="D228"/>
      <c r="E228"/>
      <c r="G228"/>
      <c r="H228"/>
      <c r="I228"/>
      <c r="J228"/>
      <c r="K228"/>
      <c r="L228"/>
      <c r="M228"/>
      <c r="N228" s="15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</row>
    <row r="229" spans="3:82" x14ac:dyDescent="0.25">
      <c r="C229"/>
      <c r="D229"/>
      <c r="E229"/>
      <c r="G229"/>
      <c r="H229"/>
      <c r="I229"/>
      <c r="J229"/>
      <c r="K229"/>
      <c r="L229"/>
      <c r="M229"/>
      <c r="N229" s="15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</row>
    <row r="230" spans="3:82" x14ac:dyDescent="0.25">
      <c r="C230"/>
      <c r="D230"/>
      <c r="E230"/>
      <c r="G230"/>
      <c r="H230"/>
      <c r="I230"/>
      <c r="J230"/>
      <c r="K230"/>
      <c r="L230"/>
      <c r="M230"/>
      <c r="N230" s="15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</row>
    <row r="231" spans="3:82" x14ac:dyDescent="0.25">
      <c r="C231"/>
      <c r="D231"/>
      <c r="E231"/>
      <c r="G231"/>
      <c r="H231"/>
      <c r="I231"/>
      <c r="J231"/>
      <c r="K231"/>
      <c r="L231"/>
      <c r="M231"/>
      <c r="N231" s="15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</row>
    <row r="232" spans="3:82" x14ac:dyDescent="0.25">
      <c r="C232"/>
      <c r="D232"/>
      <c r="E232"/>
      <c r="G232"/>
      <c r="H232"/>
      <c r="I232"/>
      <c r="J232"/>
      <c r="K232"/>
      <c r="L232"/>
      <c r="M232"/>
      <c r="N232" s="15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</row>
    <row r="233" spans="3:82" x14ac:dyDescent="0.25">
      <c r="C233"/>
      <c r="D233"/>
      <c r="E233"/>
      <c r="G233"/>
      <c r="H233"/>
      <c r="I233"/>
      <c r="J233"/>
      <c r="K233"/>
      <c r="L233"/>
      <c r="M233"/>
      <c r="N233" s="15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</row>
    <row r="234" spans="3:82" x14ac:dyDescent="0.25">
      <c r="C234"/>
      <c r="D234"/>
      <c r="E234"/>
      <c r="G234"/>
      <c r="H234"/>
      <c r="I234"/>
      <c r="J234"/>
      <c r="K234"/>
      <c r="L234"/>
      <c r="M234"/>
      <c r="N234" s="15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</row>
    <row r="235" spans="3:82" x14ac:dyDescent="0.25">
      <c r="C235"/>
      <c r="D235"/>
      <c r="E235"/>
      <c r="G235"/>
      <c r="H235"/>
      <c r="I235"/>
      <c r="J235"/>
      <c r="K235"/>
      <c r="L235"/>
      <c r="M235"/>
      <c r="N235" s="1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</row>
    <row r="236" spans="3:82" x14ac:dyDescent="0.25">
      <c r="C236"/>
      <c r="D236"/>
      <c r="E236"/>
      <c r="G236"/>
      <c r="H236"/>
      <c r="I236"/>
      <c r="J236"/>
      <c r="K236"/>
      <c r="L236"/>
      <c r="M236"/>
      <c r="N236" s="15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</row>
    <row r="237" spans="3:82" x14ac:dyDescent="0.25">
      <c r="C237"/>
      <c r="D237"/>
      <c r="E237"/>
      <c r="G237"/>
      <c r="H237"/>
      <c r="I237"/>
      <c r="J237"/>
      <c r="K237"/>
      <c r="L237"/>
      <c r="M237"/>
      <c r="N237" s="15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</row>
    <row r="238" spans="3:82" x14ac:dyDescent="0.25">
      <c r="C238"/>
      <c r="D238"/>
      <c r="E238"/>
      <c r="G238"/>
      <c r="H238"/>
      <c r="I238"/>
      <c r="J238"/>
      <c r="K238"/>
      <c r="L238"/>
      <c r="M238"/>
      <c r="N238" s="15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</row>
    <row r="239" spans="3:82" x14ac:dyDescent="0.25">
      <c r="C239"/>
      <c r="D239"/>
      <c r="E239"/>
      <c r="G239"/>
      <c r="H239"/>
      <c r="I239"/>
      <c r="J239"/>
      <c r="K239"/>
      <c r="L239"/>
      <c r="M239"/>
      <c r="N239" s="15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</row>
    <row r="240" spans="3:82" x14ac:dyDescent="0.25">
      <c r="C240"/>
      <c r="D240"/>
      <c r="E240"/>
      <c r="G240"/>
      <c r="H240"/>
      <c r="I240"/>
      <c r="J240"/>
      <c r="K240"/>
      <c r="L240"/>
      <c r="M240"/>
      <c r="N240" s="15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</row>
    <row r="241" spans="3:82" x14ac:dyDescent="0.25">
      <c r="C241"/>
      <c r="D241"/>
      <c r="E241"/>
      <c r="G241"/>
      <c r="H241"/>
      <c r="I241"/>
      <c r="J241"/>
      <c r="K241"/>
      <c r="L241"/>
      <c r="M241"/>
      <c r="N241" s="15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</row>
    <row r="242" spans="3:82" x14ac:dyDescent="0.25">
      <c r="C242"/>
      <c r="D242"/>
      <c r="E242"/>
      <c r="G242"/>
      <c r="H242"/>
      <c r="I242"/>
      <c r="J242"/>
      <c r="K242"/>
      <c r="L242"/>
      <c r="M242"/>
      <c r="N242" s="15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</row>
    <row r="243" spans="3:82" x14ac:dyDescent="0.25">
      <c r="C243"/>
      <c r="D243"/>
      <c r="E243"/>
      <c r="G243"/>
      <c r="H243"/>
      <c r="I243"/>
      <c r="J243"/>
      <c r="K243"/>
      <c r="L243"/>
      <c r="M243"/>
      <c r="N243" s="15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</row>
    <row r="244" spans="3:82" x14ac:dyDescent="0.25">
      <c r="C244"/>
      <c r="D244"/>
      <c r="E244"/>
      <c r="G244"/>
      <c r="H244"/>
      <c r="I244"/>
      <c r="J244"/>
      <c r="K244"/>
      <c r="L244"/>
      <c r="M244"/>
      <c r="N244" s="15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</row>
    <row r="245" spans="3:82" x14ac:dyDescent="0.25">
      <c r="C245"/>
      <c r="D245"/>
      <c r="E245"/>
      <c r="G245"/>
      <c r="H245"/>
      <c r="I245"/>
      <c r="J245"/>
      <c r="K245"/>
      <c r="L245"/>
      <c r="M245"/>
      <c r="N245" s="1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</row>
    <row r="246" spans="3:82" x14ac:dyDescent="0.25">
      <c r="C246"/>
      <c r="D246"/>
      <c r="E246"/>
      <c r="G246"/>
      <c r="H246"/>
      <c r="I246"/>
      <c r="J246"/>
      <c r="K246"/>
      <c r="L246"/>
      <c r="M246"/>
      <c r="N246" s="15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</row>
    <row r="247" spans="3:82" x14ac:dyDescent="0.25">
      <c r="C247"/>
      <c r="D247"/>
      <c r="E247"/>
      <c r="G247"/>
      <c r="H247"/>
      <c r="I247"/>
      <c r="J247"/>
      <c r="K247"/>
      <c r="L247"/>
      <c r="M247"/>
      <c r="N247" s="15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</row>
    <row r="248" spans="3:82" x14ac:dyDescent="0.25">
      <c r="C248"/>
      <c r="D248"/>
      <c r="E248"/>
      <c r="G248"/>
      <c r="H248"/>
      <c r="I248"/>
      <c r="J248"/>
      <c r="K248"/>
      <c r="L248"/>
      <c r="M248"/>
      <c r="N248" s="15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</row>
    <row r="249" spans="3:82" x14ac:dyDescent="0.25">
      <c r="C249"/>
      <c r="D249"/>
      <c r="E249"/>
      <c r="G249"/>
      <c r="H249"/>
      <c r="I249"/>
      <c r="J249"/>
      <c r="K249"/>
      <c r="L249"/>
      <c r="M249"/>
      <c r="N249" s="15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</row>
    <row r="250" spans="3:82" x14ac:dyDescent="0.25">
      <c r="C250"/>
      <c r="D250"/>
      <c r="E250"/>
      <c r="G250"/>
      <c r="H250"/>
      <c r="I250"/>
      <c r="J250"/>
      <c r="K250"/>
      <c r="L250"/>
      <c r="M250"/>
      <c r="N250" s="15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</row>
    <row r="251" spans="3:82" x14ac:dyDescent="0.25">
      <c r="C251"/>
      <c r="D251"/>
      <c r="E251"/>
      <c r="G251"/>
      <c r="H251"/>
      <c r="I251"/>
      <c r="J251"/>
      <c r="K251"/>
      <c r="L251"/>
      <c r="M251"/>
      <c r="N251" s="15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</row>
    <row r="252" spans="3:82" x14ac:dyDescent="0.25">
      <c r="C252"/>
      <c r="D252"/>
      <c r="E252"/>
      <c r="G252"/>
      <c r="H252"/>
      <c r="I252"/>
      <c r="J252"/>
      <c r="K252"/>
      <c r="L252"/>
      <c r="M252"/>
      <c r="N252" s="15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</row>
    <row r="253" spans="3:82" x14ac:dyDescent="0.25">
      <c r="C253"/>
      <c r="D253"/>
      <c r="E253"/>
      <c r="G253"/>
      <c r="H253"/>
      <c r="I253"/>
      <c r="J253"/>
      <c r="K253"/>
      <c r="L253"/>
      <c r="M253"/>
      <c r="N253" s="15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</row>
    <row r="254" spans="3:82" x14ac:dyDescent="0.25">
      <c r="C254"/>
      <c r="D254"/>
      <c r="E254"/>
      <c r="G254"/>
      <c r="H254"/>
      <c r="I254"/>
      <c r="J254"/>
      <c r="K254"/>
      <c r="L254"/>
      <c r="M254"/>
      <c r="N254" s="15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</row>
    <row r="255" spans="3:82" x14ac:dyDescent="0.25">
      <c r="C255"/>
      <c r="D255"/>
      <c r="E255"/>
      <c r="G255"/>
      <c r="H255"/>
      <c r="I255"/>
      <c r="J255"/>
      <c r="K255"/>
      <c r="L255"/>
      <c r="M255"/>
      <c r="N255" s="1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</row>
    <row r="256" spans="3:82" x14ac:dyDescent="0.25">
      <c r="C256"/>
      <c r="D256"/>
      <c r="E256"/>
      <c r="G256"/>
      <c r="H256"/>
      <c r="I256"/>
      <c r="J256"/>
      <c r="K256"/>
      <c r="L256"/>
      <c r="M256"/>
      <c r="N256" s="15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</row>
    <row r="257" spans="3:82" x14ac:dyDescent="0.25">
      <c r="C257"/>
      <c r="D257"/>
      <c r="E257"/>
      <c r="G257"/>
      <c r="H257"/>
      <c r="I257"/>
      <c r="J257"/>
      <c r="K257"/>
      <c r="L257"/>
      <c r="M257"/>
      <c r="N257" s="15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</row>
    <row r="258" spans="3:82" x14ac:dyDescent="0.25">
      <c r="C258"/>
      <c r="D258"/>
      <c r="E258"/>
      <c r="G258"/>
      <c r="H258"/>
      <c r="I258"/>
      <c r="J258"/>
      <c r="K258"/>
      <c r="L258"/>
      <c r="M258"/>
      <c r="N258" s="15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</row>
    <row r="259" spans="3:82" x14ac:dyDescent="0.25">
      <c r="C259"/>
      <c r="D259"/>
      <c r="E259"/>
      <c r="G259"/>
      <c r="H259"/>
      <c r="I259"/>
      <c r="J259"/>
      <c r="K259"/>
      <c r="L259"/>
      <c r="M259"/>
      <c r="N259" s="15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</row>
    <row r="260" spans="3:82" x14ac:dyDescent="0.25">
      <c r="C260"/>
      <c r="D260"/>
      <c r="E260"/>
      <c r="G260"/>
      <c r="H260"/>
      <c r="I260"/>
      <c r="J260"/>
      <c r="K260"/>
      <c r="L260"/>
      <c r="M260"/>
      <c r="N260" s="15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</row>
    <row r="261" spans="3:82" x14ac:dyDescent="0.25">
      <c r="C261"/>
      <c r="D261"/>
      <c r="E261"/>
      <c r="G261"/>
      <c r="H261"/>
      <c r="I261"/>
      <c r="J261"/>
      <c r="K261"/>
      <c r="L261"/>
      <c r="M261"/>
      <c r="N261" s="15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</row>
    <row r="262" spans="3:82" x14ac:dyDescent="0.25">
      <c r="C262"/>
      <c r="D262"/>
      <c r="E262"/>
      <c r="G262"/>
      <c r="H262"/>
      <c r="I262"/>
      <c r="J262"/>
      <c r="K262"/>
      <c r="L262"/>
      <c r="M262"/>
      <c r="N262" s="15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</row>
    <row r="263" spans="3:82" x14ac:dyDescent="0.25">
      <c r="C263"/>
      <c r="D263"/>
      <c r="E263"/>
      <c r="G263"/>
      <c r="H263"/>
      <c r="I263"/>
      <c r="J263"/>
      <c r="K263"/>
      <c r="L263"/>
      <c r="M263"/>
      <c r="N263" s="15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</row>
    <row r="264" spans="3:82" x14ac:dyDescent="0.25">
      <c r="C264"/>
      <c r="D264"/>
      <c r="E264"/>
      <c r="G264"/>
      <c r="H264"/>
      <c r="I264"/>
      <c r="J264"/>
      <c r="K264"/>
      <c r="L264"/>
      <c r="M264"/>
      <c r="N264" s="15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</row>
    <row r="265" spans="3:82" x14ac:dyDescent="0.25">
      <c r="C265"/>
      <c r="D265"/>
      <c r="E265"/>
      <c r="G265"/>
      <c r="H265"/>
      <c r="I265"/>
      <c r="J265"/>
      <c r="K265"/>
      <c r="L265"/>
      <c r="M265"/>
      <c r="N265" s="1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</row>
    <row r="266" spans="3:82" x14ac:dyDescent="0.25">
      <c r="C266"/>
      <c r="D266"/>
      <c r="E266"/>
      <c r="G266"/>
      <c r="H266"/>
      <c r="I266"/>
      <c r="J266"/>
      <c r="K266"/>
      <c r="L266"/>
      <c r="M266"/>
      <c r="N266" s="15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</row>
    <row r="267" spans="3:82" x14ac:dyDescent="0.25">
      <c r="C267"/>
      <c r="D267"/>
      <c r="E267"/>
      <c r="G267"/>
      <c r="H267"/>
      <c r="I267"/>
      <c r="J267"/>
      <c r="K267"/>
      <c r="L267"/>
      <c r="M267"/>
      <c r="N267" s="15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</row>
    <row r="268" spans="3:82" x14ac:dyDescent="0.25">
      <c r="C268"/>
      <c r="D268"/>
      <c r="E268"/>
      <c r="G268"/>
      <c r="H268"/>
      <c r="I268"/>
      <c r="J268"/>
      <c r="K268"/>
      <c r="L268"/>
      <c r="M268"/>
      <c r="N268" s="15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</row>
    <row r="269" spans="3:82" x14ac:dyDescent="0.25">
      <c r="C269"/>
      <c r="D269"/>
      <c r="E269"/>
      <c r="G269"/>
      <c r="H269"/>
      <c r="I269"/>
      <c r="J269"/>
      <c r="K269"/>
      <c r="L269"/>
      <c r="M269"/>
      <c r="N269" s="15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</row>
    <row r="270" spans="3:82" x14ac:dyDescent="0.25">
      <c r="C270"/>
      <c r="D270"/>
      <c r="E270"/>
      <c r="G270"/>
      <c r="H270"/>
      <c r="I270"/>
      <c r="J270"/>
      <c r="K270"/>
      <c r="L270"/>
      <c r="M270"/>
      <c r="N270" s="15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</row>
    <row r="271" spans="3:82" x14ac:dyDescent="0.25">
      <c r="C271"/>
      <c r="D271"/>
      <c r="E271"/>
      <c r="G271"/>
      <c r="H271"/>
      <c r="I271"/>
      <c r="J271"/>
      <c r="K271"/>
      <c r="L271"/>
      <c r="M271"/>
      <c r="N271" s="15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</row>
    <row r="272" spans="3:82" x14ac:dyDescent="0.25">
      <c r="C272"/>
      <c r="D272"/>
      <c r="E272"/>
      <c r="G272"/>
      <c r="H272"/>
      <c r="I272"/>
      <c r="J272"/>
      <c r="K272"/>
      <c r="L272"/>
      <c r="M272"/>
      <c r="N272" s="15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</row>
    <row r="273" spans="3:82" x14ac:dyDescent="0.25">
      <c r="C273"/>
      <c r="D273"/>
      <c r="E273"/>
      <c r="G273"/>
      <c r="H273"/>
      <c r="I273"/>
      <c r="J273"/>
      <c r="K273"/>
      <c r="L273"/>
      <c r="M273"/>
      <c r="N273" s="15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</row>
    <row r="274" spans="3:82" x14ac:dyDescent="0.25">
      <c r="C274"/>
      <c r="D274"/>
      <c r="E274"/>
      <c r="G274"/>
      <c r="H274"/>
      <c r="I274"/>
      <c r="J274"/>
      <c r="K274"/>
      <c r="L274"/>
      <c r="M274"/>
      <c r="N274" s="15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</row>
    <row r="275" spans="3:82" x14ac:dyDescent="0.25">
      <c r="C275"/>
      <c r="D275"/>
      <c r="E275"/>
      <c r="G275"/>
      <c r="H275"/>
      <c r="I275"/>
      <c r="J275"/>
      <c r="K275"/>
      <c r="L275"/>
      <c r="M275"/>
      <c r="N275" s="1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</row>
    <row r="276" spans="3:82" x14ac:dyDescent="0.25">
      <c r="C276"/>
      <c r="D276"/>
      <c r="E276"/>
      <c r="G276"/>
      <c r="H276"/>
      <c r="I276"/>
      <c r="J276"/>
      <c r="K276"/>
      <c r="L276"/>
      <c r="M276"/>
      <c r="N276" s="15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</row>
    <row r="277" spans="3:82" x14ac:dyDescent="0.25">
      <c r="C277"/>
      <c r="D277"/>
      <c r="E277"/>
      <c r="G277"/>
      <c r="H277"/>
      <c r="I277"/>
      <c r="J277"/>
      <c r="K277"/>
      <c r="L277"/>
      <c r="M277"/>
      <c r="N277" s="15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</row>
    <row r="278" spans="3:82" x14ac:dyDescent="0.25">
      <c r="C278"/>
      <c r="D278"/>
      <c r="E278"/>
      <c r="G278"/>
      <c r="H278"/>
      <c r="I278"/>
      <c r="J278"/>
      <c r="K278"/>
      <c r="L278"/>
      <c r="M278"/>
      <c r="N278" s="15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</row>
    <row r="279" spans="3:82" x14ac:dyDescent="0.25">
      <c r="C279"/>
      <c r="D279"/>
      <c r="E279"/>
      <c r="G279"/>
      <c r="H279"/>
      <c r="I279"/>
      <c r="J279"/>
      <c r="K279"/>
      <c r="L279"/>
      <c r="M279"/>
      <c r="N279" s="15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</row>
    <row r="280" spans="3:82" x14ac:dyDescent="0.25">
      <c r="C280"/>
      <c r="D280"/>
      <c r="E280"/>
      <c r="G280"/>
      <c r="H280"/>
      <c r="I280"/>
      <c r="J280"/>
      <c r="K280"/>
      <c r="L280"/>
      <c r="M280"/>
      <c r="N280" s="15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</row>
    <row r="281" spans="3:82" x14ac:dyDescent="0.25">
      <c r="C281"/>
      <c r="D281"/>
      <c r="E281"/>
      <c r="G281"/>
      <c r="H281"/>
      <c r="I281"/>
      <c r="J281"/>
      <c r="K281"/>
      <c r="L281"/>
      <c r="M281"/>
      <c r="N281" s="15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</row>
    <row r="282" spans="3:82" x14ac:dyDescent="0.25">
      <c r="C282"/>
      <c r="D282"/>
      <c r="E282"/>
      <c r="G282"/>
      <c r="H282"/>
      <c r="I282"/>
      <c r="J282"/>
      <c r="K282"/>
      <c r="L282"/>
      <c r="M282"/>
      <c r="N282" s="15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</row>
    <row r="283" spans="3:82" x14ac:dyDescent="0.25">
      <c r="C283"/>
      <c r="D283"/>
      <c r="E283"/>
      <c r="G283"/>
      <c r="H283"/>
      <c r="I283"/>
      <c r="J283"/>
      <c r="K283"/>
      <c r="L283"/>
      <c r="M283"/>
      <c r="N283" s="15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</row>
    <row r="284" spans="3:82" x14ac:dyDescent="0.25">
      <c r="C284"/>
      <c r="D284"/>
      <c r="E284"/>
      <c r="G284"/>
      <c r="H284"/>
      <c r="I284"/>
      <c r="J284"/>
      <c r="K284"/>
      <c r="L284"/>
      <c r="M284"/>
      <c r="N284" s="15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</row>
    <row r="285" spans="3:82" x14ac:dyDescent="0.25">
      <c r="C285"/>
      <c r="D285"/>
      <c r="E285"/>
      <c r="G285"/>
      <c r="H285"/>
      <c r="I285"/>
      <c r="J285"/>
      <c r="K285"/>
      <c r="L285"/>
      <c r="M285"/>
      <c r="N285" s="1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</row>
    <row r="286" spans="3:82" x14ac:dyDescent="0.25">
      <c r="C286"/>
      <c r="D286"/>
      <c r="E286"/>
      <c r="G286"/>
      <c r="H286"/>
      <c r="I286"/>
      <c r="J286"/>
      <c r="K286"/>
      <c r="L286"/>
      <c r="M286"/>
      <c r="N286" s="15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</row>
    <row r="287" spans="3:82" x14ac:dyDescent="0.25">
      <c r="C287"/>
      <c r="D287"/>
      <c r="E287"/>
      <c r="G287"/>
      <c r="H287"/>
      <c r="I287"/>
      <c r="J287"/>
      <c r="K287"/>
      <c r="L287"/>
      <c r="M287"/>
      <c r="N287" s="15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</row>
    <row r="288" spans="3:82" x14ac:dyDescent="0.25">
      <c r="C288"/>
      <c r="D288"/>
      <c r="E288"/>
      <c r="G288"/>
      <c r="H288"/>
      <c r="I288"/>
      <c r="J288"/>
      <c r="K288"/>
      <c r="L288"/>
      <c r="M288"/>
      <c r="N288" s="15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</row>
    <row r="289" spans="3:82" x14ac:dyDescent="0.25">
      <c r="C289"/>
      <c r="D289"/>
      <c r="E289"/>
      <c r="G289"/>
      <c r="H289"/>
      <c r="I289"/>
      <c r="J289"/>
      <c r="K289"/>
      <c r="L289"/>
      <c r="M289"/>
      <c r="N289" s="15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</row>
    <row r="290" spans="3:82" x14ac:dyDescent="0.25">
      <c r="C290"/>
      <c r="D290"/>
      <c r="E290"/>
      <c r="G290"/>
      <c r="H290"/>
      <c r="I290"/>
      <c r="J290"/>
      <c r="K290"/>
      <c r="L290"/>
      <c r="M290"/>
      <c r="N290" s="15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</row>
    <row r="291" spans="3:82" x14ac:dyDescent="0.25">
      <c r="C291"/>
      <c r="D291"/>
      <c r="E291"/>
      <c r="G291"/>
      <c r="H291"/>
      <c r="I291"/>
      <c r="J291"/>
      <c r="K291"/>
      <c r="L291"/>
      <c r="M291"/>
      <c r="N291" s="15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</row>
    <row r="292" spans="3:82" x14ac:dyDescent="0.25">
      <c r="C292"/>
      <c r="D292"/>
      <c r="E292"/>
      <c r="G292"/>
      <c r="H292"/>
      <c r="I292"/>
      <c r="J292"/>
      <c r="K292"/>
      <c r="L292"/>
      <c r="M292"/>
      <c r="N292" s="15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</row>
    <row r="293" spans="3:82" x14ac:dyDescent="0.25">
      <c r="C293"/>
      <c r="D293"/>
      <c r="E293"/>
      <c r="G293"/>
      <c r="H293"/>
      <c r="I293"/>
      <c r="J293"/>
      <c r="K293"/>
      <c r="L293"/>
      <c r="M293"/>
      <c r="N293" s="15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</row>
    <row r="294" spans="3:82" x14ac:dyDescent="0.25">
      <c r="C294"/>
      <c r="D294"/>
      <c r="E294"/>
      <c r="G294"/>
      <c r="H294"/>
      <c r="I294"/>
      <c r="J294"/>
      <c r="K294"/>
      <c r="L294"/>
      <c r="M294"/>
      <c r="N294" s="15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</row>
    <row r="295" spans="3:82" x14ac:dyDescent="0.25">
      <c r="C295"/>
      <c r="D295"/>
      <c r="E295"/>
      <c r="G295"/>
      <c r="H295"/>
      <c r="I295"/>
      <c r="J295"/>
      <c r="K295"/>
      <c r="L295"/>
      <c r="M295"/>
      <c r="N295" s="1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</row>
    <row r="296" spans="3:82" x14ac:dyDescent="0.25">
      <c r="C296"/>
      <c r="D296"/>
      <c r="E296"/>
      <c r="G296"/>
      <c r="H296"/>
      <c r="I296"/>
      <c r="J296"/>
      <c r="K296"/>
      <c r="L296"/>
      <c r="M296"/>
      <c r="N296" s="15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</row>
    <row r="297" spans="3:82" x14ac:dyDescent="0.25">
      <c r="C297"/>
      <c r="D297"/>
      <c r="E297"/>
      <c r="G297"/>
      <c r="H297"/>
      <c r="I297"/>
      <c r="J297"/>
      <c r="K297"/>
      <c r="L297"/>
      <c r="M297"/>
      <c r="N297" s="15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</row>
    <row r="298" spans="3:82" x14ac:dyDescent="0.25">
      <c r="C298"/>
      <c r="D298"/>
      <c r="E298"/>
      <c r="G298"/>
      <c r="H298"/>
      <c r="I298"/>
      <c r="J298"/>
      <c r="K298"/>
      <c r="L298"/>
      <c r="M298"/>
      <c r="N298" s="15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</row>
    <row r="299" spans="3:82" x14ac:dyDescent="0.25">
      <c r="C299"/>
      <c r="D299"/>
      <c r="E299"/>
      <c r="G299"/>
      <c r="H299"/>
      <c r="I299"/>
      <c r="J299"/>
      <c r="K299"/>
      <c r="L299"/>
      <c r="M299"/>
      <c r="N299" s="15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</row>
    <row r="300" spans="3:82" x14ac:dyDescent="0.25">
      <c r="C300"/>
      <c r="D300"/>
      <c r="E300"/>
      <c r="G300"/>
      <c r="H300"/>
      <c r="I300"/>
      <c r="J300"/>
      <c r="K300"/>
      <c r="L300"/>
      <c r="M300"/>
      <c r="N300" s="15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</row>
    <row r="301" spans="3:82" x14ac:dyDescent="0.25">
      <c r="C301"/>
      <c r="D301"/>
      <c r="E301"/>
      <c r="G301"/>
      <c r="H301"/>
      <c r="I301"/>
      <c r="J301"/>
      <c r="K301"/>
      <c r="L301"/>
      <c r="M301"/>
      <c r="N301" s="15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</row>
    <row r="302" spans="3:82" x14ac:dyDescent="0.25">
      <c r="C302"/>
      <c r="D302"/>
      <c r="E302"/>
      <c r="G302"/>
      <c r="H302"/>
      <c r="I302"/>
      <c r="J302"/>
      <c r="K302"/>
      <c r="L302"/>
      <c r="M302"/>
      <c r="N302" s="15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</row>
    <row r="303" spans="3:82" x14ac:dyDescent="0.25">
      <c r="C303"/>
      <c r="D303"/>
      <c r="E303"/>
      <c r="G303"/>
      <c r="H303"/>
      <c r="I303"/>
      <c r="J303"/>
      <c r="K303"/>
      <c r="L303"/>
      <c r="M303"/>
      <c r="N303" s="15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</row>
    <row r="304" spans="3:82" x14ac:dyDescent="0.25">
      <c r="C304"/>
      <c r="D304"/>
      <c r="E304"/>
      <c r="G304"/>
      <c r="H304"/>
      <c r="I304"/>
      <c r="J304"/>
      <c r="K304"/>
      <c r="L304"/>
      <c r="M304"/>
      <c r="N304" s="15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</row>
    <row r="305" spans="3:82" x14ac:dyDescent="0.25">
      <c r="C305"/>
      <c r="D305"/>
      <c r="E305"/>
      <c r="G305"/>
      <c r="H305"/>
      <c r="I305"/>
      <c r="J305"/>
      <c r="K305"/>
      <c r="L305"/>
      <c r="M305"/>
      <c r="N305" s="1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</row>
    <row r="306" spans="3:82" x14ac:dyDescent="0.25">
      <c r="C306"/>
      <c r="D306"/>
      <c r="E306"/>
      <c r="G306"/>
      <c r="H306"/>
      <c r="I306"/>
      <c r="J306"/>
      <c r="K306"/>
      <c r="L306"/>
      <c r="M306"/>
      <c r="N306" s="15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</row>
    <row r="307" spans="3:82" x14ac:dyDescent="0.25">
      <c r="C307"/>
      <c r="D307"/>
      <c r="E307"/>
      <c r="G307"/>
      <c r="H307"/>
      <c r="I307"/>
      <c r="J307"/>
      <c r="K307"/>
      <c r="L307"/>
      <c r="M307"/>
      <c r="N307" s="15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</row>
    <row r="308" spans="3:82" x14ac:dyDescent="0.25">
      <c r="C308"/>
      <c r="D308"/>
      <c r="E308"/>
      <c r="G308"/>
      <c r="H308"/>
      <c r="I308"/>
      <c r="J308"/>
      <c r="K308"/>
      <c r="L308"/>
      <c r="M308"/>
      <c r="N308" s="15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</row>
    <row r="309" spans="3:82" x14ac:dyDescent="0.25">
      <c r="C309"/>
      <c r="D309"/>
      <c r="E309"/>
      <c r="G309"/>
      <c r="H309"/>
      <c r="I309"/>
      <c r="J309"/>
      <c r="K309"/>
      <c r="L309"/>
      <c r="M309"/>
      <c r="N309" s="15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</row>
    <row r="310" spans="3:82" x14ac:dyDescent="0.25">
      <c r="C310"/>
      <c r="D310"/>
      <c r="E310"/>
      <c r="G310"/>
      <c r="H310"/>
      <c r="I310"/>
      <c r="J310"/>
      <c r="K310"/>
      <c r="L310"/>
      <c r="M310"/>
      <c r="N310" s="15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</row>
    <row r="311" spans="3:82" x14ac:dyDescent="0.25">
      <c r="C311"/>
      <c r="D311"/>
      <c r="E311"/>
      <c r="G311"/>
      <c r="H311"/>
      <c r="I311"/>
      <c r="J311"/>
      <c r="K311"/>
      <c r="L311"/>
      <c r="M311"/>
      <c r="N311" s="15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</row>
    <row r="312" spans="3:82" x14ac:dyDescent="0.25">
      <c r="C312"/>
      <c r="D312"/>
      <c r="E312"/>
      <c r="G312"/>
      <c r="H312"/>
      <c r="I312"/>
      <c r="J312"/>
      <c r="K312"/>
      <c r="L312"/>
      <c r="M312"/>
      <c r="N312" s="15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</row>
    <row r="313" spans="3:82" x14ac:dyDescent="0.25">
      <c r="C313"/>
      <c r="D313"/>
      <c r="E313"/>
      <c r="G313"/>
      <c r="H313"/>
      <c r="I313"/>
      <c r="J313"/>
      <c r="K313"/>
      <c r="L313"/>
      <c r="M313"/>
      <c r="N313" s="15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</row>
    <row r="314" spans="3:82" x14ac:dyDescent="0.25">
      <c r="C314"/>
      <c r="D314"/>
      <c r="E314"/>
      <c r="G314"/>
      <c r="H314"/>
      <c r="I314"/>
      <c r="J314"/>
      <c r="K314"/>
      <c r="L314"/>
      <c r="M314"/>
      <c r="N314" s="15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</row>
    <row r="315" spans="3:82" x14ac:dyDescent="0.25">
      <c r="C315"/>
      <c r="D315"/>
      <c r="E315"/>
      <c r="G315"/>
      <c r="H315"/>
      <c r="I315"/>
      <c r="J315"/>
      <c r="K315"/>
      <c r="L315"/>
      <c r="M315"/>
      <c r="N315" s="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</row>
    <row r="316" spans="3:82" x14ac:dyDescent="0.25">
      <c r="C316"/>
      <c r="D316"/>
      <c r="E316"/>
      <c r="G316"/>
      <c r="H316"/>
      <c r="I316"/>
      <c r="J316"/>
      <c r="K316"/>
      <c r="L316"/>
      <c r="M316"/>
      <c r="N316" s="15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</row>
    <row r="317" spans="3:82" x14ac:dyDescent="0.25">
      <c r="C317"/>
      <c r="D317"/>
      <c r="E317"/>
      <c r="G317"/>
      <c r="H317"/>
      <c r="I317"/>
      <c r="J317"/>
      <c r="K317"/>
      <c r="L317"/>
      <c r="M317"/>
      <c r="N317" s="15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</row>
    <row r="318" spans="3:82" x14ac:dyDescent="0.25">
      <c r="C318"/>
      <c r="D318"/>
      <c r="E318"/>
      <c r="G318"/>
      <c r="H318"/>
      <c r="I318"/>
      <c r="J318"/>
      <c r="K318"/>
      <c r="L318"/>
      <c r="M318"/>
      <c r="N318" s="15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</row>
    <row r="319" spans="3:82" x14ac:dyDescent="0.25">
      <c r="C319"/>
      <c r="D319"/>
      <c r="E319"/>
      <c r="G319"/>
      <c r="H319"/>
      <c r="I319"/>
      <c r="J319"/>
      <c r="K319"/>
      <c r="L319"/>
      <c r="M319"/>
      <c r="N319" s="15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</row>
    <row r="320" spans="3:82" x14ac:dyDescent="0.25">
      <c r="C320"/>
      <c r="D320"/>
      <c r="E320"/>
      <c r="G320"/>
      <c r="H320"/>
      <c r="I320"/>
      <c r="J320"/>
      <c r="K320"/>
      <c r="L320"/>
      <c r="M320"/>
      <c r="N320" s="15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</row>
    <row r="321" spans="3:82" x14ac:dyDescent="0.25">
      <c r="C321"/>
      <c r="D321"/>
      <c r="E321"/>
      <c r="G321"/>
      <c r="H321"/>
      <c r="I321"/>
      <c r="J321"/>
      <c r="K321"/>
      <c r="L321"/>
      <c r="M321"/>
      <c r="N321" s="15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</row>
    <row r="322" spans="3:82" x14ac:dyDescent="0.25">
      <c r="C322"/>
      <c r="D322"/>
      <c r="E322"/>
      <c r="G322"/>
      <c r="H322"/>
      <c r="I322"/>
      <c r="J322"/>
      <c r="K322"/>
      <c r="L322"/>
      <c r="M322"/>
      <c r="N322" s="15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</row>
    <row r="323" spans="3:82" x14ac:dyDescent="0.25">
      <c r="C323"/>
      <c r="D323"/>
      <c r="E323"/>
      <c r="G323"/>
      <c r="H323"/>
      <c r="I323"/>
      <c r="J323"/>
      <c r="K323"/>
      <c r="L323"/>
      <c r="M323"/>
      <c r="N323" s="15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</row>
    <row r="324" spans="3:82" x14ac:dyDescent="0.25">
      <c r="C324"/>
      <c r="D324"/>
      <c r="E324"/>
      <c r="G324"/>
      <c r="H324"/>
      <c r="I324"/>
      <c r="J324"/>
      <c r="K324"/>
      <c r="L324"/>
      <c r="M324"/>
      <c r="N324" s="15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</row>
    <row r="325" spans="3:82" x14ac:dyDescent="0.25">
      <c r="C325"/>
      <c r="D325"/>
      <c r="E325"/>
      <c r="G325"/>
      <c r="H325"/>
      <c r="I325"/>
      <c r="J325"/>
      <c r="K325"/>
      <c r="L325"/>
      <c r="M325"/>
      <c r="N325" s="1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</row>
    <row r="326" spans="3:82" x14ac:dyDescent="0.25">
      <c r="C326"/>
      <c r="D326"/>
      <c r="E326"/>
      <c r="G326"/>
      <c r="H326"/>
      <c r="I326"/>
      <c r="J326"/>
      <c r="K326"/>
      <c r="L326"/>
      <c r="M326"/>
      <c r="N326" s="15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</row>
    <row r="327" spans="3:82" x14ac:dyDescent="0.25">
      <c r="C327"/>
      <c r="D327"/>
      <c r="E327"/>
      <c r="G327"/>
      <c r="H327"/>
      <c r="I327"/>
      <c r="J327"/>
      <c r="K327"/>
      <c r="L327"/>
      <c r="M327"/>
      <c r="N327" s="15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</row>
    <row r="328" spans="3:82" x14ac:dyDescent="0.25">
      <c r="C328"/>
      <c r="D328"/>
      <c r="E328"/>
      <c r="G328"/>
      <c r="H328"/>
      <c r="I328"/>
      <c r="J328"/>
      <c r="K328"/>
      <c r="L328"/>
      <c r="M328"/>
      <c r="N328" s="15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</row>
    <row r="329" spans="3:82" x14ac:dyDescent="0.25">
      <c r="C329"/>
      <c r="D329"/>
      <c r="E329"/>
      <c r="G329"/>
      <c r="H329"/>
      <c r="I329"/>
      <c r="J329"/>
      <c r="K329"/>
      <c r="L329"/>
      <c r="M329"/>
      <c r="N329" s="15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</row>
    <row r="330" spans="3:82" x14ac:dyDescent="0.25">
      <c r="C330"/>
      <c r="D330"/>
      <c r="E330"/>
      <c r="G330"/>
      <c r="H330"/>
      <c r="I330"/>
      <c r="J330"/>
      <c r="K330"/>
      <c r="L330"/>
      <c r="M330"/>
      <c r="N330" s="15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</row>
    <row r="331" spans="3:82" x14ac:dyDescent="0.25">
      <c r="C331"/>
      <c r="D331"/>
      <c r="E331"/>
      <c r="G331"/>
      <c r="H331"/>
      <c r="I331"/>
      <c r="J331"/>
      <c r="K331"/>
      <c r="L331"/>
      <c r="M331"/>
      <c r="N331" s="15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</row>
    <row r="332" spans="3:82" x14ac:dyDescent="0.25">
      <c r="C332"/>
      <c r="D332"/>
      <c r="E332"/>
      <c r="G332"/>
      <c r="H332"/>
      <c r="I332"/>
      <c r="J332"/>
      <c r="K332"/>
      <c r="L332"/>
      <c r="M332"/>
      <c r="N332" s="15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</row>
    <row r="333" spans="3:82" x14ac:dyDescent="0.25">
      <c r="C333"/>
      <c r="D333"/>
      <c r="E333"/>
      <c r="G333"/>
      <c r="H333"/>
      <c r="I333"/>
      <c r="J333"/>
      <c r="K333"/>
      <c r="L333"/>
      <c r="M333"/>
      <c r="N333" s="15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</row>
    <row r="334" spans="3:82" x14ac:dyDescent="0.25">
      <c r="C334"/>
      <c r="D334"/>
      <c r="E334"/>
      <c r="G334"/>
      <c r="H334"/>
      <c r="I334"/>
      <c r="J334"/>
      <c r="K334"/>
      <c r="L334"/>
      <c r="M334"/>
      <c r="N334" s="15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</row>
    <row r="335" spans="3:82" x14ac:dyDescent="0.25">
      <c r="C335"/>
      <c r="D335"/>
      <c r="E335"/>
      <c r="G335"/>
      <c r="H335"/>
      <c r="I335"/>
      <c r="J335"/>
      <c r="K335"/>
      <c r="L335"/>
      <c r="M335"/>
      <c r="N335" s="1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</row>
    <row r="336" spans="3:82" x14ac:dyDescent="0.25">
      <c r="C336"/>
      <c r="D336"/>
      <c r="E336"/>
      <c r="G336"/>
      <c r="H336"/>
      <c r="I336"/>
      <c r="J336"/>
      <c r="K336"/>
      <c r="L336"/>
      <c r="M336"/>
      <c r="N336" s="15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</row>
    <row r="337" spans="3:82" x14ac:dyDescent="0.25">
      <c r="C337"/>
      <c r="D337"/>
      <c r="E337"/>
      <c r="G337"/>
      <c r="H337"/>
      <c r="I337"/>
      <c r="J337"/>
      <c r="K337"/>
      <c r="L337"/>
      <c r="M337"/>
      <c r="N337" s="15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</row>
    <row r="338" spans="3:82" x14ac:dyDescent="0.25">
      <c r="C338"/>
      <c r="D338"/>
      <c r="E338"/>
      <c r="G338"/>
      <c r="H338"/>
      <c r="I338"/>
      <c r="J338"/>
      <c r="K338"/>
      <c r="L338"/>
      <c r="M338"/>
      <c r="N338" s="15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</row>
    <row r="339" spans="3:82" x14ac:dyDescent="0.25">
      <c r="C339"/>
      <c r="D339"/>
      <c r="E339"/>
      <c r="G339"/>
      <c r="H339"/>
      <c r="I339"/>
      <c r="J339"/>
      <c r="K339"/>
      <c r="L339"/>
      <c r="M339"/>
      <c r="N339" s="15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</row>
    <row r="340" spans="3:82" x14ac:dyDescent="0.25">
      <c r="C340"/>
      <c r="D340"/>
      <c r="E340"/>
      <c r="G340"/>
      <c r="H340"/>
      <c r="I340"/>
      <c r="J340"/>
      <c r="K340"/>
      <c r="L340"/>
      <c r="M340"/>
      <c r="N340" s="19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</row>
    <row r="341" spans="3:82" x14ac:dyDescent="0.25">
      <c r="C341"/>
      <c r="D341"/>
      <c r="E341"/>
      <c r="G341"/>
      <c r="H341"/>
      <c r="I341"/>
      <c r="L341"/>
      <c r="M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</row>
    <row r="342" spans="3:82" x14ac:dyDescent="0.25">
      <c r="C342"/>
      <c r="D342"/>
      <c r="E342"/>
      <c r="G342"/>
      <c r="H342"/>
      <c r="I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</row>
    <row r="343" spans="3:82" x14ac:dyDescent="0.25">
      <c r="C343"/>
      <c r="D343"/>
      <c r="E343"/>
      <c r="G343"/>
      <c r="H343"/>
      <c r="I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</row>
    <row r="344" spans="3:82" x14ac:dyDescent="0.25">
      <c r="C344"/>
      <c r="D344"/>
      <c r="E344"/>
      <c r="G344"/>
      <c r="H344"/>
      <c r="I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</row>
    <row r="345" spans="3:82" x14ac:dyDescent="0.25">
      <c r="C345"/>
      <c r="D345"/>
      <c r="E345"/>
      <c r="G345"/>
      <c r="H345"/>
      <c r="I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</row>
    <row r="346" spans="3:82" x14ac:dyDescent="0.25">
      <c r="C346"/>
      <c r="D346"/>
      <c r="E346"/>
      <c r="G346"/>
      <c r="H346"/>
      <c r="I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</row>
    <row r="347" spans="3:82" x14ac:dyDescent="0.25">
      <c r="C347"/>
      <c r="D347"/>
      <c r="E347"/>
      <c r="G347"/>
      <c r="H347"/>
      <c r="I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</row>
    <row r="348" spans="3:82" x14ac:dyDescent="0.25">
      <c r="C348"/>
      <c r="D348"/>
      <c r="E348"/>
      <c r="G348"/>
      <c r="H348"/>
      <c r="I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</row>
    <row r="349" spans="3:82" x14ac:dyDescent="0.25">
      <c r="C349"/>
      <c r="D349"/>
      <c r="E349"/>
      <c r="G349"/>
      <c r="H349"/>
      <c r="I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</row>
    <row r="350" spans="3:82" x14ac:dyDescent="0.25">
      <c r="C350"/>
      <c r="D350"/>
      <c r="E350"/>
      <c r="G350"/>
      <c r="H350"/>
      <c r="I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</row>
    <row r="351" spans="3:82" x14ac:dyDescent="0.25">
      <c r="C351"/>
      <c r="D351"/>
      <c r="E351"/>
      <c r="G351"/>
      <c r="H351"/>
      <c r="I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</row>
    <row r="352" spans="3:82" x14ac:dyDescent="0.25">
      <c r="C352"/>
      <c r="D352"/>
      <c r="E352"/>
      <c r="G352"/>
      <c r="H352"/>
      <c r="I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</row>
    <row r="353" spans="3:82" x14ac:dyDescent="0.25">
      <c r="C353"/>
      <c r="D353"/>
      <c r="E353"/>
      <c r="G353"/>
      <c r="H353"/>
      <c r="I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</row>
    <row r="354" spans="3:82" x14ac:dyDescent="0.25">
      <c r="C354"/>
      <c r="D354"/>
      <c r="E354"/>
      <c r="G354"/>
      <c r="H354"/>
      <c r="I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</row>
    <row r="355" spans="3:82" x14ac:dyDescent="0.25">
      <c r="C355"/>
      <c r="D355"/>
      <c r="E355"/>
      <c r="G355"/>
      <c r="H355"/>
      <c r="I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</row>
    <row r="356" spans="3:82" x14ac:dyDescent="0.25">
      <c r="C356"/>
      <c r="D356"/>
      <c r="E356"/>
      <c r="G356"/>
      <c r="H356"/>
      <c r="I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</row>
    <row r="357" spans="3:82" x14ac:dyDescent="0.25">
      <c r="C357"/>
      <c r="D357"/>
      <c r="E357"/>
      <c r="G357"/>
      <c r="H357"/>
      <c r="I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</row>
    <row r="358" spans="3:82" x14ac:dyDescent="0.25">
      <c r="C358"/>
      <c r="D358"/>
      <c r="E358"/>
      <c r="G358"/>
      <c r="H358"/>
      <c r="I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</row>
    <row r="359" spans="3:82" x14ac:dyDescent="0.25">
      <c r="C359"/>
      <c r="D359"/>
      <c r="E359"/>
      <c r="G359"/>
      <c r="H359"/>
      <c r="I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</row>
    <row r="360" spans="3:82" x14ac:dyDescent="0.25">
      <c r="C360"/>
      <c r="D360"/>
      <c r="E360"/>
      <c r="G360"/>
      <c r="H360"/>
      <c r="I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</row>
    <row r="361" spans="3:82" x14ac:dyDescent="0.25">
      <c r="C361"/>
      <c r="D361"/>
      <c r="E361"/>
      <c r="G361"/>
      <c r="H361"/>
      <c r="I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</row>
    <row r="362" spans="3:82" x14ac:dyDescent="0.25">
      <c r="C362"/>
      <c r="D362"/>
      <c r="E362"/>
      <c r="G362"/>
      <c r="H362"/>
      <c r="I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</row>
    <row r="363" spans="3:82" x14ac:dyDescent="0.25">
      <c r="C363"/>
      <c r="D363"/>
      <c r="E363"/>
      <c r="G363"/>
      <c r="H363"/>
      <c r="I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</row>
    <row r="364" spans="3:82" x14ac:dyDescent="0.25">
      <c r="C364"/>
      <c r="D364"/>
      <c r="E364"/>
      <c r="G364"/>
      <c r="H364"/>
      <c r="I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</row>
    <row r="365" spans="3:82" x14ac:dyDescent="0.25">
      <c r="C365"/>
      <c r="D365"/>
      <c r="E365"/>
      <c r="G365"/>
      <c r="H365"/>
      <c r="I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</row>
    <row r="366" spans="3:82" x14ac:dyDescent="0.25">
      <c r="C366"/>
      <c r="D366"/>
      <c r="E366"/>
      <c r="G366"/>
      <c r="H366"/>
      <c r="I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</row>
    <row r="367" spans="3:82" x14ac:dyDescent="0.25">
      <c r="C367"/>
      <c r="D367"/>
      <c r="E367"/>
      <c r="G367"/>
      <c r="H367"/>
      <c r="I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</row>
    <row r="368" spans="3:82" x14ac:dyDescent="0.25">
      <c r="C368"/>
      <c r="D368"/>
      <c r="E368"/>
      <c r="G368"/>
      <c r="H368"/>
      <c r="I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</row>
    <row r="369" spans="3:82" x14ac:dyDescent="0.25">
      <c r="C369"/>
      <c r="D369"/>
      <c r="E369"/>
      <c r="G369"/>
      <c r="H369"/>
      <c r="I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</row>
    <row r="370" spans="3:82" x14ac:dyDescent="0.25">
      <c r="C370"/>
      <c r="D370"/>
      <c r="E370"/>
      <c r="G370"/>
      <c r="H370"/>
      <c r="I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</row>
    <row r="371" spans="3:82" x14ac:dyDescent="0.25">
      <c r="C371"/>
      <c r="D371"/>
      <c r="E371"/>
      <c r="G371"/>
      <c r="H371"/>
      <c r="I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</row>
    <row r="372" spans="3:82" x14ac:dyDescent="0.25">
      <c r="C372"/>
      <c r="D372"/>
      <c r="E372"/>
      <c r="G372"/>
      <c r="H372"/>
      <c r="I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</row>
    <row r="373" spans="3:82" x14ac:dyDescent="0.25">
      <c r="C373"/>
      <c r="D373"/>
      <c r="E373"/>
      <c r="G373"/>
      <c r="H373"/>
      <c r="I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</row>
    <row r="374" spans="3:82" x14ac:dyDescent="0.25">
      <c r="C374"/>
      <c r="D374"/>
      <c r="E374"/>
      <c r="G374"/>
      <c r="H374"/>
      <c r="I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</row>
    <row r="375" spans="3:82" x14ac:dyDescent="0.25">
      <c r="C375"/>
      <c r="D375"/>
      <c r="E375"/>
      <c r="G375"/>
      <c r="H375"/>
      <c r="I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</row>
    <row r="376" spans="3:82" x14ac:dyDescent="0.25">
      <c r="C376"/>
      <c r="D376"/>
      <c r="E376"/>
      <c r="G376"/>
      <c r="H376"/>
      <c r="I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</row>
    <row r="377" spans="3:82" x14ac:dyDescent="0.25">
      <c r="C377"/>
      <c r="D377"/>
      <c r="E377"/>
      <c r="G377"/>
      <c r="H377"/>
      <c r="I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</row>
    <row r="378" spans="3:82" x14ac:dyDescent="0.25">
      <c r="C378"/>
      <c r="D378"/>
      <c r="E378"/>
      <c r="G378"/>
      <c r="H378"/>
      <c r="I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</row>
    <row r="379" spans="3:82" x14ac:dyDescent="0.25">
      <c r="C379"/>
      <c r="D379"/>
      <c r="E379"/>
      <c r="G379"/>
      <c r="H379"/>
      <c r="I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</row>
    <row r="380" spans="3:82" x14ac:dyDescent="0.25">
      <c r="C380"/>
      <c r="D380"/>
      <c r="E380"/>
      <c r="G380"/>
      <c r="H380"/>
      <c r="I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</row>
    <row r="381" spans="3:82" x14ac:dyDescent="0.25">
      <c r="C381"/>
      <c r="D381"/>
      <c r="E381"/>
      <c r="G381"/>
      <c r="H381"/>
      <c r="I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</row>
    <row r="382" spans="3:82" x14ac:dyDescent="0.25">
      <c r="C382"/>
      <c r="D382"/>
      <c r="E382"/>
      <c r="G382"/>
      <c r="H382"/>
      <c r="I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</row>
    <row r="383" spans="3:82" x14ac:dyDescent="0.25">
      <c r="C383"/>
      <c r="D383"/>
      <c r="E383"/>
      <c r="G383"/>
      <c r="H383"/>
      <c r="I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</row>
    <row r="384" spans="3:82" x14ac:dyDescent="0.25">
      <c r="C384"/>
      <c r="D384"/>
      <c r="E384"/>
      <c r="G384"/>
      <c r="H384"/>
      <c r="I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</row>
    <row r="385" spans="3:82" x14ac:dyDescent="0.25">
      <c r="C385"/>
      <c r="D385"/>
      <c r="E385"/>
      <c r="G385"/>
      <c r="H385"/>
      <c r="I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</row>
    <row r="386" spans="3:82" x14ac:dyDescent="0.25">
      <c r="C386"/>
      <c r="D386"/>
      <c r="E386"/>
      <c r="G386"/>
      <c r="H386"/>
      <c r="I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</row>
    <row r="387" spans="3:82" x14ac:dyDescent="0.25">
      <c r="C387"/>
      <c r="D387"/>
      <c r="E387"/>
      <c r="G387"/>
      <c r="H387"/>
      <c r="I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</row>
    <row r="388" spans="3:82" x14ac:dyDescent="0.25">
      <c r="C388"/>
      <c r="D388"/>
      <c r="E388"/>
      <c r="G388"/>
      <c r="H388"/>
      <c r="I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</row>
    <row r="389" spans="3:82" x14ac:dyDescent="0.25">
      <c r="C389"/>
      <c r="D389"/>
      <c r="E389"/>
      <c r="G389"/>
      <c r="H389"/>
      <c r="I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</row>
    <row r="390" spans="3:82" x14ac:dyDescent="0.25">
      <c r="C390"/>
      <c r="D390"/>
      <c r="E390"/>
      <c r="G390"/>
      <c r="H390"/>
      <c r="I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</row>
    <row r="391" spans="3:82" x14ac:dyDescent="0.25">
      <c r="C391"/>
      <c r="D391"/>
      <c r="E391"/>
      <c r="G391"/>
      <c r="H391"/>
      <c r="I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</row>
    <row r="392" spans="3:82" x14ac:dyDescent="0.25">
      <c r="C392"/>
      <c r="D392"/>
      <c r="E392"/>
      <c r="G392"/>
      <c r="H392"/>
      <c r="I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</row>
    <row r="393" spans="3:82" x14ac:dyDescent="0.25">
      <c r="C393"/>
      <c r="D393"/>
      <c r="E393"/>
      <c r="G393"/>
      <c r="H393"/>
      <c r="I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</row>
    <row r="394" spans="3:82" x14ac:dyDescent="0.25">
      <c r="C394"/>
      <c r="D394"/>
      <c r="E394"/>
      <c r="G394"/>
      <c r="H394"/>
      <c r="I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</row>
    <row r="395" spans="3:82" x14ac:dyDescent="0.25">
      <c r="C395"/>
      <c r="D395"/>
      <c r="E395"/>
      <c r="G395"/>
      <c r="H395"/>
      <c r="I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</row>
    <row r="396" spans="3:82" x14ac:dyDescent="0.25">
      <c r="C396"/>
      <c r="D396"/>
      <c r="E396"/>
      <c r="G396"/>
      <c r="H396"/>
      <c r="I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</row>
    <row r="397" spans="3:82" x14ac:dyDescent="0.25">
      <c r="C397"/>
      <c r="D397"/>
      <c r="E397"/>
      <c r="G397"/>
      <c r="H397"/>
      <c r="I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</row>
    <row r="398" spans="3:82" x14ac:dyDescent="0.25">
      <c r="C398"/>
      <c r="D398"/>
      <c r="E398"/>
      <c r="G398"/>
      <c r="H398"/>
      <c r="I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</row>
    <row r="399" spans="3:82" x14ac:dyDescent="0.25">
      <c r="C399"/>
      <c r="D399"/>
      <c r="E399"/>
      <c r="G399"/>
      <c r="H399"/>
      <c r="I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</row>
    <row r="400" spans="3:82" x14ac:dyDescent="0.25">
      <c r="C400"/>
      <c r="D400"/>
      <c r="E400"/>
      <c r="G400"/>
      <c r="H400"/>
      <c r="I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</row>
    <row r="401" spans="3:82" x14ac:dyDescent="0.25">
      <c r="C401"/>
      <c r="D401"/>
      <c r="E401"/>
      <c r="G401"/>
      <c r="H401"/>
      <c r="I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</row>
    <row r="402" spans="3:82" x14ac:dyDescent="0.25">
      <c r="C402"/>
      <c r="D402"/>
      <c r="E402"/>
      <c r="G402"/>
      <c r="H402"/>
      <c r="I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</row>
    <row r="403" spans="3:82" x14ac:dyDescent="0.25">
      <c r="C403"/>
      <c r="D403"/>
      <c r="E403"/>
      <c r="G403"/>
      <c r="H403"/>
      <c r="I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</row>
    <row r="404" spans="3:82" x14ac:dyDescent="0.25">
      <c r="C404"/>
      <c r="D404"/>
      <c r="E404"/>
      <c r="G404"/>
      <c r="H404"/>
      <c r="I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</row>
    <row r="405" spans="3:82" x14ac:dyDescent="0.25">
      <c r="C405"/>
      <c r="D405"/>
      <c r="E405"/>
      <c r="G405"/>
      <c r="H405"/>
      <c r="I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</row>
    <row r="406" spans="3:82" x14ac:dyDescent="0.25">
      <c r="C406"/>
      <c r="D406"/>
      <c r="E406"/>
      <c r="G406"/>
      <c r="H406"/>
      <c r="I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</row>
    <row r="407" spans="3:82" x14ac:dyDescent="0.25">
      <c r="C407"/>
      <c r="D407"/>
      <c r="E407"/>
      <c r="G407"/>
      <c r="H407"/>
      <c r="I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</row>
    <row r="408" spans="3:82" x14ac:dyDescent="0.25">
      <c r="C408"/>
      <c r="D408"/>
      <c r="E408"/>
      <c r="G408"/>
      <c r="H408"/>
      <c r="I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</row>
    <row r="409" spans="3:82" x14ac:dyDescent="0.25">
      <c r="C409"/>
      <c r="D409"/>
      <c r="E409"/>
      <c r="G409"/>
      <c r="H409"/>
      <c r="I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</row>
    <row r="410" spans="3:82" x14ac:dyDescent="0.25">
      <c r="C410"/>
      <c r="D410"/>
      <c r="E410"/>
      <c r="G410"/>
      <c r="H410"/>
      <c r="I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</row>
    <row r="411" spans="3:82" x14ac:dyDescent="0.25">
      <c r="C411"/>
      <c r="D411"/>
      <c r="E411"/>
      <c r="G411"/>
      <c r="H411"/>
      <c r="I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</row>
    <row r="412" spans="3:82" x14ac:dyDescent="0.25">
      <c r="C412"/>
      <c r="D412"/>
      <c r="E412"/>
      <c r="G412"/>
      <c r="H412"/>
      <c r="I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</row>
    <row r="413" spans="3:82" x14ac:dyDescent="0.25">
      <c r="C413"/>
      <c r="D413"/>
      <c r="E413"/>
      <c r="G413"/>
      <c r="H413"/>
      <c r="I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</row>
    <row r="414" spans="3:82" x14ac:dyDescent="0.25">
      <c r="C414"/>
      <c r="D414"/>
      <c r="E414"/>
      <c r="G414"/>
      <c r="H414"/>
      <c r="I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</row>
    <row r="415" spans="3:82" x14ac:dyDescent="0.25">
      <c r="C415"/>
      <c r="D415"/>
      <c r="E415"/>
      <c r="G415"/>
      <c r="H415"/>
      <c r="I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</row>
    <row r="416" spans="3:82" x14ac:dyDescent="0.25">
      <c r="C416"/>
      <c r="D416"/>
      <c r="E416"/>
      <c r="G416"/>
      <c r="H416"/>
      <c r="I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</row>
    <row r="417" spans="3:82" x14ac:dyDescent="0.25">
      <c r="C417"/>
      <c r="D417"/>
      <c r="E417"/>
      <c r="G417"/>
      <c r="H417"/>
      <c r="I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</row>
    <row r="418" spans="3:82" x14ac:dyDescent="0.25">
      <c r="C418"/>
      <c r="D418"/>
      <c r="E418"/>
      <c r="G418"/>
      <c r="H418"/>
      <c r="I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</row>
    <row r="419" spans="3:82" x14ac:dyDescent="0.25">
      <c r="C419"/>
      <c r="D419"/>
      <c r="E419"/>
      <c r="G419"/>
      <c r="H419"/>
      <c r="I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</row>
    <row r="420" spans="3:82" x14ac:dyDescent="0.25">
      <c r="C420"/>
      <c r="D420"/>
      <c r="E420"/>
      <c r="G420"/>
      <c r="H420"/>
      <c r="I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</row>
    <row r="421" spans="3:82" x14ac:dyDescent="0.25">
      <c r="C421"/>
      <c r="D421"/>
      <c r="E421"/>
      <c r="G421"/>
      <c r="H421"/>
      <c r="I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</row>
    <row r="422" spans="3:82" x14ac:dyDescent="0.25">
      <c r="C422"/>
      <c r="D422"/>
      <c r="E422"/>
      <c r="G422"/>
      <c r="H422"/>
      <c r="I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</row>
    <row r="423" spans="3:82" x14ac:dyDescent="0.25">
      <c r="C423"/>
      <c r="D423"/>
      <c r="E423"/>
      <c r="G423"/>
      <c r="H423"/>
      <c r="I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</row>
    <row r="424" spans="3:82" x14ac:dyDescent="0.25">
      <c r="C424"/>
      <c r="D424"/>
      <c r="E424"/>
      <c r="G424"/>
      <c r="H424"/>
      <c r="I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</row>
    <row r="425" spans="3:82" x14ac:dyDescent="0.25">
      <c r="C425"/>
      <c r="D425"/>
      <c r="E425"/>
      <c r="G425"/>
      <c r="H425"/>
      <c r="I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</row>
    <row r="426" spans="3:82" x14ac:dyDescent="0.25">
      <c r="C426"/>
      <c r="D426"/>
      <c r="E426"/>
      <c r="G426"/>
      <c r="H426"/>
      <c r="I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</row>
    <row r="427" spans="3:82" x14ac:dyDescent="0.25">
      <c r="C427"/>
      <c r="D427"/>
      <c r="E427"/>
      <c r="G427"/>
      <c r="H427"/>
      <c r="I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</row>
    <row r="428" spans="3:82" x14ac:dyDescent="0.25">
      <c r="C428"/>
      <c r="D428"/>
      <c r="E428"/>
      <c r="G428"/>
      <c r="H428"/>
      <c r="I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</row>
    <row r="429" spans="3:82" x14ac:dyDescent="0.25">
      <c r="C429"/>
      <c r="D429"/>
      <c r="E429"/>
      <c r="G429"/>
      <c r="H429"/>
      <c r="I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</row>
    <row r="430" spans="3:82" x14ac:dyDescent="0.25">
      <c r="C430"/>
      <c r="D430"/>
      <c r="E430"/>
      <c r="G430"/>
      <c r="H430"/>
      <c r="I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</row>
    <row r="431" spans="3:82" x14ac:dyDescent="0.25">
      <c r="C431"/>
      <c r="D431"/>
      <c r="E431"/>
      <c r="G431"/>
      <c r="H431"/>
      <c r="I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</row>
    <row r="432" spans="3:82" x14ac:dyDescent="0.25">
      <c r="C432"/>
      <c r="D432"/>
      <c r="E432"/>
      <c r="G432"/>
      <c r="H432"/>
      <c r="I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</row>
    <row r="433" spans="3:82" x14ac:dyDescent="0.25">
      <c r="C433"/>
      <c r="D433"/>
      <c r="E433"/>
      <c r="G433"/>
      <c r="H433"/>
      <c r="I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</row>
    <row r="434" spans="3:82" x14ac:dyDescent="0.25">
      <c r="C434"/>
      <c r="D434"/>
      <c r="E434"/>
      <c r="G434"/>
      <c r="H434"/>
      <c r="I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</row>
    <row r="435" spans="3:82" x14ac:dyDescent="0.25">
      <c r="C435"/>
      <c r="D435"/>
      <c r="E435"/>
      <c r="G435"/>
      <c r="H435"/>
      <c r="I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</row>
    <row r="436" spans="3:82" x14ac:dyDescent="0.25">
      <c r="C436"/>
      <c r="D436"/>
      <c r="E436"/>
      <c r="G436"/>
      <c r="H436"/>
      <c r="I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</row>
    <row r="437" spans="3:82" x14ac:dyDescent="0.25">
      <c r="C437"/>
      <c r="D437"/>
      <c r="E437"/>
      <c r="G437"/>
      <c r="H437"/>
      <c r="I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</row>
    <row r="438" spans="3:82" x14ac:dyDescent="0.25">
      <c r="C438"/>
      <c r="D438"/>
      <c r="E438"/>
      <c r="G438"/>
      <c r="H438"/>
      <c r="I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</row>
    <row r="439" spans="3:82" x14ac:dyDescent="0.25">
      <c r="C439"/>
      <c r="D439"/>
      <c r="E439"/>
      <c r="G439"/>
      <c r="H439"/>
      <c r="I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</row>
    <row r="440" spans="3:82" x14ac:dyDescent="0.25">
      <c r="C440"/>
      <c r="D440"/>
      <c r="E440"/>
      <c r="G440"/>
      <c r="H440"/>
      <c r="I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</row>
    <row r="441" spans="3:82" x14ac:dyDescent="0.25">
      <c r="C441"/>
      <c r="D441"/>
      <c r="E441"/>
      <c r="G441"/>
      <c r="H441"/>
      <c r="I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</row>
    <row r="442" spans="3:82" x14ac:dyDescent="0.25">
      <c r="C442"/>
      <c r="D442"/>
      <c r="E442"/>
      <c r="G442"/>
      <c r="H442"/>
      <c r="I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</row>
    <row r="443" spans="3:82" x14ac:dyDescent="0.25">
      <c r="C443"/>
      <c r="D443"/>
      <c r="E443"/>
      <c r="G443"/>
      <c r="H443"/>
      <c r="I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</row>
    <row r="444" spans="3:82" x14ac:dyDescent="0.25">
      <c r="C444"/>
      <c r="D444"/>
      <c r="E444"/>
      <c r="G444"/>
      <c r="H444"/>
      <c r="I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</row>
    <row r="445" spans="3:82" x14ac:dyDescent="0.25">
      <c r="C445"/>
      <c r="D445"/>
      <c r="E445"/>
      <c r="G445"/>
      <c r="H445"/>
      <c r="I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</row>
    <row r="446" spans="3:82" x14ac:dyDescent="0.25">
      <c r="C446"/>
      <c r="D446"/>
      <c r="E446"/>
      <c r="G446"/>
      <c r="H446"/>
      <c r="I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</row>
    <row r="447" spans="3:82" x14ac:dyDescent="0.25">
      <c r="C447"/>
      <c r="D447"/>
      <c r="E447"/>
      <c r="G447"/>
      <c r="H447"/>
      <c r="I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</row>
    <row r="448" spans="3:82" x14ac:dyDescent="0.25">
      <c r="C448"/>
      <c r="D448"/>
      <c r="E448"/>
      <c r="G448"/>
      <c r="H448"/>
      <c r="I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</row>
    <row r="449" spans="3:82" x14ac:dyDescent="0.25">
      <c r="C449"/>
      <c r="D449"/>
      <c r="E449"/>
      <c r="G449"/>
      <c r="H449"/>
      <c r="I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</row>
    <row r="450" spans="3:82" x14ac:dyDescent="0.25">
      <c r="C450"/>
      <c r="D450"/>
      <c r="E450"/>
      <c r="G450"/>
      <c r="H450"/>
      <c r="I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</row>
    <row r="451" spans="3:82" x14ac:dyDescent="0.25">
      <c r="C451"/>
      <c r="D451"/>
      <c r="E451"/>
      <c r="G451"/>
      <c r="H451"/>
      <c r="I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</row>
    <row r="452" spans="3:82" x14ac:dyDescent="0.25">
      <c r="C452"/>
      <c r="D452"/>
      <c r="E452"/>
      <c r="G452"/>
      <c r="H452"/>
      <c r="I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</row>
    <row r="453" spans="3:82" x14ac:dyDescent="0.25">
      <c r="C453"/>
      <c r="D453"/>
      <c r="E453"/>
      <c r="G453"/>
      <c r="H453"/>
      <c r="I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</row>
    <row r="454" spans="3:82" x14ac:dyDescent="0.25">
      <c r="C454"/>
      <c r="D454"/>
      <c r="E454"/>
      <c r="G454"/>
      <c r="H454"/>
      <c r="I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</row>
    <row r="455" spans="3:82" x14ac:dyDescent="0.25">
      <c r="C455"/>
      <c r="D455"/>
      <c r="E455"/>
      <c r="G455"/>
      <c r="H455"/>
      <c r="I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</row>
    <row r="456" spans="3:82" x14ac:dyDescent="0.25">
      <c r="C456"/>
      <c r="D456"/>
      <c r="E456"/>
      <c r="G456"/>
      <c r="H456"/>
      <c r="I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</row>
    <row r="457" spans="3:82" x14ac:dyDescent="0.25">
      <c r="C457"/>
      <c r="D457"/>
      <c r="E457"/>
      <c r="G457"/>
      <c r="H457"/>
      <c r="I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</row>
    <row r="458" spans="3:82" x14ac:dyDescent="0.25">
      <c r="C458"/>
      <c r="D458"/>
      <c r="E458"/>
      <c r="G458"/>
      <c r="H458"/>
      <c r="I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</row>
    <row r="459" spans="3:82" x14ac:dyDescent="0.25">
      <c r="C459"/>
      <c r="D459"/>
      <c r="E459"/>
      <c r="G459"/>
      <c r="H459"/>
      <c r="I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</row>
    <row r="460" spans="3:82" x14ac:dyDescent="0.25">
      <c r="C460"/>
      <c r="D460"/>
      <c r="E460"/>
      <c r="G460"/>
      <c r="H460"/>
      <c r="I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</row>
    <row r="461" spans="3:82" x14ac:dyDescent="0.25">
      <c r="C461"/>
      <c r="D461"/>
      <c r="E461"/>
      <c r="G461"/>
      <c r="H461"/>
      <c r="I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</row>
    <row r="462" spans="3:82" x14ac:dyDescent="0.25">
      <c r="C462"/>
      <c r="D462"/>
      <c r="E462"/>
      <c r="G462"/>
      <c r="H462"/>
      <c r="I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</row>
    <row r="463" spans="3:82" x14ac:dyDescent="0.25">
      <c r="C463"/>
      <c r="D463"/>
      <c r="E463"/>
      <c r="G463"/>
      <c r="H463"/>
      <c r="I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</row>
    <row r="464" spans="3:82" x14ac:dyDescent="0.25">
      <c r="C464"/>
      <c r="D464"/>
      <c r="E464"/>
      <c r="G464"/>
      <c r="H464"/>
      <c r="I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</row>
    <row r="465" spans="3:82" x14ac:dyDescent="0.25">
      <c r="C465"/>
      <c r="D465"/>
      <c r="E465"/>
      <c r="G465"/>
      <c r="H465"/>
      <c r="I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</row>
    <row r="466" spans="3:82" x14ac:dyDescent="0.25">
      <c r="C466"/>
      <c r="D466"/>
      <c r="E466"/>
      <c r="G466"/>
      <c r="H466"/>
      <c r="I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</row>
    <row r="467" spans="3:82" x14ac:dyDescent="0.25">
      <c r="C467"/>
      <c r="D467"/>
      <c r="E467"/>
      <c r="G467"/>
      <c r="H467"/>
      <c r="I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</row>
    <row r="468" spans="3:82" x14ac:dyDescent="0.25">
      <c r="C468"/>
      <c r="D468"/>
      <c r="E468"/>
      <c r="G468"/>
      <c r="H468"/>
      <c r="I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</row>
    <row r="469" spans="3:82" x14ac:dyDescent="0.25">
      <c r="C469"/>
      <c r="D469"/>
      <c r="E469"/>
      <c r="G469"/>
      <c r="H469"/>
      <c r="I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</row>
    <row r="470" spans="3:82" x14ac:dyDescent="0.25">
      <c r="C470"/>
      <c r="D470"/>
      <c r="E470"/>
      <c r="G470"/>
      <c r="H470"/>
      <c r="I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</row>
    <row r="471" spans="3:82" x14ac:dyDescent="0.25">
      <c r="C471"/>
      <c r="D471"/>
      <c r="E471"/>
      <c r="G471"/>
      <c r="H471"/>
      <c r="I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</row>
    <row r="472" spans="3:82" x14ac:dyDescent="0.25">
      <c r="C472"/>
      <c r="D472"/>
      <c r="E472"/>
      <c r="G472"/>
      <c r="H472"/>
      <c r="I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</row>
    <row r="473" spans="3:82" x14ac:dyDescent="0.25">
      <c r="C473"/>
      <c r="D473"/>
      <c r="E473"/>
      <c r="G473"/>
      <c r="H473"/>
      <c r="I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</row>
    <row r="474" spans="3:82" x14ac:dyDescent="0.25">
      <c r="C474"/>
      <c r="D474"/>
      <c r="E474"/>
      <c r="G474"/>
      <c r="H474"/>
      <c r="I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</row>
    <row r="475" spans="3:82" x14ac:dyDescent="0.25">
      <c r="C475"/>
      <c r="D475"/>
      <c r="E475"/>
      <c r="G475"/>
      <c r="H475"/>
      <c r="I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</row>
    <row r="476" spans="3:82" x14ac:dyDescent="0.25">
      <c r="C476"/>
      <c r="D476"/>
      <c r="E476"/>
      <c r="G476"/>
      <c r="H476"/>
      <c r="I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</row>
    <row r="477" spans="3:82" x14ac:dyDescent="0.25">
      <c r="C477"/>
      <c r="D477"/>
      <c r="E477"/>
      <c r="G477"/>
      <c r="H477"/>
      <c r="I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</row>
    <row r="478" spans="3:82" x14ac:dyDescent="0.25">
      <c r="C478"/>
      <c r="D478"/>
      <c r="E478"/>
      <c r="G478"/>
      <c r="H478"/>
      <c r="I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</row>
    <row r="479" spans="3:82" x14ac:dyDescent="0.25">
      <c r="C479"/>
      <c r="D479"/>
      <c r="E479"/>
      <c r="G479"/>
      <c r="H479"/>
      <c r="I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</row>
    <row r="480" spans="3:82" x14ac:dyDescent="0.25">
      <c r="C480"/>
      <c r="D480"/>
      <c r="E480"/>
      <c r="G480"/>
      <c r="H480"/>
      <c r="I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</row>
    <row r="481" spans="3:82" x14ac:dyDescent="0.25">
      <c r="C481"/>
      <c r="D481"/>
      <c r="E481"/>
      <c r="G481"/>
      <c r="H481"/>
      <c r="I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</row>
    <row r="482" spans="3:82" x14ac:dyDescent="0.25">
      <c r="C482"/>
      <c r="D482"/>
      <c r="E482"/>
      <c r="G482"/>
      <c r="H482"/>
      <c r="I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</row>
    <row r="483" spans="3:82" x14ac:dyDescent="0.25">
      <c r="C483"/>
      <c r="D483"/>
      <c r="E483"/>
      <c r="G483"/>
      <c r="H483"/>
      <c r="I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</row>
    <row r="484" spans="3:82" x14ac:dyDescent="0.25">
      <c r="C484"/>
      <c r="D484"/>
      <c r="E484"/>
      <c r="G484"/>
      <c r="H484"/>
      <c r="I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</row>
    <row r="485" spans="3:82" x14ac:dyDescent="0.25">
      <c r="C485"/>
      <c r="D485"/>
      <c r="E485"/>
      <c r="G485"/>
      <c r="H485"/>
      <c r="I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</row>
    <row r="486" spans="3:82" x14ac:dyDescent="0.25">
      <c r="C486"/>
      <c r="D486"/>
      <c r="E486"/>
      <c r="G486"/>
      <c r="H486"/>
      <c r="I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</row>
    <row r="487" spans="3:82" x14ac:dyDescent="0.25">
      <c r="C487"/>
      <c r="D487"/>
      <c r="E487"/>
      <c r="G487"/>
      <c r="H487"/>
      <c r="I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</row>
    <row r="488" spans="3:82" x14ac:dyDescent="0.25">
      <c r="C488"/>
      <c r="D488"/>
      <c r="E488"/>
      <c r="G488"/>
      <c r="H488"/>
      <c r="I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</row>
    <row r="489" spans="3:82" x14ac:dyDescent="0.25">
      <c r="C489"/>
      <c r="D489"/>
      <c r="E489"/>
      <c r="G489"/>
      <c r="H489"/>
      <c r="I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</row>
    <row r="490" spans="3:82" x14ac:dyDescent="0.25">
      <c r="C490"/>
      <c r="D490"/>
      <c r="E490"/>
      <c r="G490"/>
      <c r="H490"/>
      <c r="I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</row>
    <row r="491" spans="3:82" x14ac:dyDescent="0.25">
      <c r="C491"/>
      <c r="D491"/>
      <c r="E491"/>
      <c r="G491"/>
      <c r="H491"/>
      <c r="I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</row>
    <row r="492" spans="3:82" x14ac:dyDescent="0.25">
      <c r="C492"/>
      <c r="D492"/>
      <c r="E492"/>
      <c r="G492"/>
      <c r="H492"/>
      <c r="I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</row>
    <row r="493" spans="3:82" x14ac:dyDescent="0.25">
      <c r="C493"/>
      <c r="D493"/>
      <c r="E493"/>
      <c r="G493"/>
      <c r="H493"/>
      <c r="I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</row>
    <row r="494" spans="3:82" x14ac:dyDescent="0.25">
      <c r="C494"/>
      <c r="D494"/>
      <c r="E494"/>
      <c r="G494"/>
      <c r="H494"/>
      <c r="I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</row>
    <row r="495" spans="3:82" x14ac:dyDescent="0.25">
      <c r="C495"/>
      <c r="D495"/>
      <c r="E495"/>
      <c r="G495"/>
      <c r="H495"/>
      <c r="I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</row>
    <row r="496" spans="3:82" x14ac:dyDescent="0.25">
      <c r="C496"/>
      <c r="D496"/>
      <c r="E496"/>
      <c r="G496"/>
      <c r="H496"/>
      <c r="I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</row>
    <row r="497" spans="3:82" x14ac:dyDescent="0.25">
      <c r="C497"/>
      <c r="D497"/>
      <c r="E497"/>
      <c r="G497"/>
      <c r="H497"/>
      <c r="I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</row>
    <row r="498" spans="3:82" x14ac:dyDescent="0.25">
      <c r="C498"/>
      <c r="D498"/>
      <c r="E498"/>
      <c r="G498"/>
      <c r="H498"/>
      <c r="I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</row>
    <row r="499" spans="3:82" x14ac:dyDescent="0.25">
      <c r="C499"/>
      <c r="D499"/>
      <c r="E499"/>
      <c r="G499"/>
      <c r="H499"/>
      <c r="I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</row>
    <row r="500" spans="3:82" x14ac:dyDescent="0.25">
      <c r="C500"/>
      <c r="D500"/>
      <c r="E500"/>
      <c r="G500"/>
      <c r="H500"/>
      <c r="I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</row>
    <row r="501" spans="3:82" x14ac:dyDescent="0.25">
      <c r="C501"/>
      <c r="D501"/>
      <c r="E501"/>
      <c r="G501"/>
      <c r="H501"/>
      <c r="I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</row>
    <row r="502" spans="3:82" x14ac:dyDescent="0.25">
      <c r="C502"/>
      <c r="D502"/>
      <c r="E502"/>
      <c r="G502"/>
      <c r="H502"/>
      <c r="I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</row>
    <row r="503" spans="3:82" x14ac:dyDescent="0.25">
      <c r="C503"/>
      <c r="D503"/>
      <c r="E503"/>
      <c r="G503"/>
      <c r="H503"/>
      <c r="I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</row>
    <row r="504" spans="3:82" x14ac:dyDescent="0.25">
      <c r="C504"/>
      <c r="D504"/>
      <c r="E504"/>
      <c r="G504"/>
      <c r="H504"/>
      <c r="I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</row>
    <row r="505" spans="3:82" x14ac:dyDescent="0.25">
      <c r="C505"/>
      <c r="D505"/>
      <c r="E505"/>
      <c r="G505"/>
      <c r="H505"/>
      <c r="I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</row>
    <row r="506" spans="3:82" x14ac:dyDescent="0.25">
      <c r="C506"/>
      <c r="D506"/>
      <c r="E506"/>
      <c r="G506"/>
      <c r="H506"/>
      <c r="I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</row>
    <row r="507" spans="3:82" x14ac:dyDescent="0.25">
      <c r="C507"/>
      <c r="D507"/>
      <c r="E507"/>
      <c r="G507"/>
      <c r="H507"/>
      <c r="I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</row>
    <row r="508" spans="3:82" x14ac:dyDescent="0.25">
      <c r="C508"/>
      <c r="D508"/>
      <c r="E508"/>
      <c r="G508"/>
      <c r="H508"/>
      <c r="I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</row>
    <row r="509" spans="3:82" x14ac:dyDescent="0.25">
      <c r="C509"/>
      <c r="D509"/>
      <c r="E509"/>
      <c r="G509"/>
      <c r="H509"/>
      <c r="I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</row>
    <row r="510" spans="3:82" x14ac:dyDescent="0.25">
      <c r="C510"/>
      <c r="D510"/>
      <c r="E510"/>
      <c r="G510"/>
      <c r="H510"/>
      <c r="I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</row>
    <row r="511" spans="3:82" x14ac:dyDescent="0.25">
      <c r="C511"/>
      <c r="D511"/>
      <c r="E511"/>
      <c r="G511"/>
      <c r="H511"/>
      <c r="I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</row>
    <row r="512" spans="3:82" x14ac:dyDescent="0.25">
      <c r="C512"/>
      <c r="D512"/>
      <c r="E512"/>
      <c r="G512"/>
      <c r="H512"/>
      <c r="I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</row>
    <row r="513" spans="3:82" x14ac:dyDescent="0.25">
      <c r="C513"/>
      <c r="D513"/>
      <c r="E513"/>
      <c r="G513"/>
      <c r="H513"/>
      <c r="I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</row>
    <row r="514" spans="3:82" x14ac:dyDescent="0.25">
      <c r="C514"/>
      <c r="D514"/>
      <c r="E514"/>
      <c r="G514"/>
      <c r="H514"/>
      <c r="I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</row>
    <row r="515" spans="3:82" x14ac:dyDescent="0.25">
      <c r="C515"/>
      <c r="D515"/>
      <c r="E515"/>
      <c r="G515"/>
      <c r="H515"/>
      <c r="I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</row>
    <row r="516" spans="3:82" x14ac:dyDescent="0.25">
      <c r="C516"/>
      <c r="D516"/>
      <c r="E516"/>
      <c r="G516"/>
      <c r="H516"/>
      <c r="I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</row>
    <row r="517" spans="3:82" x14ac:dyDescent="0.25">
      <c r="C517"/>
      <c r="D517"/>
      <c r="E517"/>
      <c r="G517"/>
      <c r="H517"/>
      <c r="I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</row>
    <row r="518" spans="3:82" x14ac:dyDescent="0.25">
      <c r="C518"/>
      <c r="D518"/>
      <c r="E518"/>
      <c r="G518"/>
      <c r="H518"/>
      <c r="I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</row>
    <row r="519" spans="3:82" x14ac:dyDescent="0.25">
      <c r="C519"/>
      <c r="D519"/>
      <c r="E519"/>
      <c r="G519"/>
      <c r="H519"/>
      <c r="I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</row>
    <row r="520" spans="3:82" x14ac:dyDescent="0.25">
      <c r="C520"/>
      <c r="D520"/>
      <c r="E520"/>
      <c r="G520"/>
      <c r="H520"/>
      <c r="I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</row>
    <row r="521" spans="3:82" x14ac:dyDescent="0.25">
      <c r="C521"/>
      <c r="D521"/>
      <c r="E521"/>
      <c r="G521"/>
      <c r="H521"/>
      <c r="I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</row>
    <row r="522" spans="3:82" x14ac:dyDescent="0.25">
      <c r="C522"/>
      <c r="D522"/>
      <c r="E522"/>
      <c r="G522"/>
      <c r="H522"/>
      <c r="I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</row>
    <row r="523" spans="3:82" x14ac:dyDescent="0.25">
      <c r="C523"/>
      <c r="D523"/>
      <c r="E523"/>
      <c r="G523"/>
      <c r="H523"/>
      <c r="I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</row>
    <row r="524" spans="3:82" x14ac:dyDescent="0.25">
      <c r="C524"/>
      <c r="D524"/>
      <c r="E524"/>
      <c r="G524"/>
      <c r="H524"/>
      <c r="I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</row>
    <row r="525" spans="3:82" x14ac:dyDescent="0.25">
      <c r="C525"/>
      <c r="D525"/>
      <c r="E525"/>
      <c r="G525"/>
      <c r="H525"/>
      <c r="I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</row>
    <row r="526" spans="3:82" x14ac:dyDescent="0.25">
      <c r="C526"/>
      <c r="D526"/>
      <c r="E526"/>
      <c r="G526"/>
      <c r="H526"/>
      <c r="I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</row>
    <row r="527" spans="3:82" x14ac:dyDescent="0.25">
      <c r="C527"/>
      <c r="D527"/>
      <c r="E527"/>
      <c r="G527"/>
      <c r="H527"/>
      <c r="I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</row>
    <row r="528" spans="3:82" x14ac:dyDescent="0.25">
      <c r="C528"/>
      <c r="D528"/>
      <c r="E528"/>
      <c r="G528"/>
      <c r="H528"/>
      <c r="I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</row>
    <row r="529" spans="3:82" x14ac:dyDescent="0.25">
      <c r="C529"/>
      <c r="D529"/>
      <c r="E529"/>
      <c r="G529"/>
      <c r="H529"/>
      <c r="I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</row>
    <row r="530" spans="3:82" x14ac:dyDescent="0.25">
      <c r="C530"/>
      <c r="D530"/>
      <c r="E530"/>
      <c r="G530"/>
      <c r="H530"/>
      <c r="I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</row>
    <row r="531" spans="3:82" x14ac:dyDescent="0.25">
      <c r="C531"/>
      <c r="D531"/>
      <c r="E531"/>
      <c r="G531"/>
      <c r="H531"/>
      <c r="I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</row>
    <row r="532" spans="3:82" x14ac:dyDescent="0.25">
      <c r="C532"/>
      <c r="D532"/>
      <c r="E532"/>
      <c r="G532"/>
      <c r="H532"/>
      <c r="I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</row>
    <row r="533" spans="3:82" x14ac:dyDescent="0.25">
      <c r="C533"/>
      <c r="D533"/>
      <c r="E533"/>
      <c r="G533"/>
      <c r="H533"/>
      <c r="I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</row>
    <row r="534" spans="3:82" x14ac:dyDescent="0.25">
      <c r="C534"/>
      <c r="D534"/>
      <c r="E534"/>
      <c r="G534"/>
      <c r="H534"/>
      <c r="I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</row>
    <row r="535" spans="3:82" x14ac:dyDescent="0.25">
      <c r="C535"/>
      <c r="D535"/>
      <c r="E535"/>
      <c r="G535"/>
      <c r="H535"/>
      <c r="I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</row>
    <row r="536" spans="3:82" x14ac:dyDescent="0.25">
      <c r="C536"/>
      <c r="D536"/>
      <c r="E536"/>
      <c r="G536"/>
      <c r="H536"/>
      <c r="I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</row>
    <row r="537" spans="3:82" x14ac:dyDescent="0.25">
      <c r="C537"/>
      <c r="D537"/>
      <c r="E537"/>
      <c r="G537"/>
      <c r="H537"/>
      <c r="I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</row>
    <row r="538" spans="3:82" x14ac:dyDescent="0.25">
      <c r="C538"/>
      <c r="D538"/>
      <c r="E538"/>
      <c r="G538"/>
      <c r="H538"/>
      <c r="I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</row>
    <row r="539" spans="3:82" x14ac:dyDescent="0.25">
      <c r="C539"/>
      <c r="D539"/>
      <c r="E539"/>
      <c r="G539"/>
      <c r="H539"/>
      <c r="I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</row>
    <row r="540" spans="3:82" x14ac:dyDescent="0.25">
      <c r="C540"/>
      <c r="D540"/>
      <c r="E540"/>
      <c r="G540"/>
      <c r="H540"/>
      <c r="I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</row>
    <row r="541" spans="3:82" x14ac:dyDescent="0.25">
      <c r="C541"/>
      <c r="D541"/>
      <c r="E541"/>
      <c r="G541"/>
      <c r="H541"/>
      <c r="I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</row>
    <row r="542" spans="3:82" x14ac:dyDescent="0.25">
      <c r="C542"/>
      <c r="D542"/>
      <c r="E542"/>
      <c r="G542"/>
      <c r="H542"/>
      <c r="I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</row>
    <row r="543" spans="3:82" x14ac:dyDescent="0.25">
      <c r="C543"/>
      <c r="D543"/>
      <c r="E543"/>
      <c r="G543"/>
      <c r="H543"/>
      <c r="I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</row>
    <row r="544" spans="3:82" x14ac:dyDescent="0.25">
      <c r="C544"/>
      <c r="D544"/>
      <c r="E544"/>
      <c r="G544"/>
      <c r="H544"/>
      <c r="I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</row>
    <row r="545" spans="3:82" x14ac:dyDescent="0.25">
      <c r="C545"/>
      <c r="D545"/>
      <c r="E545"/>
      <c r="G545"/>
      <c r="H545"/>
      <c r="I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</row>
    <row r="546" spans="3:82" x14ac:dyDescent="0.25">
      <c r="C546"/>
      <c r="D546"/>
      <c r="E546"/>
      <c r="G546"/>
      <c r="H546"/>
      <c r="I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</row>
    <row r="547" spans="3:82" x14ac:dyDescent="0.25">
      <c r="C547"/>
      <c r="D547"/>
      <c r="E547"/>
      <c r="G547"/>
      <c r="H547"/>
      <c r="I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</row>
    <row r="548" spans="3:82" x14ac:dyDescent="0.25">
      <c r="C548"/>
      <c r="D548"/>
      <c r="E548"/>
      <c r="G548"/>
      <c r="H548"/>
      <c r="I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</row>
    <row r="549" spans="3:82" x14ac:dyDescent="0.25">
      <c r="C549"/>
      <c r="D549"/>
      <c r="E549"/>
      <c r="G549"/>
      <c r="H549"/>
      <c r="I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</row>
    <row r="550" spans="3:82" x14ac:dyDescent="0.25">
      <c r="C550"/>
      <c r="D550"/>
      <c r="E550"/>
      <c r="G550"/>
      <c r="H550"/>
      <c r="I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</row>
    <row r="551" spans="3:82" x14ac:dyDescent="0.25">
      <c r="C551"/>
      <c r="D551"/>
      <c r="E551"/>
      <c r="G551"/>
      <c r="H551"/>
      <c r="I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</row>
    <row r="552" spans="3:82" x14ac:dyDescent="0.25">
      <c r="C552"/>
      <c r="D552"/>
      <c r="E552"/>
      <c r="G552"/>
      <c r="H552"/>
      <c r="I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</row>
    <row r="553" spans="3:82" x14ac:dyDescent="0.25">
      <c r="C553"/>
      <c r="D553"/>
      <c r="E553"/>
      <c r="G553"/>
      <c r="H553"/>
      <c r="I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</row>
    <row r="554" spans="3:82" x14ac:dyDescent="0.25">
      <c r="C554"/>
      <c r="D554"/>
      <c r="E554"/>
      <c r="G554"/>
      <c r="H554"/>
      <c r="I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</row>
    <row r="555" spans="3:82" x14ac:dyDescent="0.25">
      <c r="C555"/>
      <c r="D555"/>
      <c r="E555"/>
      <c r="G555"/>
      <c r="H555"/>
      <c r="I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</row>
    <row r="556" spans="3:82" x14ac:dyDescent="0.25">
      <c r="C556"/>
      <c r="D556"/>
      <c r="E556"/>
      <c r="G556"/>
      <c r="H556"/>
      <c r="I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</row>
    <row r="557" spans="3:82" x14ac:dyDescent="0.25">
      <c r="C557"/>
      <c r="D557"/>
      <c r="E557"/>
      <c r="G557"/>
      <c r="H557"/>
      <c r="I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</row>
    <row r="558" spans="3:82" x14ac:dyDescent="0.25">
      <c r="C558"/>
      <c r="D558"/>
      <c r="E558"/>
      <c r="G558"/>
      <c r="H558"/>
      <c r="I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</row>
    <row r="559" spans="3:82" x14ac:dyDescent="0.25">
      <c r="C559"/>
      <c r="D559"/>
      <c r="E559"/>
      <c r="G559"/>
      <c r="H559"/>
      <c r="I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</row>
    <row r="560" spans="3:82" x14ac:dyDescent="0.25">
      <c r="C560"/>
      <c r="D560"/>
      <c r="E560"/>
      <c r="G560"/>
      <c r="H560"/>
      <c r="I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</row>
    <row r="561" spans="3:82" x14ac:dyDescent="0.25">
      <c r="C561"/>
      <c r="D561"/>
      <c r="E561"/>
      <c r="G561"/>
      <c r="H561"/>
      <c r="I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</row>
    <row r="562" spans="3:82" x14ac:dyDescent="0.25">
      <c r="C562"/>
      <c r="D562"/>
      <c r="E562"/>
      <c r="G562"/>
      <c r="H562"/>
      <c r="I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</row>
    <row r="563" spans="3:82" x14ac:dyDescent="0.25">
      <c r="C563"/>
      <c r="D563"/>
      <c r="E563"/>
      <c r="G563"/>
      <c r="H563"/>
      <c r="I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</row>
    <row r="564" spans="3:82" x14ac:dyDescent="0.25">
      <c r="C564"/>
      <c r="D564"/>
      <c r="E564"/>
      <c r="G564"/>
      <c r="H564"/>
      <c r="I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</row>
    <row r="565" spans="3:82" x14ac:dyDescent="0.25">
      <c r="C565"/>
      <c r="D565"/>
      <c r="E565"/>
      <c r="G565"/>
      <c r="H565"/>
      <c r="I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</row>
    <row r="566" spans="3:82" x14ac:dyDescent="0.25">
      <c r="C566"/>
      <c r="D566"/>
      <c r="E566"/>
      <c r="G566"/>
      <c r="H566"/>
      <c r="I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</row>
    <row r="567" spans="3:82" x14ac:dyDescent="0.25">
      <c r="C567"/>
      <c r="D567"/>
      <c r="E567"/>
      <c r="G567"/>
      <c r="H567"/>
      <c r="I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</row>
    <row r="568" spans="3:82" x14ac:dyDescent="0.25">
      <c r="C568"/>
      <c r="D568"/>
      <c r="E568"/>
      <c r="G568"/>
      <c r="H568"/>
      <c r="I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</row>
    <row r="569" spans="3:82" x14ac:dyDescent="0.25">
      <c r="C569"/>
      <c r="D569"/>
      <c r="E569"/>
      <c r="G569"/>
      <c r="H569"/>
      <c r="I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</row>
    <row r="570" spans="3:82" x14ac:dyDescent="0.25">
      <c r="C570"/>
      <c r="D570"/>
      <c r="E570"/>
      <c r="G570"/>
      <c r="H570"/>
      <c r="I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</row>
    <row r="571" spans="3:82" x14ac:dyDescent="0.25">
      <c r="C571"/>
      <c r="D571"/>
      <c r="E571"/>
      <c r="G571"/>
      <c r="H571"/>
      <c r="I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</row>
    <row r="572" spans="3:82" x14ac:dyDescent="0.25">
      <c r="C572"/>
      <c r="D572"/>
      <c r="E572"/>
      <c r="G572"/>
      <c r="H572"/>
      <c r="I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</row>
    <row r="573" spans="3:82" x14ac:dyDescent="0.25">
      <c r="C573"/>
      <c r="D573"/>
      <c r="E573"/>
      <c r="G573"/>
      <c r="H573"/>
      <c r="I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</row>
    <row r="574" spans="3:82" x14ac:dyDescent="0.25">
      <c r="C574"/>
      <c r="D574"/>
      <c r="E574"/>
      <c r="G574"/>
      <c r="H574"/>
      <c r="I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</row>
    <row r="575" spans="3:82" x14ac:dyDescent="0.25">
      <c r="C575"/>
      <c r="D575"/>
      <c r="E575"/>
      <c r="G575"/>
      <c r="H575"/>
      <c r="I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</row>
    <row r="576" spans="3:82" x14ac:dyDescent="0.25">
      <c r="C576"/>
      <c r="D576"/>
      <c r="E576"/>
      <c r="G576"/>
      <c r="H576"/>
      <c r="I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</row>
    <row r="577" spans="3:82" x14ac:dyDescent="0.25">
      <c r="C577"/>
      <c r="D577"/>
      <c r="E577"/>
      <c r="G577"/>
      <c r="H577"/>
      <c r="I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</row>
    <row r="578" spans="3:82" x14ac:dyDescent="0.25">
      <c r="C578"/>
      <c r="D578"/>
      <c r="E578"/>
      <c r="G578"/>
      <c r="H578"/>
      <c r="I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</row>
    <row r="579" spans="3:82" x14ac:dyDescent="0.25">
      <c r="C579"/>
      <c r="D579"/>
      <c r="E579"/>
      <c r="G579"/>
      <c r="H579"/>
      <c r="I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</row>
    <row r="580" spans="3:82" x14ac:dyDescent="0.25">
      <c r="C580"/>
      <c r="D580"/>
      <c r="E580"/>
      <c r="G580"/>
      <c r="H580"/>
      <c r="I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</row>
    <row r="581" spans="3:82" x14ac:dyDescent="0.25">
      <c r="C581"/>
      <c r="D581"/>
      <c r="E581"/>
      <c r="G581"/>
      <c r="H581"/>
      <c r="I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</row>
    <row r="582" spans="3:82" x14ac:dyDescent="0.25">
      <c r="C582"/>
      <c r="D582"/>
      <c r="E582"/>
      <c r="G582"/>
      <c r="H582"/>
      <c r="I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</row>
    <row r="583" spans="3:82" x14ac:dyDescent="0.25">
      <c r="C583"/>
      <c r="D583"/>
      <c r="E583"/>
      <c r="G583"/>
      <c r="H583"/>
      <c r="I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</row>
    <row r="584" spans="3:82" x14ac:dyDescent="0.25">
      <c r="C584"/>
      <c r="D584"/>
      <c r="E584"/>
      <c r="G584"/>
      <c r="H584"/>
      <c r="I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</row>
    <row r="585" spans="3:82" x14ac:dyDescent="0.25">
      <c r="C585"/>
      <c r="D585"/>
      <c r="E585"/>
      <c r="G585"/>
      <c r="H585"/>
      <c r="I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</row>
    <row r="586" spans="3:82" x14ac:dyDescent="0.25">
      <c r="C586"/>
      <c r="D586"/>
      <c r="E586"/>
      <c r="G586"/>
      <c r="H586"/>
      <c r="I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</row>
    <row r="587" spans="3:82" x14ac:dyDescent="0.25">
      <c r="C587"/>
      <c r="D587"/>
      <c r="E587"/>
      <c r="G587"/>
      <c r="H587"/>
      <c r="I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</row>
    <row r="588" spans="3:82" x14ac:dyDescent="0.25">
      <c r="C588"/>
      <c r="D588"/>
      <c r="E588"/>
      <c r="G588"/>
      <c r="H588"/>
      <c r="I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</row>
    <row r="589" spans="3:82" x14ac:dyDescent="0.25">
      <c r="C589"/>
      <c r="D589"/>
      <c r="E589"/>
      <c r="G589"/>
      <c r="H589"/>
      <c r="I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</row>
    <row r="590" spans="3:82" x14ac:dyDescent="0.25">
      <c r="C590"/>
      <c r="D590"/>
      <c r="E590"/>
      <c r="G590"/>
      <c r="H590"/>
      <c r="I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</row>
    <row r="591" spans="3:82" x14ac:dyDescent="0.25">
      <c r="C591"/>
      <c r="D591"/>
      <c r="E591"/>
      <c r="G591"/>
      <c r="H591"/>
      <c r="I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</row>
    <row r="592" spans="3:82" x14ac:dyDescent="0.25">
      <c r="C592"/>
      <c r="D592"/>
      <c r="E592"/>
      <c r="G592"/>
      <c r="H592"/>
      <c r="I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</row>
    <row r="593" spans="3:82" x14ac:dyDescent="0.25">
      <c r="C593"/>
      <c r="D593"/>
      <c r="E593"/>
      <c r="G593"/>
      <c r="H593"/>
      <c r="I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</row>
    <row r="594" spans="3:82" x14ac:dyDescent="0.25">
      <c r="C594"/>
      <c r="D594"/>
      <c r="E594"/>
      <c r="G594"/>
      <c r="H594"/>
      <c r="I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</row>
    <row r="595" spans="3:82" x14ac:dyDescent="0.25">
      <c r="C595"/>
      <c r="D595"/>
      <c r="E595"/>
      <c r="G595"/>
      <c r="H595"/>
      <c r="I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</row>
    <row r="596" spans="3:82" x14ac:dyDescent="0.25">
      <c r="C596"/>
      <c r="D596"/>
      <c r="E596"/>
      <c r="G596"/>
      <c r="H596"/>
      <c r="I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</row>
    <row r="597" spans="3:82" x14ac:dyDescent="0.25">
      <c r="C597"/>
      <c r="D597"/>
      <c r="E597"/>
      <c r="G597"/>
      <c r="H597"/>
      <c r="I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</row>
    <row r="598" spans="3:82" x14ac:dyDescent="0.25">
      <c r="C598"/>
      <c r="D598"/>
      <c r="E598"/>
      <c r="G598"/>
      <c r="H598"/>
      <c r="I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</row>
    <row r="599" spans="3:82" x14ac:dyDescent="0.25">
      <c r="C599"/>
      <c r="D599"/>
      <c r="E599"/>
      <c r="G599"/>
      <c r="H599"/>
      <c r="I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</row>
    <row r="600" spans="3:82" x14ac:dyDescent="0.25">
      <c r="C600"/>
      <c r="D600"/>
      <c r="E600"/>
      <c r="G600"/>
      <c r="H600"/>
      <c r="I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</row>
    <row r="601" spans="3:82" x14ac:dyDescent="0.25">
      <c r="C601"/>
      <c r="D601"/>
      <c r="E601"/>
      <c r="G601"/>
      <c r="H601"/>
      <c r="I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</row>
    <row r="602" spans="3:82" x14ac:dyDescent="0.25">
      <c r="C602"/>
      <c r="D602"/>
      <c r="E602"/>
      <c r="G602"/>
      <c r="H602"/>
      <c r="I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</row>
    <row r="603" spans="3:82" x14ac:dyDescent="0.25">
      <c r="C603"/>
      <c r="D603"/>
      <c r="E603"/>
      <c r="G603"/>
      <c r="H603"/>
      <c r="I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</row>
    <row r="604" spans="3:82" x14ac:dyDescent="0.25">
      <c r="C604"/>
      <c r="D604"/>
      <c r="E604"/>
      <c r="G604"/>
      <c r="H604"/>
      <c r="I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</row>
    <row r="605" spans="3:82" x14ac:dyDescent="0.25">
      <c r="C605"/>
      <c r="D605"/>
      <c r="E605"/>
      <c r="G605"/>
      <c r="H605"/>
      <c r="I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</row>
    <row r="606" spans="3:82" x14ac:dyDescent="0.25">
      <c r="C606"/>
      <c r="D606"/>
      <c r="E606"/>
      <c r="G606"/>
      <c r="H606"/>
      <c r="I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</row>
    <row r="607" spans="3:82" x14ac:dyDescent="0.25">
      <c r="C607"/>
      <c r="D607"/>
      <c r="E607"/>
      <c r="G607"/>
      <c r="H607"/>
      <c r="I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</row>
    <row r="608" spans="3:82" x14ac:dyDescent="0.25">
      <c r="C608"/>
      <c r="D608"/>
      <c r="E608"/>
      <c r="G608"/>
      <c r="H608"/>
      <c r="I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</row>
    <row r="609" spans="3:82" x14ac:dyDescent="0.25">
      <c r="C609"/>
      <c r="D609"/>
      <c r="E609"/>
      <c r="G609"/>
      <c r="H609"/>
      <c r="I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</row>
    <row r="610" spans="3:82" x14ac:dyDescent="0.25">
      <c r="C610"/>
      <c r="D610"/>
      <c r="E610"/>
      <c r="G610"/>
      <c r="H610"/>
      <c r="I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</row>
    <row r="611" spans="3:82" x14ac:dyDescent="0.25">
      <c r="C611"/>
      <c r="D611"/>
      <c r="E611"/>
      <c r="G611"/>
      <c r="H611"/>
      <c r="I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</row>
    <row r="612" spans="3:82" x14ac:dyDescent="0.25">
      <c r="C612"/>
      <c r="D612"/>
      <c r="E612"/>
      <c r="G612"/>
      <c r="H612"/>
      <c r="I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</row>
    <row r="613" spans="3:82" x14ac:dyDescent="0.25">
      <c r="C613"/>
      <c r="D613"/>
      <c r="E613"/>
      <c r="G613"/>
      <c r="H613"/>
      <c r="I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</row>
    <row r="614" spans="3:82" x14ac:dyDescent="0.25">
      <c r="C614"/>
      <c r="D614"/>
      <c r="E614"/>
      <c r="G614"/>
      <c r="H614"/>
      <c r="I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</row>
    <row r="615" spans="3:82" x14ac:dyDescent="0.25">
      <c r="C615"/>
      <c r="D615"/>
      <c r="E615"/>
      <c r="G615"/>
      <c r="H615"/>
      <c r="I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</row>
    <row r="616" spans="3:82" x14ac:dyDescent="0.25">
      <c r="C616"/>
      <c r="D616"/>
      <c r="E616"/>
      <c r="G616"/>
      <c r="H616"/>
      <c r="I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</row>
    <row r="617" spans="3:82" x14ac:dyDescent="0.25">
      <c r="C617"/>
      <c r="D617"/>
      <c r="E617"/>
      <c r="G617"/>
      <c r="H617"/>
      <c r="I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</row>
    <row r="618" spans="3:82" x14ac:dyDescent="0.25">
      <c r="C618"/>
      <c r="D618"/>
      <c r="E618"/>
      <c r="G618"/>
      <c r="H618"/>
      <c r="I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</row>
    <row r="619" spans="3:82" x14ac:dyDescent="0.25">
      <c r="C619"/>
      <c r="D619"/>
      <c r="E619"/>
      <c r="G619"/>
      <c r="H619"/>
      <c r="I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</row>
    <row r="620" spans="3:82" x14ac:dyDescent="0.25">
      <c r="C620"/>
      <c r="D620"/>
      <c r="E620"/>
      <c r="G620"/>
      <c r="H620"/>
      <c r="I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</row>
    <row r="621" spans="3:82" x14ac:dyDescent="0.25">
      <c r="C621"/>
      <c r="D621"/>
      <c r="E621"/>
      <c r="G621"/>
      <c r="H621"/>
      <c r="I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</row>
    <row r="622" spans="3:82" x14ac:dyDescent="0.25">
      <c r="C622"/>
      <c r="D622"/>
      <c r="E622"/>
      <c r="G622"/>
      <c r="H622"/>
      <c r="I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</row>
    <row r="623" spans="3:82" x14ac:dyDescent="0.25">
      <c r="C623"/>
      <c r="D623"/>
      <c r="E623"/>
      <c r="G623"/>
      <c r="H623"/>
      <c r="I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</row>
    <row r="624" spans="3:82" x14ac:dyDescent="0.25">
      <c r="C624"/>
      <c r="D624"/>
      <c r="E624"/>
      <c r="G624"/>
      <c r="H624"/>
      <c r="I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</row>
    <row r="625" spans="3:82" x14ac:dyDescent="0.25">
      <c r="C625"/>
      <c r="D625"/>
      <c r="E625"/>
      <c r="G625"/>
      <c r="H625"/>
      <c r="I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</row>
    <row r="626" spans="3:82" x14ac:dyDescent="0.25">
      <c r="C626"/>
      <c r="D626"/>
      <c r="E626"/>
      <c r="G626"/>
      <c r="H626"/>
      <c r="I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</row>
    <row r="627" spans="3:82" x14ac:dyDescent="0.25">
      <c r="C627"/>
      <c r="D627"/>
      <c r="E627"/>
      <c r="G627"/>
      <c r="H627"/>
      <c r="I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</row>
    <row r="628" spans="3:82" x14ac:dyDescent="0.25">
      <c r="C628"/>
      <c r="D628"/>
      <c r="E628"/>
      <c r="G628"/>
      <c r="H628"/>
      <c r="I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</row>
    <row r="629" spans="3:82" x14ac:dyDescent="0.25">
      <c r="C629"/>
      <c r="D629"/>
      <c r="E629"/>
      <c r="G629"/>
      <c r="H629"/>
      <c r="I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</row>
    <row r="630" spans="3:82" x14ac:dyDescent="0.25">
      <c r="C630"/>
      <c r="D630"/>
      <c r="E630"/>
      <c r="G630"/>
      <c r="H630"/>
      <c r="I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</row>
    <row r="631" spans="3:82" x14ac:dyDescent="0.25">
      <c r="C631"/>
      <c r="D631"/>
      <c r="E631"/>
      <c r="G631"/>
      <c r="H631"/>
      <c r="I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</row>
    <row r="632" spans="3:82" x14ac:dyDescent="0.25">
      <c r="C632"/>
      <c r="D632"/>
      <c r="E632"/>
      <c r="G632"/>
      <c r="H632"/>
      <c r="I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</row>
    <row r="633" spans="3:82" x14ac:dyDescent="0.25">
      <c r="C633"/>
      <c r="D633"/>
      <c r="E633"/>
      <c r="G633"/>
      <c r="H633"/>
      <c r="I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</row>
    <row r="634" spans="3:82" x14ac:dyDescent="0.25">
      <c r="C634"/>
      <c r="D634"/>
      <c r="E634"/>
      <c r="G634"/>
      <c r="H634"/>
      <c r="I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</row>
    <row r="635" spans="3:82" x14ac:dyDescent="0.25">
      <c r="C635"/>
      <c r="D635"/>
      <c r="E635"/>
      <c r="G635"/>
      <c r="H635"/>
      <c r="I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</row>
    <row r="636" spans="3:82" x14ac:dyDescent="0.25">
      <c r="C636"/>
      <c r="D636"/>
      <c r="E636"/>
      <c r="G636"/>
      <c r="H636"/>
      <c r="I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</row>
    <row r="637" spans="3:82" x14ac:dyDescent="0.25">
      <c r="C637"/>
      <c r="D637"/>
      <c r="E637"/>
      <c r="G637"/>
      <c r="H637"/>
      <c r="I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</row>
    <row r="638" spans="3:82" x14ac:dyDescent="0.25">
      <c r="C638"/>
      <c r="D638"/>
      <c r="E638"/>
      <c r="G638"/>
      <c r="H638"/>
      <c r="I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</row>
    <row r="639" spans="3:82" x14ac:dyDescent="0.25">
      <c r="C639"/>
      <c r="D639"/>
      <c r="E639"/>
      <c r="G639"/>
      <c r="H639"/>
      <c r="I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</row>
    <row r="640" spans="3:82" x14ac:dyDescent="0.25">
      <c r="C640"/>
      <c r="D640"/>
      <c r="E640"/>
      <c r="G640"/>
      <c r="H640"/>
      <c r="I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</row>
    <row r="641" spans="3:82" x14ac:dyDescent="0.25">
      <c r="C641"/>
      <c r="D641"/>
      <c r="E641"/>
      <c r="G641"/>
      <c r="H641"/>
      <c r="I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</row>
    <row r="642" spans="3:82" x14ac:dyDescent="0.25">
      <c r="C642"/>
      <c r="D642"/>
      <c r="E642"/>
      <c r="G642"/>
      <c r="H642"/>
      <c r="I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</row>
    <row r="643" spans="3:82" x14ac:dyDescent="0.25">
      <c r="C643"/>
      <c r="D643"/>
      <c r="E643"/>
      <c r="G643"/>
      <c r="H643"/>
      <c r="I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</row>
    <row r="644" spans="3:82" x14ac:dyDescent="0.25">
      <c r="C644"/>
      <c r="D644"/>
      <c r="E644"/>
      <c r="G644"/>
      <c r="H644"/>
      <c r="I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</row>
    <row r="645" spans="3:82" x14ac:dyDescent="0.25">
      <c r="C645"/>
      <c r="D645"/>
      <c r="E645"/>
      <c r="G645"/>
      <c r="H645"/>
      <c r="I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</row>
    <row r="646" spans="3:82" x14ac:dyDescent="0.25">
      <c r="C646"/>
      <c r="D646"/>
      <c r="E646"/>
      <c r="G646"/>
      <c r="H646"/>
      <c r="I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</row>
    <row r="647" spans="3:82" x14ac:dyDescent="0.25">
      <c r="C647"/>
      <c r="D647"/>
      <c r="E647"/>
      <c r="G647"/>
      <c r="H647"/>
      <c r="I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</row>
    <row r="648" spans="3:82" x14ac:dyDescent="0.25">
      <c r="C648"/>
      <c r="D648"/>
      <c r="E648"/>
      <c r="G648"/>
      <c r="H648"/>
      <c r="I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</row>
    <row r="649" spans="3:82" x14ac:dyDescent="0.25">
      <c r="C649"/>
      <c r="D649"/>
      <c r="E649"/>
      <c r="G649"/>
      <c r="H649"/>
      <c r="I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</row>
    <row r="650" spans="3:82" x14ac:dyDescent="0.25">
      <c r="C650"/>
      <c r="D650"/>
      <c r="E650"/>
      <c r="G650"/>
      <c r="H650"/>
      <c r="I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</row>
    <row r="651" spans="3:82" x14ac:dyDescent="0.25">
      <c r="C651"/>
      <c r="D651"/>
      <c r="E651"/>
      <c r="G651"/>
      <c r="H651"/>
      <c r="I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</row>
    <row r="652" spans="3:82" x14ac:dyDescent="0.25">
      <c r="C652"/>
      <c r="D652"/>
      <c r="E652"/>
      <c r="G652"/>
      <c r="H652"/>
      <c r="I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</row>
    <row r="653" spans="3:82" x14ac:dyDescent="0.25">
      <c r="C653"/>
      <c r="D653"/>
      <c r="E653"/>
      <c r="G653"/>
      <c r="H653"/>
      <c r="I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</row>
    <row r="654" spans="3:82" x14ac:dyDescent="0.25">
      <c r="C654"/>
      <c r="D654"/>
      <c r="E654"/>
      <c r="G654"/>
      <c r="H654"/>
      <c r="I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</row>
    <row r="655" spans="3:82" x14ac:dyDescent="0.25">
      <c r="C655"/>
      <c r="D655"/>
      <c r="E655"/>
      <c r="G655"/>
      <c r="H655"/>
      <c r="I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</row>
    <row r="656" spans="3:82" x14ac:dyDescent="0.25">
      <c r="C656"/>
      <c r="D656"/>
      <c r="E656"/>
      <c r="G656"/>
      <c r="H656"/>
      <c r="I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</row>
    <row r="657" spans="3:82" x14ac:dyDescent="0.25">
      <c r="C657"/>
      <c r="D657"/>
      <c r="E657"/>
      <c r="G657"/>
      <c r="H657"/>
      <c r="I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</row>
    <row r="658" spans="3:82" x14ac:dyDescent="0.25">
      <c r="C658"/>
      <c r="D658"/>
      <c r="E658"/>
      <c r="G658"/>
      <c r="H658"/>
      <c r="I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</row>
    <row r="659" spans="3:82" x14ac:dyDescent="0.25">
      <c r="C659"/>
      <c r="D659"/>
      <c r="E659"/>
      <c r="G659"/>
      <c r="H659"/>
      <c r="I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</row>
    <row r="660" spans="3:82" x14ac:dyDescent="0.25">
      <c r="C660"/>
      <c r="D660"/>
      <c r="E660"/>
      <c r="G660"/>
      <c r="H660"/>
      <c r="I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</row>
    <row r="661" spans="3:82" x14ac:dyDescent="0.25">
      <c r="C661"/>
      <c r="D661"/>
      <c r="E661"/>
      <c r="G661"/>
      <c r="H661"/>
      <c r="I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</row>
    <row r="662" spans="3:82" x14ac:dyDescent="0.25">
      <c r="C662"/>
      <c r="D662"/>
      <c r="E662"/>
      <c r="G662"/>
      <c r="H662"/>
      <c r="I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</row>
    <row r="663" spans="3:82" x14ac:dyDescent="0.25">
      <c r="C663"/>
      <c r="D663"/>
      <c r="E663"/>
      <c r="G663"/>
      <c r="H663"/>
      <c r="I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</row>
    <row r="664" spans="3:82" x14ac:dyDescent="0.25">
      <c r="C664"/>
      <c r="D664"/>
      <c r="E664"/>
      <c r="G664"/>
      <c r="H664"/>
      <c r="I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</row>
    <row r="665" spans="3:82" x14ac:dyDescent="0.25">
      <c r="C665"/>
      <c r="D665"/>
      <c r="E665"/>
      <c r="G665"/>
      <c r="H665"/>
      <c r="I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</row>
    <row r="666" spans="3:82" x14ac:dyDescent="0.25">
      <c r="C666"/>
      <c r="D666"/>
      <c r="E666"/>
      <c r="G666"/>
      <c r="H666"/>
      <c r="I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</row>
    <row r="667" spans="3:82" x14ac:dyDescent="0.25">
      <c r="C667"/>
      <c r="D667"/>
      <c r="E667"/>
      <c r="G667"/>
      <c r="H667"/>
      <c r="I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</row>
    <row r="668" spans="3:82" x14ac:dyDescent="0.25">
      <c r="C668"/>
      <c r="D668"/>
      <c r="E668"/>
      <c r="G668"/>
      <c r="H668"/>
      <c r="I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</row>
    <row r="669" spans="3:82" x14ac:dyDescent="0.25">
      <c r="C669"/>
      <c r="D669"/>
      <c r="E669"/>
      <c r="G669"/>
      <c r="H669"/>
      <c r="I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</row>
    <row r="670" spans="3:82" x14ac:dyDescent="0.25">
      <c r="C670"/>
      <c r="D670"/>
      <c r="E670"/>
      <c r="G670"/>
      <c r="H670"/>
      <c r="I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</row>
    <row r="671" spans="3:82" x14ac:dyDescent="0.25">
      <c r="C671"/>
      <c r="D671"/>
      <c r="E671"/>
      <c r="G671"/>
      <c r="H671"/>
      <c r="I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</row>
    <row r="672" spans="3:82" x14ac:dyDescent="0.25">
      <c r="C672"/>
      <c r="D672"/>
      <c r="E672"/>
      <c r="G672"/>
      <c r="H672"/>
      <c r="I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</row>
    <row r="673" spans="3:82" x14ac:dyDescent="0.25">
      <c r="C673"/>
      <c r="D673"/>
      <c r="E673"/>
      <c r="G673"/>
      <c r="H673"/>
      <c r="I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</row>
    <row r="674" spans="3:82" x14ac:dyDescent="0.25">
      <c r="C674"/>
      <c r="D674"/>
      <c r="E674"/>
      <c r="G674"/>
      <c r="H674"/>
      <c r="I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</row>
    <row r="675" spans="3:82" x14ac:dyDescent="0.25">
      <c r="C675"/>
      <c r="D675"/>
      <c r="E675"/>
      <c r="G675"/>
      <c r="H675"/>
      <c r="I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</row>
    <row r="676" spans="3:82" x14ac:dyDescent="0.25">
      <c r="C676"/>
      <c r="D676"/>
      <c r="E676"/>
      <c r="G676"/>
      <c r="H676"/>
      <c r="I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</row>
    <row r="677" spans="3:82" x14ac:dyDescent="0.25">
      <c r="C677"/>
      <c r="D677"/>
      <c r="E677"/>
      <c r="G677"/>
      <c r="H677"/>
      <c r="I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</row>
    <row r="678" spans="3:82" x14ac:dyDescent="0.25">
      <c r="C678"/>
      <c r="D678"/>
      <c r="E678"/>
      <c r="G678"/>
      <c r="H678"/>
      <c r="I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</row>
    <row r="679" spans="3:82" x14ac:dyDescent="0.25">
      <c r="C679"/>
      <c r="D679"/>
      <c r="E679"/>
      <c r="G679"/>
      <c r="H679"/>
      <c r="I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</row>
    <row r="680" spans="3:82" x14ac:dyDescent="0.25">
      <c r="C680"/>
      <c r="D680"/>
      <c r="E680"/>
      <c r="G680"/>
      <c r="H680"/>
      <c r="I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</row>
    <row r="681" spans="3:82" x14ac:dyDescent="0.25">
      <c r="C681"/>
      <c r="D681"/>
      <c r="E681"/>
      <c r="G681"/>
      <c r="H681"/>
      <c r="I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</row>
    <row r="682" spans="3:82" x14ac:dyDescent="0.25">
      <c r="C682"/>
      <c r="D682"/>
      <c r="E682"/>
      <c r="G682"/>
      <c r="H682"/>
      <c r="I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</row>
    <row r="683" spans="3:82" x14ac:dyDescent="0.25">
      <c r="C683"/>
      <c r="D683"/>
      <c r="E683"/>
      <c r="G683"/>
      <c r="H683"/>
      <c r="I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</row>
    <row r="684" spans="3:82" x14ac:dyDescent="0.25">
      <c r="C684"/>
      <c r="D684"/>
      <c r="E684"/>
      <c r="G684"/>
      <c r="H684"/>
      <c r="I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</row>
    <row r="685" spans="3:82" x14ac:dyDescent="0.25">
      <c r="C685"/>
      <c r="D685"/>
      <c r="E685"/>
      <c r="G685"/>
      <c r="H685"/>
      <c r="I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</row>
    <row r="686" spans="3:82" x14ac:dyDescent="0.25">
      <c r="C686"/>
      <c r="D686"/>
      <c r="E686"/>
      <c r="G686"/>
      <c r="H686"/>
      <c r="I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</row>
    <row r="687" spans="3:82" x14ac:dyDescent="0.25">
      <c r="C687"/>
      <c r="D687"/>
      <c r="E687"/>
      <c r="G687"/>
      <c r="H687"/>
      <c r="I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</row>
    <row r="688" spans="3:82" x14ac:dyDescent="0.25">
      <c r="C688"/>
      <c r="D688"/>
      <c r="E688"/>
      <c r="G688"/>
      <c r="H688"/>
      <c r="I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</row>
    <row r="689" spans="3:82" x14ac:dyDescent="0.25">
      <c r="C689"/>
      <c r="D689"/>
      <c r="E689"/>
      <c r="G689"/>
      <c r="H689"/>
      <c r="I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</row>
    <row r="690" spans="3:82" x14ac:dyDescent="0.25">
      <c r="C690"/>
      <c r="D690"/>
      <c r="E690"/>
      <c r="G690"/>
      <c r="H690"/>
      <c r="I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</row>
    <row r="691" spans="3:82" x14ac:dyDescent="0.25">
      <c r="C691"/>
      <c r="D691"/>
      <c r="E691"/>
      <c r="G691"/>
      <c r="H691"/>
      <c r="I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</row>
    <row r="692" spans="3:82" x14ac:dyDescent="0.25">
      <c r="C692"/>
      <c r="D692"/>
      <c r="E692"/>
      <c r="G692"/>
      <c r="H692"/>
      <c r="I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</row>
    <row r="693" spans="3:82" x14ac:dyDescent="0.25">
      <c r="C693"/>
      <c r="D693"/>
      <c r="E693"/>
      <c r="G693"/>
      <c r="H693"/>
      <c r="I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</row>
    <row r="694" spans="3:82" x14ac:dyDescent="0.25">
      <c r="C694"/>
      <c r="D694"/>
      <c r="E694"/>
      <c r="G694"/>
      <c r="H694"/>
      <c r="I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</row>
    <row r="695" spans="3:82" x14ac:dyDescent="0.25">
      <c r="C695"/>
      <c r="D695"/>
      <c r="E695"/>
      <c r="G695"/>
      <c r="H695"/>
      <c r="I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</row>
    <row r="696" spans="3:82" x14ac:dyDescent="0.25">
      <c r="C696"/>
      <c r="D696"/>
      <c r="E696"/>
      <c r="G696"/>
      <c r="H696"/>
      <c r="I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</row>
    <row r="697" spans="3:82" x14ac:dyDescent="0.25">
      <c r="C697"/>
      <c r="D697"/>
      <c r="E697"/>
      <c r="G697"/>
      <c r="H697"/>
      <c r="I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</row>
    <row r="698" spans="3:82" x14ac:dyDescent="0.25">
      <c r="C698"/>
      <c r="D698"/>
      <c r="E698"/>
      <c r="G698"/>
      <c r="H698"/>
      <c r="I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</row>
    <row r="699" spans="3:82" x14ac:dyDescent="0.25">
      <c r="C699"/>
      <c r="D699"/>
      <c r="E699"/>
      <c r="G699"/>
      <c r="H699"/>
      <c r="I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</row>
    <row r="700" spans="3:82" x14ac:dyDescent="0.25">
      <c r="C700"/>
      <c r="D700"/>
      <c r="E700"/>
      <c r="G700"/>
      <c r="H700"/>
      <c r="I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</row>
    <row r="701" spans="3:82" x14ac:dyDescent="0.25">
      <c r="C701"/>
      <c r="D701"/>
      <c r="E701"/>
      <c r="G701"/>
      <c r="H701"/>
      <c r="I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</row>
    <row r="702" spans="3:82" x14ac:dyDescent="0.25">
      <c r="C702"/>
      <c r="D702"/>
      <c r="E702"/>
      <c r="G702"/>
      <c r="H702"/>
      <c r="I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</row>
    <row r="703" spans="3:82" x14ac:dyDescent="0.25">
      <c r="C703"/>
      <c r="D703"/>
      <c r="E703"/>
      <c r="G703"/>
      <c r="H703"/>
      <c r="I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</row>
    <row r="704" spans="3:82" x14ac:dyDescent="0.25">
      <c r="C704"/>
      <c r="D704"/>
      <c r="E704"/>
      <c r="G704"/>
      <c r="H704"/>
      <c r="I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</row>
    <row r="705" spans="3:82" x14ac:dyDescent="0.25">
      <c r="C705"/>
      <c r="D705"/>
      <c r="E705"/>
      <c r="G705"/>
      <c r="H705"/>
      <c r="I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</row>
    <row r="706" spans="3:82" x14ac:dyDescent="0.25">
      <c r="C706"/>
      <c r="D706"/>
      <c r="E706"/>
      <c r="G706"/>
      <c r="H706"/>
      <c r="I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</row>
    <row r="707" spans="3:82" x14ac:dyDescent="0.25">
      <c r="C707"/>
      <c r="D707"/>
      <c r="E707"/>
      <c r="G707"/>
      <c r="H707"/>
      <c r="I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</row>
    <row r="708" spans="3:82" x14ac:dyDescent="0.25">
      <c r="C708"/>
      <c r="D708"/>
      <c r="E708"/>
      <c r="G708"/>
      <c r="H708"/>
      <c r="I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</row>
    <row r="709" spans="3:82" x14ac:dyDescent="0.25">
      <c r="C709"/>
      <c r="D709"/>
      <c r="E709"/>
      <c r="G709"/>
      <c r="H709"/>
      <c r="I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</row>
    <row r="710" spans="3:82" x14ac:dyDescent="0.25">
      <c r="C710"/>
      <c r="D710"/>
      <c r="E710"/>
      <c r="G710"/>
      <c r="H710"/>
      <c r="I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</row>
    <row r="711" spans="3:82" x14ac:dyDescent="0.25">
      <c r="C711"/>
      <c r="D711"/>
      <c r="E711"/>
      <c r="G711"/>
      <c r="H711"/>
      <c r="I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</row>
    <row r="712" spans="3:82" x14ac:dyDescent="0.25">
      <c r="C712"/>
      <c r="D712"/>
      <c r="E712"/>
      <c r="G712"/>
      <c r="H712"/>
      <c r="I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</row>
    <row r="713" spans="3:82" x14ac:dyDescent="0.25">
      <c r="C713"/>
      <c r="D713"/>
      <c r="E713"/>
      <c r="G713"/>
      <c r="H713"/>
      <c r="I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</row>
    <row r="714" spans="3:82" x14ac:dyDescent="0.25">
      <c r="C714"/>
      <c r="D714"/>
      <c r="E714"/>
      <c r="G714"/>
      <c r="H714"/>
      <c r="I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</row>
    <row r="715" spans="3:82" x14ac:dyDescent="0.25">
      <c r="C715"/>
      <c r="D715"/>
      <c r="E715"/>
      <c r="G715"/>
      <c r="H715"/>
      <c r="I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</row>
    <row r="716" spans="3:82" x14ac:dyDescent="0.25">
      <c r="C716"/>
      <c r="D716"/>
      <c r="E716"/>
      <c r="G716"/>
      <c r="H716"/>
      <c r="I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</row>
    <row r="717" spans="3:82" x14ac:dyDescent="0.25">
      <c r="C717"/>
      <c r="D717"/>
      <c r="E717"/>
      <c r="G717"/>
      <c r="H717"/>
      <c r="I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</row>
    <row r="718" spans="3:82" x14ac:dyDescent="0.25">
      <c r="C718"/>
      <c r="D718"/>
      <c r="E718"/>
      <c r="G718"/>
      <c r="H718"/>
      <c r="I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</row>
    <row r="719" spans="3:82" x14ac:dyDescent="0.25">
      <c r="C719"/>
      <c r="D719"/>
      <c r="E719"/>
      <c r="G719"/>
      <c r="H719"/>
      <c r="I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</row>
    <row r="720" spans="3:82" x14ac:dyDescent="0.25">
      <c r="C720"/>
      <c r="D720"/>
      <c r="E720"/>
      <c r="G720"/>
      <c r="H720"/>
      <c r="I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</row>
    <row r="721" spans="3:82" x14ac:dyDescent="0.25">
      <c r="C721"/>
      <c r="D721"/>
      <c r="E721"/>
      <c r="G721"/>
      <c r="H721"/>
      <c r="I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</row>
    <row r="722" spans="3:82" x14ac:dyDescent="0.25">
      <c r="C722"/>
      <c r="D722"/>
      <c r="E722"/>
      <c r="G722"/>
      <c r="H722"/>
      <c r="I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</row>
    <row r="723" spans="3:82" x14ac:dyDescent="0.25">
      <c r="C723"/>
      <c r="D723"/>
      <c r="E723"/>
      <c r="G723"/>
      <c r="H723"/>
      <c r="I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</row>
    <row r="724" spans="3:82" x14ac:dyDescent="0.25">
      <c r="C724"/>
      <c r="D724"/>
      <c r="E724"/>
      <c r="G724"/>
      <c r="H724"/>
      <c r="I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</row>
    <row r="725" spans="3:82" x14ac:dyDescent="0.25">
      <c r="C725"/>
      <c r="D725"/>
      <c r="E725"/>
      <c r="G725"/>
      <c r="H725"/>
      <c r="I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</row>
    <row r="726" spans="3:82" x14ac:dyDescent="0.25">
      <c r="C726"/>
      <c r="D726"/>
      <c r="E726"/>
      <c r="G726"/>
      <c r="H726"/>
      <c r="I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</row>
    <row r="727" spans="3:82" x14ac:dyDescent="0.25">
      <c r="C727"/>
      <c r="D727"/>
      <c r="E727"/>
      <c r="G727"/>
      <c r="H727"/>
      <c r="I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</row>
    <row r="728" spans="3:82" x14ac:dyDescent="0.25">
      <c r="C728"/>
      <c r="D728"/>
      <c r="E728"/>
      <c r="G728"/>
      <c r="H728"/>
      <c r="I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</row>
    <row r="729" spans="3:82" x14ac:dyDescent="0.25">
      <c r="C729"/>
      <c r="D729"/>
      <c r="E729"/>
      <c r="G729"/>
      <c r="H729"/>
      <c r="I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</row>
    <row r="730" spans="3:82" x14ac:dyDescent="0.25">
      <c r="C730"/>
      <c r="D730"/>
      <c r="E730"/>
      <c r="G730"/>
      <c r="H730"/>
      <c r="I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</row>
    <row r="731" spans="3:82" x14ac:dyDescent="0.25">
      <c r="C731"/>
      <c r="D731"/>
      <c r="E731"/>
      <c r="G731"/>
      <c r="H731"/>
      <c r="I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</row>
    <row r="732" spans="3:82" x14ac:dyDescent="0.25">
      <c r="C732"/>
      <c r="D732"/>
      <c r="E732"/>
      <c r="G732"/>
      <c r="H732"/>
      <c r="I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</row>
    <row r="733" spans="3:82" x14ac:dyDescent="0.25">
      <c r="C733"/>
      <c r="D733"/>
      <c r="E733"/>
      <c r="G733"/>
      <c r="H733"/>
      <c r="I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</row>
    <row r="734" spans="3:82" x14ac:dyDescent="0.25">
      <c r="C734"/>
      <c r="D734"/>
      <c r="E734"/>
      <c r="G734"/>
      <c r="H734"/>
      <c r="I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</row>
    <row r="735" spans="3:82" x14ac:dyDescent="0.25">
      <c r="C735"/>
      <c r="D735"/>
      <c r="E735"/>
      <c r="G735"/>
      <c r="H735"/>
      <c r="I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</row>
    <row r="736" spans="3:82" x14ac:dyDescent="0.25">
      <c r="C736"/>
      <c r="D736"/>
      <c r="E736"/>
      <c r="G736"/>
      <c r="H736"/>
      <c r="I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</row>
    <row r="737" spans="3:82" x14ac:dyDescent="0.25">
      <c r="C737"/>
      <c r="D737"/>
      <c r="E737"/>
      <c r="G737"/>
      <c r="H737"/>
      <c r="I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</row>
    <row r="738" spans="3:82" x14ac:dyDescent="0.25">
      <c r="C738"/>
      <c r="D738"/>
      <c r="E738"/>
      <c r="G738"/>
      <c r="H738"/>
      <c r="I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</row>
    <row r="739" spans="3:82" x14ac:dyDescent="0.25">
      <c r="C739"/>
      <c r="D739"/>
      <c r="E739"/>
      <c r="G739"/>
      <c r="H739"/>
      <c r="I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</row>
    <row r="740" spans="3:82" x14ac:dyDescent="0.25">
      <c r="C740"/>
      <c r="D740"/>
      <c r="E740"/>
      <c r="G740"/>
      <c r="H740"/>
      <c r="I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</row>
    <row r="741" spans="3:82" x14ac:dyDescent="0.25">
      <c r="C741"/>
      <c r="D741"/>
      <c r="E741"/>
      <c r="G741"/>
      <c r="H741"/>
      <c r="I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</row>
    <row r="742" spans="3:82" x14ac:dyDescent="0.25">
      <c r="C742"/>
      <c r="D742"/>
      <c r="E742"/>
      <c r="G742"/>
      <c r="H742"/>
      <c r="I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</row>
    <row r="743" spans="3:82" x14ac:dyDescent="0.25">
      <c r="C743"/>
      <c r="D743"/>
      <c r="E743"/>
      <c r="G743"/>
      <c r="H743"/>
      <c r="I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</row>
    <row r="744" spans="3:82" x14ac:dyDescent="0.25">
      <c r="C744"/>
      <c r="D744"/>
      <c r="E744"/>
      <c r="G744"/>
      <c r="H744"/>
      <c r="I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</row>
    <row r="745" spans="3:82" x14ac:dyDescent="0.25">
      <c r="C745"/>
      <c r="D745"/>
      <c r="E745"/>
      <c r="G745"/>
      <c r="H745"/>
      <c r="I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</row>
    <row r="746" spans="3:82" x14ac:dyDescent="0.25">
      <c r="C746"/>
      <c r="D746"/>
      <c r="E746"/>
      <c r="G746"/>
      <c r="H746"/>
      <c r="I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</row>
    <row r="747" spans="3:82" x14ac:dyDescent="0.25">
      <c r="C747"/>
      <c r="D747"/>
      <c r="E747"/>
      <c r="G747"/>
      <c r="H747"/>
      <c r="I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</row>
    <row r="748" spans="3:82" x14ac:dyDescent="0.25">
      <c r="C748"/>
      <c r="D748"/>
      <c r="E748"/>
      <c r="G748"/>
      <c r="H748"/>
      <c r="I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</row>
    <row r="749" spans="3:82" x14ac:dyDescent="0.25">
      <c r="C749"/>
      <c r="D749"/>
      <c r="E749"/>
      <c r="G749"/>
      <c r="H749"/>
      <c r="I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</row>
    <row r="750" spans="3:82" x14ac:dyDescent="0.25">
      <c r="C750"/>
      <c r="D750"/>
      <c r="E750"/>
      <c r="G750"/>
      <c r="H750"/>
      <c r="I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</row>
    <row r="751" spans="3:82" x14ac:dyDescent="0.25">
      <c r="C751"/>
      <c r="D751"/>
      <c r="E751"/>
      <c r="G751"/>
      <c r="H751"/>
      <c r="I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</row>
    <row r="752" spans="3:82" x14ac:dyDescent="0.25">
      <c r="C752"/>
      <c r="D752"/>
      <c r="E752"/>
      <c r="G752"/>
      <c r="H752"/>
      <c r="I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</row>
    <row r="753" spans="3:82" x14ac:dyDescent="0.25">
      <c r="C753"/>
      <c r="D753"/>
      <c r="E753"/>
      <c r="G753"/>
      <c r="H753"/>
      <c r="I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</row>
    <row r="754" spans="3:82" x14ac:dyDescent="0.25">
      <c r="C754"/>
      <c r="D754"/>
      <c r="E754"/>
      <c r="G754"/>
      <c r="H754"/>
      <c r="I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</row>
    <row r="755" spans="3:82" x14ac:dyDescent="0.25">
      <c r="C755"/>
      <c r="D755"/>
      <c r="E755"/>
      <c r="G755"/>
      <c r="H755"/>
      <c r="I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</row>
    <row r="756" spans="3:82" x14ac:dyDescent="0.25">
      <c r="C756"/>
      <c r="D756"/>
      <c r="E756"/>
      <c r="G756"/>
      <c r="H756"/>
      <c r="I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</row>
    <row r="757" spans="3:82" x14ac:dyDescent="0.25">
      <c r="C757"/>
      <c r="D757"/>
      <c r="E757"/>
      <c r="G757"/>
      <c r="H757"/>
      <c r="I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</row>
    <row r="758" spans="3:82" x14ac:dyDescent="0.25">
      <c r="C758"/>
      <c r="D758"/>
      <c r="E758"/>
      <c r="G758"/>
      <c r="H758"/>
      <c r="I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</row>
    <row r="759" spans="3:82" x14ac:dyDescent="0.25">
      <c r="C759"/>
      <c r="D759"/>
      <c r="E759"/>
      <c r="G759"/>
      <c r="H759"/>
      <c r="I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</row>
    <row r="760" spans="3:82" x14ac:dyDescent="0.25">
      <c r="C760"/>
      <c r="D760"/>
      <c r="E760"/>
      <c r="G760"/>
      <c r="H760"/>
      <c r="I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</row>
    <row r="761" spans="3:82" x14ac:dyDescent="0.25">
      <c r="C761"/>
      <c r="D761"/>
      <c r="E761"/>
      <c r="G761"/>
      <c r="H761"/>
      <c r="I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</row>
    <row r="762" spans="3:82" x14ac:dyDescent="0.25">
      <c r="C762"/>
      <c r="D762"/>
      <c r="E762"/>
      <c r="G762"/>
      <c r="H762"/>
      <c r="I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</row>
    <row r="763" spans="3:82" x14ac:dyDescent="0.25">
      <c r="C763"/>
      <c r="D763"/>
      <c r="E763"/>
      <c r="G763"/>
      <c r="H763"/>
      <c r="I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</row>
    <row r="764" spans="3:82" x14ac:dyDescent="0.25">
      <c r="C764"/>
      <c r="D764"/>
      <c r="E764"/>
      <c r="G764"/>
      <c r="H764"/>
      <c r="I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</row>
    <row r="765" spans="3:82" x14ac:dyDescent="0.25">
      <c r="C765"/>
      <c r="D765"/>
      <c r="E765"/>
      <c r="G765"/>
      <c r="H765"/>
      <c r="I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</row>
    <row r="766" spans="3:82" x14ac:dyDescent="0.25">
      <c r="C766"/>
      <c r="D766"/>
      <c r="E766"/>
      <c r="G766"/>
      <c r="H766"/>
      <c r="I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</row>
    <row r="767" spans="3:82" x14ac:dyDescent="0.25">
      <c r="C767"/>
      <c r="D767"/>
      <c r="E767"/>
      <c r="G767"/>
      <c r="H767"/>
      <c r="I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</row>
    <row r="768" spans="3:82" x14ac:dyDescent="0.25">
      <c r="C768"/>
      <c r="D768"/>
      <c r="E768"/>
      <c r="G768"/>
      <c r="H768"/>
      <c r="I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</row>
    <row r="769" spans="3:82" x14ac:dyDescent="0.25">
      <c r="C769"/>
      <c r="D769"/>
      <c r="E769"/>
      <c r="G769"/>
      <c r="H769"/>
      <c r="I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</row>
    <row r="770" spans="3:82" x14ac:dyDescent="0.25">
      <c r="C770"/>
      <c r="D770"/>
      <c r="E770"/>
      <c r="G770"/>
      <c r="H770"/>
      <c r="I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</row>
    <row r="771" spans="3:82" x14ac:dyDescent="0.25">
      <c r="C771"/>
      <c r="D771"/>
      <c r="E771"/>
      <c r="G771"/>
      <c r="H771"/>
      <c r="I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</row>
    <row r="772" spans="3:82" x14ac:dyDescent="0.25">
      <c r="C772"/>
      <c r="D772"/>
      <c r="E772"/>
      <c r="G772"/>
      <c r="H772"/>
      <c r="I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</row>
    <row r="773" spans="3:82" x14ac:dyDescent="0.25">
      <c r="C773"/>
      <c r="D773"/>
      <c r="E773"/>
      <c r="G773"/>
      <c r="H773"/>
      <c r="I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</row>
    <row r="774" spans="3:82" x14ac:dyDescent="0.25">
      <c r="C774"/>
      <c r="D774"/>
      <c r="E774"/>
      <c r="G774"/>
      <c r="H774"/>
      <c r="I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</row>
    <row r="775" spans="3:82" x14ac:dyDescent="0.25">
      <c r="C775"/>
      <c r="D775"/>
      <c r="E775"/>
      <c r="G775"/>
      <c r="H775"/>
      <c r="I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</row>
    <row r="776" spans="3:82" x14ac:dyDescent="0.25">
      <c r="C776"/>
      <c r="D776"/>
      <c r="E776"/>
      <c r="G776"/>
      <c r="H776"/>
      <c r="I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</row>
    <row r="777" spans="3:82" x14ac:dyDescent="0.25">
      <c r="C777"/>
      <c r="D777"/>
      <c r="E777"/>
      <c r="G777"/>
      <c r="H777"/>
      <c r="I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</row>
    <row r="778" spans="3:82" x14ac:dyDescent="0.25">
      <c r="C778"/>
      <c r="D778"/>
      <c r="E778"/>
      <c r="G778"/>
      <c r="H778"/>
      <c r="I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</row>
    <row r="779" spans="3:82" x14ac:dyDescent="0.25">
      <c r="C779"/>
      <c r="D779"/>
      <c r="E779"/>
      <c r="G779"/>
      <c r="H779"/>
      <c r="I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</row>
    <row r="780" spans="3:82" x14ac:dyDescent="0.25">
      <c r="C780"/>
      <c r="D780"/>
      <c r="E780"/>
      <c r="G780"/>
      <c r="H780"/>
      <c r="I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</row>
    <row r="781" spans="3:82" x14ac:dyDescent="0.25">
      <c r="C781"/>
      <c r="D781"/>
      <c r="E781"/>
      <c r="G781"/>
      <c r="H781"/>
      <c r="I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</row>
    <row r="782" spans="3:82" x14ac:dyDescent="0.25">
      <c r="C782"/>
      <c r="D782"/>
      <c r="E782"/>
      <c r="G782"/>
      <c r="H782"/>
      <c r="I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</row>
    <row r="783" spans="3:82" x14ac:dyDescent="0.25">
      <c r="C783"/>
      <c r="D783"/>
      <c r="E783"/>
      <c r="G783"/>
      <c r="H783"/>
      <c r="I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</row>
    <row r="784" spans="3:82" x14ac:dyDescent="0.25">
      <c r="C784"/>
      <c r="D784"/>
      <c r="E784"/>
      <c r="G784"/>
      <c r="H784"/>
      <c r="I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</row>
    <row r="785" spans="3:82" x14ac:dyDescent="0.25">
      <c r="C785"/>
      <c r="D785"/>
      <c r="E785"/>
      <c r="G785"/>
      <c r="H785"/>
      <c r="I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</row>
    <row r="786" spans="3:82" x14ac:dyDescent="0.25">
      <c r="C786"/>
      <c r="D786"/>
      <c r="E786"/>
      <c r="G786"/>
      <c r="H786"/>
      <c r="I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</row>
    <row r="787" spans="3:82" x14ac:dyDescent="0.25">
      <c r="C787"/>
      <c r="D787"/>
      <c r="E787"/>
      <c r="G787"/>
      <c r="H787"/>
      <c r="I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</row>
    <row r="788" spans="3:82" x14ac:dyDescent="0.25">
      <c r="C788"/>
      <c r="D788"/>
      <c r="E788"/>
      <c r="G788"/>
      <c r="H788"/>
      <c r="I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</row>
    <row r="789" spans="3:82" x14ac:dyDescent="0.25">
      <c r="C789"/>
      <c r="D789"/>
      <c r="E789"/>
      <c r="G789"/>
      <c r="H789"/>
      <c r="I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</row>
    <row r="790" spans="3:82" x14ac:dyDescent="0.25">
      <c r="C790"/>
      <c r="D790"/>
      <c r="E790"/>
      <c r="G790"/>
      <c r="H790"/>
      <c r="I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</row>
    <row r="791" spans="3:82" x14ac:dyDescent="0.25">
      <c r="C791"/>
      <c r="D791"/>
      <c r="E791"/>
      <c r="G791"/>
      <c r="H791"/>
      <c r="I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</row>
    <row r="792" spans="3:82" x14ac:dyDescent="0.25">
      <c r="C792"/>
      <c r="D792"/>
      <c r="E792"/>
      <c r="G792"/>
      <c r="H792"/>
      <c r="I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</row>
    <row r="793" spans="3:82" x14ac:dyDescent="0.25">
      <c r="C793"/>
      <c r="D793"/>
      <c r="E793"/>
      <c r="G793"/>
      <c r="H793"/>
      <c r="I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</row>
    <row r="794" spans="3:82" x14ac:dyDescent="0.25">
      <c r="C794"/>
      <c r="D794"/>
      <c r="E794"/>
      <c r="G794"/>
      <c r="H794"/>
      <c r="I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</row>
    <row r="795" spans="3:82" x14ac:dyDescent="0.25">
      <c r="C795"/>
      <c r="D795"/>
      <c r="E795"/>
      <c r="G795"/>
      <c r="H795"/>
      <c r="I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</row>
    <row r="796" spans="3:82" x14ac:dyDescent="0.25">
      <c r="C796"/>
      <c r="D796"/>
      <c r="E796"/>
      <c r="G796"/>
      <c r="H796"/>
      <c r="I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</row>
    <row r="797" spans="3:82" x14ac:dyDescent="0.25">
      <c r="C797"/>
      <c r="D797"/>
      <c r="E797"/>
      <c r="G797"/>
      <c r="H797"/>
      <c r="I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</row>
    <row r="798" spans="3:82" x14ac:dyDescent="0.25">
      <c r="C798"/>
      <c r="D798"/>
      <c r="E798"/>
      <c r="G798"/>
      <c r="H798"/>
      <c r="I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</row>
    <row r="799" spans="3:82" x14ac:dyDescent="0.25">
      <c r="C799"/>
      <c r="D799"/>
      <c r="E799"/>
      <c r="G799"/>
      <c r="H799"/>
      <c r="I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</row>
    <row r="800" spans="3:82" x14ac:dyDescent="0.25">
      <c r="C800"/>
      <c r="D800"/>
      <c r="E800"/>
      <c r="G800"/>
      <c r="H800"/>
      <c r="I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</row>
    <row r="801" spans="3:82" x14ac:dyDescent="0.25">
      <c r="C801"/>
      <c r="D801"/>
      <c r="E801"/>
      <c r="G801"/>
      <c r="H801"/>
      <c r="I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</row>
    <row r="802" spans="3:82" x14ac:dyDescent="0.25">
      <c r="C802"/>
      <c r="D802"/>
      <c r="E802"/>
      <c r="G802"/>
      <c r="H802"/>
      <c r="I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</row>
    <row r="803" spans="3:82" x14ac:dyDescent="0.25">
      <c r="C803"/>
      <c r="D803"/>
      <c r="E803"/>
      <c r="G803"/>
      <c r="H803"/>
      <c r="I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</row>
    <row r="804" spans="3:82" x14ac:dyDescent="0.25">
      <c r="C804"/>
      <c r="D804"/>
      <c r="E804"/>
      <c r="G804"/>
      <c r="H804"/>
      <c r="I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</row>
    <row r="805" spans="3:82" x14ac:dyDescent="0.25">
      <c r="C805"/>
      <c r="D805"/>
      <c r="E805"/>
      <c r="G805"/>
      <c r="H805"/>
      <c r="I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</row>
    <row r="806" spans="3:82" x14ac:dyDescent="0.25">
      <c r="C806"/>
      <c r="D806"/>
      <c r="E806"/>
      <c r="G806"/>
      <c r="H806"/>
      <c r="I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</row>
    <row r="807" spans="3:82" x14ac:dyDescent="0.25">
      <c r="C807"/>
      <c r="D807"/>
      <c r="E807"/>
      <c r="G807"/>
      <c r="H807"/>
      <c r="I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</row>
    <row r="808" spans="3:82" x14ac:dyDescent="0.25">
      <c r="C808"/>
      <c r="D808"/>
      <c r="E808"/>
      <c r="G808"/>
      <c r="H808"/>
      <c r="I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</row>
    <row r="809" spans="3:82" x14ac:dyDescent="0.25">
      <c r="C809"/>
      <c r="D809"/>
      <c r="E809"/>
      <c r="G809"/>
      <c r="H809"/>
      <c r="I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</row>
    <row r="810" spans="3:82" x14ac:dyDescent="0.25">
      <c r="C810"/>
      <c r="D810"/>
      <c r="E810"/>
      <c r="G810"/>
      <c r="H810"/>
      <c r="I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</row>
    <row r="811" spans="3:82" x14ac:dyDescent="0.25">
      <c r="C811"/>
      <c r="D811"/>
      <c r="E811"/>
      <c r="G811"/>
      <c r="H811"/>
      <c r="I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</row>
    <row r="812" spans="3:82" x14ac:dyDescent="0.25">
      <c r="C812"/>
      <c r="D812"/>
      <c r="E812"/>
      <c r="G812"/>
      <c r="H812"/>
      <c r="I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</row>
    <row r="813" spans="3:82" x14ac:dyDescent="0.25">
      <c r="C813"/>
      <c r="D813"/>
      <c r="E813"/>
      <c r="G813"/>
      <c r="H813"/>
      <c r="I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</row>
    <row r="814" spans="3:82" x14ac:dyDescent="0.25">
      <c r="C814"/>
      <c r="D814"/>
      <c r="E814"/>
      <c r="G814"/>
      <c r="H814"/>
      <c r="I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</row>
    <row r="815" spans="3:82" x14ac:dyDescent="0.25">
      <c r="C815"/>
      <c r="D815"/>
      <c r="E815"/>
      <c r="G815"/>
      <c r="H815"/>
      <c r="I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</row>
    <row r="816" spans="3:82" x14ac:dyDescent="0.25">
      <c r="C816"/>
      <c r="D816"/>
      <c r="E816"/>
      <c r="G816"/>
      <c r="H816"/>
      <c r="I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</row>
    <row r="817" spans="3:82" x14ac:dyDescent="0.25">
      <c r="C817"/>
      <c r="D817"/>
      <c r="E817"/>
      <c r="G817"/>
      <c r="H817"/>
      <c r="I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</row>
    <row r="818" spans="3:82" x14ac:dyDescent="0.25">
      <c r="C818"/>
      <c r="D818"/>
      <c r="E818"/>
      <c r="G818"/>
      <c r="H818"/>
      <c r="I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</row>
    <row r="819" spans="3:82" x14ac:dyDescent="0.25">
      <c r="C819"/>
      <c r="D819"/>
      <c r="E819"/>
      <c r="G819"/>
      <c r="H819"/>
      <c r="I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</row>
    <row r="820" spans="3:82" x14ac:dyDescent="0.25">
      <c r="C820"/>
      <c r="D820"/>
      <c r="E820"/>
      <c r="G820"/>
      <c r="H820"/>
      <c r="I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3:82" x14ac:dyDescent="0.25">
      <c r="C821"/>
      <c r="D821"/>
      <c r="E821"/>
      <c r="G821"/>
      <c r="H821"/>
      <c r="I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3:82" x14ac:dyDescent="0.25">
      <c r="C822"/>
      <c r="D822"/>
      <c r="E822"/>
      <c r="G822"/>
      <c r="H822"/>
      <c r="I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3:82" x14ac:dyDescent="0.25">
      <c r="C823"/>
      <c r="D823"/>
      <c r="E823"/>
      <c r="G823"/>
      <c r="H823"/>
      <c r="I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3:82" x14ac:dyDescent="0.25">
      <c r="C824"/>
      <c r="D824"/>
      <c r="E824"/>
      <c r="G824"/>
      <c r="H824"/>
      <c r="I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3:82" x14ac:dyDescent="0.25">
      <c r="C825"/>
      <c r="D825"/>
      <c r="E825"/>
      <c r="G825"/>
      <c r="H825"/>
      <c r="I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3:82" x14ac:dyDescent="0.25">
      <c r="C826"/>
      <c r="D826"/>
      <c r="E826"/>
      <c r="G826"/>
      <c r="H826"/>
      <c r="I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3:82" x14ac:dyDescent="0.25">
      <c r="C827"/>
      <c r="D827"/>
      <c r="E827"/>
      <c r="G827"/>
      <c r="H827"/>
      <c r="I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3:82" x14ac:dyDescent="0.25">
      <c r="C828"/>
      <c r="D828"/>
      <c r="E828"/>
      <c r="G828"/>
      <c r="H828"/>
      <c r="I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3:82" x14ac:dyDescent="0.25">
      <c r="C829"/>
      <c r="D829"/>
      <c r="E829"/>
      <c r="G829"/>
      <c r="H829"/>
      <c r="I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3:82" x14ac:dyDescent="0.25">
      <c r="C830"/>
      <c r="D830"/>
      <c r="E830"/>
      <c r="G830"/>
      <c r="H830"/>
      <c r="I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3:82" x14ac:dyDescent="0.25">
      <c r="C831"/>
      <c r="D831"/>
      <c r="E831"/>
      <c r="G831"/>
      <c r="H831"/>
      <c r="I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3:82" x14ac:dyDescent="0.25">
      <c r="C832"/>
      <c r="D832"/>
      <c r="E832"/>
      <c r="G832"/>
      <c r="H832"/>
      <c r="I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3:52" x14ac:dyDescent="0.25">
      <c r="C833"/>
      <c r="D833"/>
      <c r="E833"/>
      <c r="G833"/>
      <c r="H833"/>
      <c r="I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3:52" x14ac:dyDescent="0.25">
      <c r="C834"/>
      <c r="D834"/>
      <c r="E834"/>
      <c r="G834"/>
      <c r="H834"/>
      <c r="I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3:52" x14ac:dyDescent="0.25">
      <c r="C835"/>
      <c r="D835"/>
      <c r="E835"/>
      <c r="G835"/>
      <c r="H835"/>
      <c r="I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3:52" x14ac:dyDescent="0.25">
      <c r="C836"/>
      <c r="D836"/>
      <c r="E836"/>
      <c r="G836"/>
      <c r="H836"/>
      <c r="I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3:52" x14ac:dyDescent="0.25">
      <c r="C837"/>
      <c r="D837"/>
      <c r="E837"/>
      <c r="G837"/>
      <c r="H837"/>
      <c r="I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3:52" x14ac:dyDescent="0.25">
      <c r="C838"/>
      <c r="D838"/>
      <c r="E838"/>
      <c r="G838"/>
      <c r="H838"/>
      <c r="I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3:52" x14ac:dyDescent="0.25">
      <c r="C839"/>
      <c r="D839"/>
      <c r="E839"/>
      <c r="G839"/>
      <c r="H839"/>
      <c r="I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3:52" x14ac:dyDescent="0.25">
      <c r="C840"/>
      <c r="D840"/>
      <c r="E840"/>
      <c r="G840"/>
      <c r="H840"/>
      <c r="I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3:52" x14ac:dyDescent="0.25">
      <c r="C841"/>
      <c r="D841"/>
      <c r="E841"/>
      <c r="G841"/>
      <c r="H841"/>
      <c r="I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3:52" x14ac:dyDescent="0.25">
      <c r="C842"/>
      <c r="D842"/>
      <c r="E842"/>
      <c r="G842"/>
      <c r="H842"/>
      <c r="I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3:52" x14ac:dyDescent="0.25">
      <c r="C843"/>
      <c r="D843"/>
      <c r="E843"/>
      <c r="G843"/>
      <c r="H843"/>
      <c r="I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3:52" x14ac:dyDescent="0.25">
      <c r="C844"/>
      <c r="D844"/>
      <c r="E844"/>
      <c r="G844"/>
      <c r="H844"/>
      <c r="I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3:52" x14ac:dyDescent="0.25">
      <c r="C845"/>
      <c r="D845"/>
      <c r="E845"/>
      <c r="G845"/>
      <c r="H845"/>
      <c r="I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3:52" x14ac:dyDescent="0.25">
      <c r="C846"/>
      <c r="D846"/>
      <c r="E846"/>
      <c r="G846"/>
      <c r="H846"/>
      <c r="I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3:52" x14ac:dyDescent="0.25">
      <c r="C847"/>
      <c r="D847"/>
      <c r="E847"/>
      <c r="G847"/>
      <c r="H847"/>
      <c r="I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3:52" x14ac:dyDescent="0.25">
      <c r="C848"/>
      <c r="D848"/>
      <c r="E848"/>
      <c r="G848"/>
      <c r="H848"/>
      <c r="I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3:52" x14ac:dyDescent="0.25">
      <c r="C849"/>
      <c r="D849"/>
      <c r="E849"/>
      <c r="G849"/>
      <c r="H849"/>
      <c r="I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3:52" x14ac:dyDescent="0.25">
      <c r="C850"/>
      <c r="D850"/>
      <c r="E850"/>
      <c r="G850"/>
      <c r="H850"/>
      <c r="I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3:52" x14ac:dyDescent="0.25">
      <c r="C851"/>
      <c r="D851"/>
      <c r="E851"/>
      <c r="G851"/>
      <c r="H851"/>
      <c r="I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3:52" x14ac:dyDescent="0.25">
      <c r="C852"/>
      <c r="D852"/>
      <c r="E852"/>
      <c r="G852"/>
      <c r="H852"/>
      <c r="I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3:52" x14ac:dyDescent="0.25">
      <c r="C853"/>
      <c r="D853"/>
      <c r="E853"/>
      <c r="G853"/>
      <c r="H853"/>
      <c r="I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</sheetData>
  <conditionalFormatting sqref="E12:E13">
    <cfRule type="cellIs" dxfId="5796" priority="1" operator="equal">
      <formula>TRUE</formula>
    </cfRule>
  </conditionalFormatting>
  <conditionalFormatting sqref="O12:O340">
    <cfRule type="cellIs" dxfId="5795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Naik</dc:creator>
  <cp:lastModifiedBy>Danesh Naik</cp:lastModifiedBy>
  <dcterms:created xsi:type="dcterms:W3CDTF">2015-06-05T18:17:20Z</dcterms:created>
  <dcterms:modified xsi:type="dcterms:W3CDTF">2025-08-06T10:45:25Z</dcterms:modified>
</cp:coreProperties>
</file>