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112" documentId="13_ncr:1_{5E5A772E-0708-4B10-BF14-041BBC7B31A3}" xr6:coauthVersionLast="47" xr6:coauthVersionMax="47" xr10:uidLastSave="{19B31CBC-203D-4A39-83AD-69A4A340D002}"/>
  <bookViews>
    <workbookView xWindow="2304" yWindow="2304" windowWidth="17280" windowHeight="8880"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3" i="3" l="1"/>
  <c r="K383" i="3" s="1"/>
  <c r="L383" i="3"/>
  <c r="N383" i="3"/>
  <c r="O383" i="3"/>
  <c r="I382" i="3"/>
  <c r="K382" i="3" s="1"/>
  <c r="L382" i="3"/>
  <c r="N382" i="3"/>
  <c r="O382" i="3"/>
  <c r="I381" i="3"/>
  <c r="K381" i="3" s="1"/>
  <c r="L381" i="3"/>
  <c r="N381" i="3"/>
  <c r="O381" i="3"/>
  <c r="I379" i="3"/>
  <c r="K379" i="3" s="1"/>
  <c r="L379" i="3"/>
  <c r="N379" i="3"/>
  <c r="O379" i="3"/>
  <c r="I367" i="3"/>
  <c r="K367" i="3" s="1"/>
  <c r="L367" i="3"/>
  <c r="N367" i="3"/>
  <c r="O367" i="3"/>
  <c r="I366" i="3"/>
  <c r="K366" i="3" s="1"/>
  <c r="L366" i="3"/>
  <c r="N366" i="3"/>
  <c r="O366" i="3"/>
  <c r="I365" i="3"/>
  <c r="K365" i="3" s="1"/>
  <c r="L365" i="3"/>
  <c r="N365" i="3"/>
  <c r="O365" i="3"/>
  <c r="I362" i="3"/>
  <c r="K362" i="3" s="1"/>
  <c r="L362" i="3"/>
  <c r="N362" i="3"/>
  <c r="O362" i="3"/>
  <c r="I361" i="3"/>
  <c r="K361" i="3" s="1"/>
  <c r="L361" i="3"/>
  <c r="N361" i="3"/>
  <c r="O361" i="3"/>
  <c r="I341" i="3"/>
  <c r="K341" i="3" s="1"/>
  <c r="L341" i="3"/>
  <c r="N341" i="3"/>
  <c r="O341" i="3"/>
  <c r="I336" i="3"/>
  <c r="K336" i="3" s="1"/>
  <c r="L336" i="3"/>
  <c r="N336" i="3"/>
  <c r="O336" i="3"/>
  <c r="N2" i="3"/>
  <c r="N3" i="3"/>
  <c r="N4" i="3"/>
  <c r="N5" i="3"/>
  <c r="N6" i="3"/>
  <c r="N337" i="3"/>
  <c r="N7" i="3"/>
  <c r="N8" i="3"/>
  <c r="N9" i="3"/>
  <c r="N10" i="3"/>
  <c r="N11" i="3"/>
  <c r="N12" i="3"/>
  <c r="N13" i="3"/>
  <c r="N14" i="3"/>
  <c r="N15" i="3"/>
  <c r="N16" i="3"/>
  <c r="N17" i="3"/>
  <c r="N343" i="3"/>
  <c r="N18" i="3"/>
  <c r="N19" i="3"/>
  <c r="N20" i="3"/>
  <c r="N21" i="3"/>
  <c r="N22" i="3"/>
  <c r="N342" i="3"/>
  <c r="N23" i="3"/>
  <c r="N24" i="3"/>
  <c r="N355" i="3"/>
  <c r="N25" i="3"/>
  <c r="N26" i="3"/>
  <c r="N356" i="3"/>
  <c r="N27" i="3"/>
  <c r="N28" i="3"/>
  <c r="N29" i="3"/>
  <c r="N30" i="3"/>
  <c r="N31" i="3"/>
  <c r="N32" i="3"/>
  <c r="N33" i="3"/>
  <c r="N34" i="3"/>
  <c r="N35" i="3"/>
  <c r="N36" i="3"/>
  <c r="N37" i="3"/>
  <c r="N38" i="3"/>
  <c r="N39" i="3"/>
  <c r="N40" i="3"/>
  <c r="N41" i="3"/>
  <c r="N42" i="3"/>
  <c r="N43" i="3"/>
  <c r="N44" i="3"/>
  <c r="N45" i="3"/>
  <c r="N344" i="3"/>
  <c r="N357" i="3"/>
  <c r="N46" i="3"/>
  <c r="N334" i="3"/>
  <c r="N47" i="3"/>
  <c r="N335" i="3"/>
  <c r="N48" i="3"/>
  <c r="N49" i="3"/>
  <c r="N50" i="3"/>
  <c r="N51" i="3"/>
  <c r="N52" i="3"/>
  <c r="N53" i="3"/>
  <c r="N345" i="3"/>
  <c r="N371" i="3"/>
  <c r="N54" i="3"/>
  <c r="N55" i="3"/>
  <c r="N346" i="3"/>
  <c r="N56" i="3"/>
  <c r="N57" i="3"/>
  <c r="N58" i="3"/>
  <c r="N59" i="3"/>
  <c r="N60" i="3"/>
  <c r="N61" i="3"/>
  <c r="N62" i="3"/>
  <c r="N63" i="3"/>
  <c r="N368" i="3"/>
  <c r="N64" i="3"/>
  <c r="N65" i="3"/>
  <c r="N66" i="3"/>
  <c r="N67" i="3"/>
  <c r="N68" i="3"/>
  <c r="N69" i="3"/>
  <c r="N70" i="3"/>
  <c r="N71" i="3"/>
  <c r="N72" i="3"/>
  <c r="N73" i="3"/>
  <c r="N74" i="3"/>
  <c r="N75" i="3"/>
  <c r="N76" i="3"/>
  <c r="N77" i="3"/>
  <c r="N78" i="3"/>
  <c r="N79" i="3"/>
  <c r="N80" i="3"/>
  <c r="N81" i="3"/>
  <c r="N82" i="3"/>
  <c r="N83" i="3"/>
  <c r="N84" i="3"/>
  <c r="N85" i="3"/>
  <c r="N86" i="3"/>
  <c r="N87" i="3"/>
  <c r="N88" i="3"/>
  <c r="N363" i="3"/>
  <c r="N89" i="3"/>
  <c r="N90" i="3"/>
  <c r="N347" i="3"/>
  <c r="N91" i="3"/>
  <c r="N92" i="3"/>
  <c r="N360" i="3"/>
  <c r="N93" i="3"/>
  <c r="N94" i="3"/>
  <c r="N95" i="3"/>
  <c r="N96" i="3"/>
  <c r="N97" i="3"/>
  <c r="N98" i="3"/>
  <c r="N99" i="3"/>
  <c r="N100" i="3"/>
  <c r="N101" i="3"/>
  <c r="N364"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339" i="3"/>
  <c r="N175" i="3"/>
  <c r="N176" i="3"/>
  <c r="N177" i="3"/>
  <c r="N178" i="3"/>
  <c r="N179" i="3"/>
  <c r="N180" i="3"/>
  <c r="N181" i="3"/>
  <c r="N182" i="3"/>
  <c r="N183" i="3"/>
  <c r="N184" i="3"/>
  <c r="N185" i="3"/>
  <c r="N186" i="3"/>
  <c r="N187" i="3"/>
  <c r="N188" i="3"/>
  <c r="N189" i="3"/>
  <c r="N190" i="3"/>
  <c r="N191" i="3"/>
  <c r="N358" i="3"/>
  <c r="N192" i="3"/>
  <c r="N193" i="3"/>
  <c r="N194" i="3"/>
  <c r="N195" i="3"/>
  <c r="N196" i="3"/>
  <c r="N197" i="3"/>
  <c r="N198" i="3"/>
  <c r="N199" i="3"/>
  <c r="N200" i="3"/>
  <c r="N201" i="3"/>
  <c r="N202" i="3"/>
  <c r="N203" i="3"/>
  <c r="N204" i="3"/>
  <c r="N205" i="3"/>
  <c r="N206" i="3"/>
  <c r="N207" i="3"/>
  <c r="N208" i="3"/>
  <c r="N370"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352" i="3"/>
  <c r="N236" i="3"/>
  <c r="N237" i="3"/>
  <c r="N238" i="3"/>
  <c r="N239" i="3"/>
  <c r="N240" i="3"/>
  <c r="N241" i="3"/>
  <c r="N242" i="3"/>
  <c r="N348" i="3"/>
  <c r="N243" i="3"/>
  <c r="N244" i="3"/>
  <c r="N245" i="3"/>
  <c r="N246" i="3"/>
  <c r="N247" i="3"/>
  <c r="N248" i="3"/>
  <c r="N249" i="3"/>
  <c r="N359" i="3"/>
  <c r="N250" i="3"/>
  <c r="N251" i="3"/>
  <c r="N252" i="3"/>
  <c r="N253" i="3"/>
  <c r="N338" i="3"/>
  <c r="N254" i="3"/>
  <c r="N255" i="3"/>
  <c r="N256" i="3"/>
  <c r="N257" i="3"/>
  <c r="N258" i="3"/>
  <c r="N340" i="3"/>
  <c r="N259" i="3"/>
  <c r="N260" i="3"/>
  <c r="N261" i="3"/>
  <c r="N262" i="3"/>
  <c r="N263" i="3"/>
  <c r="N264" i="3"/>
  <c r="N265" i="3"/>
  <c r="N266" i="3"/>
  <c r="N267" i="3"/>
  <c r="N268" i="3"/>
  <c r="N269" i="3"/>
  <c r="N270" i="3"/>
  <c r="N271" i="3"/>
  <c r="N272" i="3"/>
  <c r="N273" i="3"/>
  <c r="N274" i="3"/>
  <c r="N349" i="3"/>
  <c r="N275" i="3"/>
  <c r="N276" i="3"/>
  <c r="N277" i="3"/>
  <c r="N278" i="3"/>
  <c r="N279" i="3"/>
  <c r="N280" i="3"/>
  <c r="N281" i="3"/>
  <c r="N282" i="3"/>
  <c r="N283" i="3"/>
  <c r="N284" i="3"/>
  <c r="N285" i="3"/>
  <c r="N286" i="3"/>
  <c r="N287" i="3"/>
  <c r="N288" i="3"/>
  <c r="N289" i="3"/>
  <c r="N290" i="3"/>
  <c r="N291" i="3"/>
  <c r="N292" i="3"/>
  <c r="N372" i="3"/>
  <c r="N350" i="3"/>
  <c r="N369" i="3"/>
  <c r="N293" i="3"/>
  <c r="N313" i="3"/>
  <c r="N322" i="3"/>
  <c r="N294" i="3"/>
  <c r="N295" i="3"/>
  <c r="N374" i="3"/>
  <c r="N299" i="3"/>
  <c r="N296" i="3"/>
  <c r="N297" i="3"/>
  <c r="N298" i="3"/>
  <c r="N376" i="3"/>
  <c r="N373" i="3"/>
  <c r="N300" i="3"/>
  <c r="N301" i="3"/>
  <c r="N302" i="3"/>
  <c r="N303" i="3"/>
  <c r="N304" i="3"/>
  <c r="N305" i="3"/>
  <c r="N306" i="3"/>
  <c r="N307" i="3"/>
  <c r="N353" i="3"/>
  <c r="N308" i="3"/>
  <c r="N309" i="3"/>
  <c r="N310" i="3"/>
  <c r="N311" i="3"/>
  <c r="N312" i="3"/>
  <c r="N351" i="3"/>
  <c r="N375" i="3"/>
  <c r="N314" i="3"/>
  <c r="N315" i="3"/>
  <c r="N316" i="3"/>
  <c r="N317" i="3"/>
  <c r="N318" i="3"/>
  <c r="N319" i="3"/>
  <c r="N320" i="3"/>
  <c r="N354" i="3"/>
  <c r="N323" i="3"/>
  <c r="N380" i="3"/>
  <c r="N321" i="3"/>
  <c r="N324" i="3"/>
  <c r="N325" i="3"/>
  <c r="N326" i="3"/>
  <c r="N327" i="3"/>
  <c r="N328" i="3"/>
  <c r="N377" i="3"/>
  <c r="N329" i="3"/>
  <c r="N378" i="3"/>
  <c r="N330" i="3"/>
  <c r="N331" i="3"/>
  <c r="N332" i="3"/>
  <c r="N333" i="3"/>
  <c r="O2" i="3"/>
  <c r="O3" i="3"/>
  <c r="O4" i="3"/>
  <c r="O5" i="3"/>
  <c r="O6" i="3"/>
  <c r="O337" i="3"/>
  <c r="O7" i="3"/>
  <c r="O8" i="3"/>
  <c r="O9" i="3"/>
  <c r="O10" i="3"/>
  <c r="O11" i="3"/>
  <c r="O12" i="3"/>
  <c r="O13" i="3"/>
  <c r="O14" i="3"/>
  <c r="O15" i="3"/>
  <c r="O16" i="3"/>
  <c r="O17" i="3"/>
  <c r="O343" i="3"/>
  <c r="O18" i="3"/>
  <c r="O19" i="3"/>
  <c r="O20" i="3"/>
  <c r="O21" i="3"/>
  <c r="O22" i="3"/>
  <c r="O342" i="3"/>
  <c r="O23" i="3"/>
  <c r="O24" i="3"/>
  <c r="O355" i="3"/>
  <c r="O25" i="3"/>
  <c r="O26" i="3"/>
  <c r="O356" i="3"/>
  <c r="O27" i="3"/>
  <c r="O28" i="3"/>
  <c r="O29" i="3"/>
  <c r="O30" i="3"/>
  <c r="O31" i="3"/>
  <c r="O32" i="3"/>
  <c r="O33" i="3"/>
  <c r="O34" i="3"/>
  <c r="O35" i="3"/>
  <c r="O36" i="3"/>
  <c r="O37" i="3"/>
  <c r="O38" i="3"/>
  <c r="O39" i="3"/>
  <c r="O40" i="3"/>
  <c r="O41" i="3"/>
  <c r="O42" i="3"/>
  <c r="O43" i="3"/>
  <c r="O44" i="3"/>
  <c r="O45" i="3"/>
  <c r="O344" i="3"/>
  <c r="O357" i="3"/>
  <c r="O46" i="3"/>
  <c r="O334" i="3"/>
  <c r="O47" i="3"/>
  <c r="O335" i="3"/>
  <c r="O48" i="3"/>
  <c r="O49" i="3"/>
  <c r="O50" i="3"/>
  <c r="O51" i="3"/>
  <c r="O52" i="3"/>
  <c r="O53" i="3"/>
  <c r="O345" i="3"/>
  <c r="O371" i="3"/>
  <c r="O54" i="3"/>
  <c r="O55" i="3"/>
  <c r="O346" i="3"/>
  <c r="O56" i="3"/>
  <c r="O57" i="3"/>
  <c r="O58" i="3"/>
  <c r="O59" i="3"/>
  <c r="O60" i="3"/>
  <c r="O61" i="3"/>
  <c r="O62" i="3"/>
  <c r="O63" i="3"/>
  <c r="O368" i="3"/>
  <c r="O64" i="3"/>
  <c r="O65" i="3"/>
  <c r="O66" i="3"/>
  <c r="O67" i="3"/>
  <c r="O68" i="3"/>
  <c r="O69" i="3"/>
  <c r="O70" i="3"/>
  <c r="O71" i="3"/>
  <c r="O72" i="3"/>
  <c r="O73" i="3"/>
  <c r="O74" i="3"/>
  <c r="O75" i="3"/>
  <c r="O76" i="3"/>
  <c r="O77" i="3"/>
  <c r="O78" i="3"/>
  <c r="O79" i="3"/>
  <c r="O80" i="3"/>
  <c r="O81" i="3"/>
  <c r="O82" i="3"/>
  <c r="O83" i="3"/>
  <c r="O84" i="3"/>
  <c r="O85" i="3"/>
  <c r="O86" i="3"/>
  <c r="O87" i="3"/>
  <c r="O88" i="3"/>
  <c r="O363" i="3"/>
  <c r="O89" i="3"/>
  <c r="O90" i="3"/>
  <c r="O347" i="3"/>
  <c r="O91" i="3"/>
  <c r="O92" i="3"/>
  <c r="O360" i="3"/>
  <c r="O93" i="3"/>
  <c r="O94" i="3"/>
  <c r="O95" i="3"/>
  <c r="O96" i="3"/>
  <c r="O97" i="3"/>
  <c r="O98" i="3"/>
  <c r="O99" i="3"/>
  <c r="O100" i="3"/>
  <c r="O101" i="3"/>
  <c r="O364"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339" i="3"/>
  <c r="O175" i="3"/>
  <c r="O176" i="3"/>
  <c r="O177" i="3"/>
  <c r="O178" i="3"/>
  <c r="O179" i="3"/>
  <c r="O180" i="3"/>
  <c r="O181" i="3"/>
  <c r="O182" i="3"/>
  <c r="O183" i="3"/>
  <c r="O184" i="3"/>
  <c r="O185" i="3"/>
  <c r="O186" i="3"/>
  <c r="O187" i="3"/>
  <c r="O188" i="3"/>
  <c r="O189" i="3"/>
  <c r="O190" i="3"/>
  <c r="O191" i="3"/>
  <c r="O358" i="3"/>
  <c r="O192" i="3"/>
  <c r="O193" i="3"/>
  <c r="O194" i="3"/>
  <c r="O195" i="3"/>
  <c r="O196" i="3"/>
  <c r="O197" i="3"/>
  <c r="O198" i="3"/>
  <c r="O199" i="3"/>
  <c r="O200" i="3"/>
  <c r="O201" i="3"/>
  <c r="O202" i="3"/>
  <c r="O203" i="3"/>
  <c r="O204" i="3"/>
  <c r="O205" i="3"/>
  <c r="O206" i="3"/>
  <c r="O207" i="3"/>
  <c r="O208" i="3"/>
  <c r="O370"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352" i="3"/>
  <c r="O236" i="3"/>
  <c r="O237" i="3"/>
  <c r="O238" i="3"/>
  <c r="O239" i="3"/>
  <c r="O240" i="3"/>
  <c r="O241" i="3"/>
  <c r="O242" i="3"/>
  <c r="O348" i="3"/>
  <c r="O243" i="3"/>
  <c r="O244" i="3"/>
  <c r="O245" i="3"/>
  <c r="O246" i="3"/>
  <c r="O247" i="3"/>
  <c r="O248" i="3"/>
  <c r="O249" i="3"/>
  <c r="O359" i="3"/>
  <c r="O250" i="3"/>
  <c r="O251" i="3"/>
  <c r="O252" i="3"/>
  <c r="O253" i="3"/>
  <c r="O338" i="3"/>
  <c r="O254" i="3"/>
  <c r="O255" i="3"/>
  <c r="O256" i="3"/>
  <c r="O257" i="3"/>
  <c r="O258" i="3"/>
  <c r="O340" i="3"/>
  <c r="O259" i="3"/>
  <c r="O260" i="3"/>
  <c r="O261" i="3"/>
  <c r="O262" i="3"/>
  <c r="O263" i="3"/>
  <c r="O264" i="3"/>
  <c r="O265" i="3"/>
  <c r="O266" i="3"/>
  <c r="O267" i="3"/>
  <c r="O268" i="3"/>
  <c r="O269" i="3"/>
  <c r="O270" i="3"/>
  <c r="O271" i="3"/>
  <c r="O272" i="3"/>
  <c r="O273" i="3"/>
  <c r="O274" i="3"/>
  <c r="O349" i="3"/>
  <c r="O275" i="3"/>
  <c r="O276" i="3"/>
  <c r="O277" i="3"/>
  <c r="O278" i="3"/>
  <c r="O279" i="3"/>
  <c r="O280" i="3"/>
  <c r="O281" i="3"/>
  <c r="O282" i="3"/>
  <c r="O283" i="3"/>
  <c r="O284" i="3"/>
  <c r="O285" i="3"/>
  <c r="O286" i="3"/>
  <c r="O287" i="3"/>
  <c r="O288" i="3"/>
  <c r="O289" i="3"/>
  <c r="O290" i="3"/>
  <c r="O291" i="3"/>
  <c r="O292" i="3"/>
  <c r="O372" i="3"/>
  <c r="O350" i="3"/>
  <c r="O369" i="3"/>
  <c r="O293" i="3"/>
  <c r="O313" i="3"/>
  <c r="O322" i="3"/>
  <c r="O294" i="3"/>
  <c r="O295" i="3"/>
  <c r="O374" i="3"/>
  <c r="O299" i="3"/>
  <c r="O296" i="3"/>
  <c r="O297" i="3"/>
  <c r="O298" i="3"/>
  <c r="O376" i="3"/>
  <c r="O373" i="3"/>
  <c r="O300" i="3"/>
  <c r="O301" i="3"/>
  <c r="O302" i="3"/>
  <c r="O303" i="3"/>
  <c r="O304" i="3"/>
  <c r="O305" i="3"/>
  <c r="O306" i="3"/>
  <c r="O307" i="3"/>
  <c r="O353" i="3"/>
  <c r="O308" i="3"/>
  <c r="O309" i="3"/>
  <c r="O310" i="3"/>
  <c r="O311" i="3"/>
  <c r="O312" i="3"/>
  <c r="O351" i="3"/>
  <c r="O375" i="3"/>
  <c r="O314" i="3"/>
  <c r="O315" i="3"/>
  <c r="O316" i="3"/>
  <c r="O317" i="3"/>
  <c r="O318" i="3"/>
  <c r="O319" i="3"/>
  <c r="O320" i="3"/>
  <c r="O354" i="3"/>
  <c r="O323" i="3"/>
  <c r="O380" i="3"/>
  <c r="O321" i="3"/>
  <c r="O324" i="3"/>
  <c r="O325" i="3"/>
  <c r="O326" i="3"/>
  <c r="O327" i="3"/>
  <c r="O328" i="3"/>
  <c r="O377" i="3"/>
  <c r="O329" i="3"/>
  <c r="O378" i="3"/>
  <c r="O330" i="3"/>
  <c r="O331" i="3"/>
  <c r="O332" i="3"/>
  <c r="O333" i="3"/>
  <c r="L2" i="3"/>
  <c r="L3" i="3"/>
  <c r="L4" i="3"/>
  <c r="L5" i="3"/>
  <c r="L6" i="3"/>
  <c r="L337" i="3"/>
  <c r="L7" i="3"/>
  <c r="L8" i="3"/>
  <c r="L9" i="3"/>
  <c r="L10" i="3"/>
  <c r="L11" i="3"/>
  <c r="L12" i="3"/>
  <c r="L13" i="3"/>
  <c r="L14" i="3"/>
  <c r="L15" i="3"/>
  <c r="L16" i="3"/>
  <c r="L17" i="3"/>
  <c r="L343" i="3"/>
  <c r="L18" i="3"/>
  <c r="L19" i="3"/>
  <c r="L20" i="3"/>
  <c r="L21" i="3"/>
  <c r="L22" i="3"/>
  <c r="L342" i="3"/>
  <c r="L23" i="3"/>
  <c r="L24" i="3"/>
  <c r="L355" i="3"/>
  <c r="L25" i="3"/>
  <c r="L26" i="3"/>
  <c r="L356" i="3"/>
  <c r="L27" i="3"/>
  <c r="L28" i="3"/>
  <c r="L29" i="3"/>
  <c r="L30" i="3"/>
  <c r="L31" i="3"/>
  <c r="L32" i="3"/>
  <c r="L33" i="3"/>
  <c r="L34" i="3"/>
  <c r="L35" i="3"/>
  <c r="L36" i="3"/>
  <c r="L37" i="3"/>
  <c r="L38" i="3"/>
  <c r="L39" i="3"/>
  <c r="L40" i="3"/>
  <c r="L41" i="3"/>
  <c r="L42" i="3"/>
  <c r="L43" i="3"/>
  <c r="L44" i="3"/>
  <c r="L45" i="3"/>
  <c r="L344" i="3"/>
  <c r="L357" i="3"/>
  <c r="L46" i="3"/>
  <c r="L334" i="3"/>
  <c r="L47" i="3"/>
  <c r="L335" i="3"/>
  <c r="L48" i="3"/>
  <c r="L49" i="3"/>
  <c r="L50" i="3"/>
  <c r="L51" i="3"/>
  <c r="L52" i="3"/>
  <c r="L53" i="3"/>
  <c r="L345" i="3"/>
  <c r="L371" i="3"/>
  <c r="L54" i="3"/>
  <c r="L55" i="3"/>
  <c r="L346" i="3"/>
  <c r="L56" i="3"/>
  <c r="L57" i="3"/>
  <c r="L58" i="3"/>
  <c r="L59" i="3"/>
  <c r="L60" i="3"/>
  <c r="L61" i="3"/>
  <c r="L62" i="3"/>
  <c r="L63" i="3"/>
  <c r="L368" i="3"/>
  <c r="L64" i="3"/>
  <c r="L65" i="3"/>
  <c r="L66" i="3"/>
  <c r="L67" i="3"/>
  <c r="L68" i="3"/>
  <c r="L69" i="3"/>
  <c r="L70" i="3"/>
  <c r="L71" i="3"/>
  <c r="L72" i="3"/>
  <c r="L73" i="3"/>
  <c r="L74" i="3"/>
  <c r="L75" i="3"/>
  <c r="L76" i="3"/>
  <c r="L77" i="3"/>
  <c r="L78" i="3"/>
  <c r="L79" i="3"/>
  <c r="L80" i="3"/>
  <c r="L81" i="3"/>
  <c r="L82" i="3"/>
  <c r="L83" i="3"/>
  <c r="L84" i="3"/>
  <c r="L85" i="3"/>
  <c r="L86" i="3"/>
  <c r="L87" i="3"/>
  <c r="L88" i="3"/>
  <c r="L363" i="3"/>
  <c r="L89" i="3"/>
  <c r="L90" i="3"/>
  <c r="L347" i="3"/>
  <c r="L91" i="3"/>
  <c r="L92" i="3"/>
  <c r="L360" i="3"/>
  <c r="L93" i="3"/>
  <c r="L94" i="3"/>
  <c r="L95" i="3"/>
  <c r="L96" i="3"/>
  <c r="L97" i="3"/>
  <c r="L98" i="3"/>
  <c r="L99" i="3"/>
  <c r="L100" i="3"/>
  <c r="L101" i="3"/>
  <c r="L364"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339" i="3"/>
  <c r="L175" i="3"/>
  <c r="L176" i="3"/>
  <c r="L177" i="3"/>
  <c r="L178" i="3"/>
  <c r="L179" i="3"/>
  <c r="L180" i="3"/>
  <c r="L181" i="3"/>
  <c r="L182" i="3"/>
  <c r="L183" i="3"/>
  <c r="L184" i="3"/>
  <c r="L185" i="3"/>
  <c r="L186" i="3"/>
  <c r="L187" i="3"/>
  <c r="L188" i="3"/>
  <c r="L189" i="3"/>
  <c r="L190" i="3"/>
  <c r="L191" i="3"/>
  <c r="L358" i="3"/>
  <c r="L192" i="3"/>
  <c r="L193" i="3"/>
  <c r="L194" i="3"/>
  <c r="L195" i="3"/>
  <c r="L196" i="3"/>
  <c r="L197" i="3"/>
  <c r="L198" i="3"/>
  <c r="L199" i="3"/>
  <c r="L200" i="3"/>
  <c r="L201" i="3"/>
  <c r="L202" i="3"/>
  <c r="L203" i="3"/>
  <c r="L204" i="3"/>
  <c r="L205" i="3"/>
  <c r="L206" i="3"/>
  <c r="L207" i="3"/>
  <c r="L208" i="3"/>
  <c r="L370"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352" i="3"/>
  <c r="L236" i="3"/>
  <c r="L237" i="3"/>
  <c r="L238" i="3"/>
  <c r="L239" i="3"/>
  <c r="L240" i="3"/>
  <c r="L241" i="3"/>
  <c r="L242" i="3"/>
  <c r="L348" i="3"/>
  <c r="L243" i="3"/>
  <c r="L244" i="3"/>
  <c r="L245" i="3"/>
  <c r="L246" i="3"/>
  <c r="L247" i="3"/>
  <c r="L248" i="3"/>
  <c r="L249" i="3"/>
  <c r="L359" i="3"/>
  <c r="L250" i="3"/>
  <c r="L251" i="3"/>
  <c r="L252" i="3"/>
  <c r="L253" i="3"/>
  <c r="L338" i="3"/>
  <c r="L254" i="3"/>
  <c r="L255" i="3"/>
  <c r="L256" i="3"/>
  <c r="L257" i="3"/>
  <c r="L258" i="3"/>
  <c r="L340" i="3"/>
  <c r="L259" i="3"/>
  <c r="L260" i="3"/>
  <c r="L261" i="3"/>
  <c r="L262" i="3"/>
  <c r="L263" i="3"/>
  <c r="L264" i="3"/>
  <c r="L265" i="3"/>
  <c r="L266" i="3"/>
  <c r="L267" i="3"/>
  <c r="L268" i="3"/>
  <c r="L269" i="3"/>
  <c r="L270" i="3"/>
  <c r="L271" i="3"/>
  <c r="L272" i="3"/>
  <c r="L273" i="3"/>
  <c r="L274" i="3"/>
  <c r="L349" i="3"/>
  <c r="L275" i="3"/>
  <c r="L276" i="3"/>
  <c r="L277" i="3"/>
  <c r="L278" i="3"/>
  <c r="L279" i="3"/>
  <c r="L280" i="3"/>
  <c r="L281" i="3"/>
  <c r="L282" i="3"/>
  <c r="L283" i="3"/>
  <c r="L284" i="3"/>
  <c r="L285" i="3"/>
  <c r="L286" i="3"/>
  <c r="L287" i="3"/>
  <c r="L288" i="3"/>
  <c r="L289" i="3"/>
  <c r="L290" i="3"/>
  <c r="L291" i="3"/>
  <c r="L292" i="3"/>
  <c r="L372" i="3"/>
  <c r="L350" i="3"/>
  <c r="L369" i="3"/>
  <c r="L293" i="3"/>
  <c r="L313" i="3"/>
  <c r="L322" i="3"/>
  <c r="L294" i="3"/>
  <c r="L295" i="3"/>
  <c r="L374" i="3"/>
  <c r="L299" i="3"/>
  <c r="L296" i="3"/>
  <c r="L297" i="3"/>
  <c r="L298" i="3"/>
  <c r="L376" i="3"/>
  <c r="L373" i="3"/>
  <c r="L300" i="3"/>
  <c r="L301" i="3"/>
  <c r="L302" i="3"/>
  <c r="L303" i="3"/>
  <c r="L304" i="3"/>
  <c r="L305" i="3"/>
  <c r="L306" i="3"/>
  <c r="L307" i="3"/>
  <c r="L353" i="3"/>
  <c r="L308" i="3"/>
  <c r="L309" i="3"/>
  <c r="L310" i="3"/>
  <c r="L311" i="3"/>
  <c r="L312" i="3"/>
  <c r="L351" i="3"/>
  <c r="L375" i="3"/>
  <c r="L314" i="3"/>
  <c r="L315" i="3"/>
  <c r="L316" i="3"/>
  <c r="L317" i="3"/>
  <c r="L318" i="3"/>
  <c r="L319" i="3"/>
  <c r="L320" i="3"/>
  <c r="L354" i="3"/>
  <c r="L323" i="3"/>
  <c r="L380" i="3"/>
  <c r="L321" i="3"/>
  <c r="L324" i="3"/>
  <c r="L325" i="3"/>
  <c r="L326" i="3"/>
  <c r="L327" i="3"/>
  <c r="L328" i="3"/>
  <c r="L377" i="3"/>
  <c r="L329" i="3"/>
  <c r="L378" i="3"/>
  <c r="L330" i="3"/>
  <c r="L331" i="3"/>
  <c r="L332" i="3"/>
  <c r="L333" i="3"/>
  <c r="I242" i="3"/>
  <c r="I2" i="3"/>
  <c r="I3" i="3"/>
  <c r="I4" i="3"/>
  <c r="I5" i="3"/>
  <c r="I6" i="3"/>
  <c r="I337" i="3"/>
  <c r="I7" i="3"/>
  <c r="I8" i="3"/>
  <c r="I9" i="3"/>
  <c r="I10" i="3"/>
  <c r="I11" i="3"/>
  <c r="I12" i="3"/>
  <c r="I13" i="3"/>
  <c r="I14" i="3"/>
  <c r="I15" i="3"/>
  <c r="I16" i="3"/>
  <c r="I17" i="3"/>
  <c r="I343" i="3"/>
  <c r="I18" i="3"/>
  <c r="I19" i="3"/>
  <c r="I20" i="3"/>
  <c r="I21" i="3"/>
  <c r="I22" i="3"/>
  <c r="I342" i="3"/>
  <c r="I23" i="3"/>
  <c r="I24" i="3"/>
  <c r="I355" i="3"/>
  <c r="I25" i="3"/>
  <c r="I26" i="3"/>
  <c r="I356" i="3"/>
  <c r="I27" i="3"/>
  <c r="I28" i="3"/>
  <c r="I29" i="3"/>
  <c r="I30" i="3"/>
  <c r="I31" i="3"/>
  <c r="I32" i="3"/>
  <c r="I33" i="3"/>
  <c r="I34" i="3"/>
  <c r="I35" i="3"/>
  <c r="I36" i="3"/>
  <c r="I37" i="3"/>
  <c r="I38" i="3"/>
  <c r="I39" i="3"/>
  <c r="I40" i="3"/>
  <c r="I41" i="3"/>
  <c r="I42" i="3"/>
  <c r="I43" i="3"/>
  <c r="I44" i="3"/>
  <c r="I45" i="3"/>
  <c r="I344" i="3"/>
  <c r="I357" i="3"/>
  <c r="I46" i="3"/>
  <c r="I334" i="3"/>
  <c r="I47" i="3"/>
  <c r="I335" i="3"/>
  <c r="I48" i="3"/>
  <c r="I49" i="3"/>
  <c r="I50" i="3"/>
  <c r="I51" i="3"/>
  <c r="I52" i="3"/>
  <c r="I53" i="3"/>
  <c r="I345" i="3"/>
  <c r="I371" i="3"/>
  <c r="I54" i="3"/>
  <c r="I55" i="3"/>
  <c r="I346" i="3"/>
  <c r="I56" i="3"/>
  <c r="I57" i="3"/>
  <c r="I58" i="3"/>
  <c r="I59" i="3"/>
  <c r="I60" i="3"/>
  <c r="I61" i="3"/>
  <c r="I62" i="3"/>
  <c r="I63" i="3"/>
  <c r="I368" i="3"/>
  <c r="I64" i="3"/>
  <c r="I65" i="3"/>
  <c r="I66" i="3"/>
  <c r="I67" i="3"/>
  <c r="I68" i="3"/>
  <c r="I69" i="3"/>
  <c r="I70" i="3"/>
  <c r="I71" i="3"/>
  <c r="I72" i="3"/>
  <c r="I73" i="3"/>
  <c r="I74" i="3"/>
  <c r="I75" i="3"/>
  <c r="I76" i="3"/>
  <c r="I77" i="3"/>
  <c r="I78" i="3"/>
  <c r="I79" i="3"/>
  <c r="I80" i="3"/>
  <c r="I81" i="3"/>
  <c r="I82" i="3"/>
  <c r="I83" i="3"/>
  <c r="I84" i="3"/>
  <c r="I85" i="3"/>
  <c r="I86" i="3"/>
  <c r="I87" i="3"/>
  <c r="I88" i="3"/>
  <c r="I363" i="3"/>
  <c r="I89" i="3"/>
  <c r="I90" i="3"/>
  <c r="I347" i="3"/>
  <c r="I91" i="3"/>
  <c r="I92" i="3"/>
  <c r="I360" i="3"/>
  <c r="I93" i="3"/>
  <c r="I94" i="3"/>
  <c r="I95" i="3"/>
  <c r="I96" i="3"/>
  <c r="I97" i="3"/>
  <c r="I98" i="3"/>
  <c r="I99" i="3"/>
  <c r="I100" i="3"/>
  <c r="I101" i="3"/>
  <c r="I364"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339" i="3"/>
  <c r="I175" i="3"/>
  <c r="I176" i="3"/>
  <c r="I177" i="3"/>
  <c r="I178" i="3"/>
  <c r="I179" i="3"/>
  <c r="I180" i="3"/>
  <c r="I181" i="3"/>
  <c r="I182" i="3"/>
  <c r="I183" i="3"/>
  <c r="I184" i="3"/>
  <c r="I185" i="3"/>
  <c r="I186" i="3"/>
  <c r="I187" i="3"/>
  <c r="I188" i="3"/>
  <c r="I189" i="3"/>
  <c r="I190" i="3"/>
  <c r="I191" i="3"/>
  <c r="I358" i="3"/>
  <c r="I192" i="3"/>
  <c r="I193" i="3"/>
  <c r="I194" i="3"/>
  <c r="I195" i="3"/>
  <c r="I196" i="3"/>
  <c r="I197" i="3"/>
  <c r="I198" i="3"/>
  <c r="I199" i="3"/>
  <c r="I200" i="3"/>
  <c r="I201" i="3"/>
  <c r="I202" i="3"/>
  <c r="I203" i="3"/>
  <c r="I204" i="3"/>
  <c r="I205" i="3"/>
  <c r="I206" i="3"/>
  <c r="I207" i="3"/>
  <c r="I208" i="3"/>
  <c r="I370"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352" i="3"/>
  <c r="I236" i="3"/>
  <c r="I237" i="3"/>
  <c r="I238" i="3"/>
  <c r="I239" i="3"/>
  <c r="I240" i="3"/>
  <c r="I241" i="3"/>
  <c r="I348" i="3"/>
  <c r="I243" i="3"/>
  <c r="I244" i="3"/>
  <c r="I245" i="3"/>
  <c r="I246" i="3"/>
  <c r="I247" i="3"/>
  <c r="I248" i="3"/>
  <c r="I249" i="3"/>
  <c r="I359" i="3"/>
  <c r="I250" i="3"/>
  <c r="I251" i="3"/>
  <c r="I252" i="3"/>
  <c r="I253" i="3"/>
  <c r="I338" i="3"/>
  <c r="I254" i="3"/>
  <c r="I255" i="3"/>
  <c r="I256" i="3"/>
  <c r="I257" i="3"/>
  <c r="I258" i="3"/>
  <c r="I340" i="3"/>
  <c r="I259" i="3"/>
  <c r="I260" i="3"/>
  <c r="I261" i="3"/>
  <c r="I262" i="3"/>
  <c r="I263" i="3"/>
  <c r="I264" i="3"/>
  <c r="I265" i="3"/>
  <c r="I266" i="3"/>
  <c r="I267" i="3"/>
  <c r="I268" i="3"/>
  <c r="I269" i="3"/>
  <c r="I270" i="3"/>
  <c r="I271" i="3"/>
  <c r="I272" i="3"/>
  <c r="I273" i="3"/>
  <c r="I274" i="3"/>
  <c r="I349" i="3"/>
  <c r="I275" i="3"/>
  <c r="I276" i="3"/>
  <c r="I277" i="3"/>
  <c r="I278" i="3"/>
  <c r="I279" i="3"/>
  <c r="I280" i="3"/>
  <c r="I281" i="3"/>
  <c r="I282" i="3"/>
  <c r="I283" i="3"/>
  <c r="I284" i="3"/>
  <c r="I285" i="3"/>
  <c r="I286" i="3"/>
  <c r="I287" i="3"/>
  <c r="I288" i="3"/>
  <c r="I289" i="3"/>
  <c r="I290" i="3"/>
  <c r="I291" i="3"/>
  <c r="I292" i="3"/>
  <c r="I372" i="3"/>
  <c r="I350" i="3"/>
  <c r="I369" i="3"/>
  <c r="I293" i="3"/>
  <c r="I313" i="3"/>
  <c r="I322" i="3"/>
  <c r="I294" i="3"/>
  <c r="I295" i="3"/>
  <c r="I374" i="3"/>
  <c r="I299" i="3"/>
  <c r="I296" i="3"/>
  <c r="I297" i="3"/>
  <c r="I298" i="3"/>
  <c r="I376" i="3"/>
  <c r="I373" i="3"/>
  <c r="I300" i="3"/>
  <c r="I301" i="3"/>
  <c r="I302" i="3"/>
  <c r="I303" i="3"/>
  <c r="I304" i="3"/>
  <c r="I305" i="3"/>
  <c r="I306" i="3"/>
  <c r="I307" i="3"/>
  <c r="I353" i="3"/>
  <c r="I308" i="3"/>
  <c r="I309" i="3"/>
  <c r="I310" i="3"/>
  <c r="I311" i="3"/>
  <c r="I312" i="3"/>
  <c r="I351" i="3"/>
  <c r="I375" i="3"/>
  <c r="I314" i="3"/>
  <c r="I315" i="3"/>
  <c r="I316" i="3"/>
  <c r="I317" i="3"/>
  <c r="I318" i="3"/>
  <c r="I319" i="3"/>
  <c r="I320" i="3"/>
  <c r="I354" i="3"/>
  <c r="I323" i="3"/>
  <c r="I380" i="3"/>
  <c r="I321" i="3"/>
  <c r="I324" i="3"/>
  <c r="I325" i="3"/>
  <c r="I326" i="3"/>
  <c r="I327" i="3"/>
  <c r="I328" i="3"/>
  <c r="I377" i="3"/>
  <c r="I329" i="3"/>
  <c r="I378" i="3"/>
  <c r="I330" i="3"/>
  <c r="I331" i="3"/>
  <c r="I332" i="3"/>
  <c r="I333" i="3"/>
  <c r="K94" i="3" l="1"/>
  <c r="K95" i="3"/>
  <c r="K96" i="3"/>
  <c r="K97" i="3"/>
  <c r="K98" i="3"/>
  <c r="K99" i="3"/>
  <c r="K100" i="3"/>
  <c r="K101" i="3"/>
  <c r="K364"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339" i="3"/>
  <c r="K175" i="3"/>
  <c r="K176" i="3"/>
  <c r="K177" i="3"/>
  <c r="K178" i="3"/>
  <c r="K179" i="3"/>
  <c r="K180" i="3"/>
  <c r="K181" i="3"/>
  <c r="K182" i="3"/>
  <c r="K183" i="3"/>
  <c r="K184" i="3"/>
  <c r="K185" i="3"/>
  <c r="K186" i="3"/>
  <c r="K187" i="3"/>
  <c r="K188" i="3"/>
  <c r="K189" i="3"/>
  <c r="K190" i="3"/>
  <c r="K191" i="3"/>
  <c r="K358" i="3"/>
  <c r="K192" i="3"/>
  <c r="K193" i="3"/>
  <c r="K194" i="3"/>
  <c r="K195" i="3"/>
  <c r="K196" i="3"/>
  <c r="K197" i="3"/>
  <c r="K198" i="3"/>
  <c r="K199" i="3"/>
  <c r="K200" i="3"/>
  <c r="K201" i="3"/>
  <c r="K202" i="3"/>
  <c r="K203" i="3"/>
  <c r="K204" i="3"/>
  <c r="K205" i="3"/>
  <c r="K206" i="3"/>
  <c r="K207" i="3"/>
  <c r="K208" i="3"/>
  <c r="K370" i="3"/>
  <c r="K209" i="3"/>
  <c r="K210" i="3"/>
  <c r="K211" i="3"/>
  <c r="K212" i="3"/>
  <c r="K213" i="3"/>
  <c r="K214" i="3"/>
  <c r="K215" i="3"/>
  <c r="K216" i="3"/>
  <c r="K217" i="3"/>
  <c r="K218" i="3"/>
  <c r="K219" i="3"/>
  <c r="K220" i="3"/>
  <c r="K221" i="3"/>
  <c r="K222" i="3"/>
  <c r="K333" i="3"/>
  <c r="K223" i="3"/>
  <c r="K224" i="3"/>
  <c r="K225" i="3"/>
  <c r="K226" i="3"/>
  <c r="K227" i="3"/>
  <c r="K228" i="3"/>
  <c r="K229" i="3"/>
  <c r="K230" i="3"/>
  <c r="K231" i="3"/>
  <c r="K232" i="3"/>
  <c r="K233" i="3"/>
  <c r="K234" i="3"/>
  <c r="K235" i="3"/>
  <c r="K352" i="3"/>
  <c r="K236" i="3"/>
  <c r="K237" i="3"/>
  <c r="K238" i="3"/>
  <c r="K239" i="3"/>
  <c r="K240" i="3"/>
  <c r="K241" i="3"/>
  <c r="K242" i="3"/>
  <c r="K348" i="3"/>
  <c r="K243" i="3"/>
  <c r="K244" i="3"/>
  <c r="K245" i="3"/>
  <c r="K246" i="3"/>
  <c r="K247" i="3"/>
  <c r="K248" i="3"/>
  <c r="K249" i="3"/>
  <c r="K359" i="3"/>
  <c r="K250" i="3"/>
  <c r="K251" i="3"/>
  <c r="K252" i="3"/>
  <c r="K253" i="3"/>
  <c r="K338" i="3"/>
  <c r="K254" i="3"/>
  <c r="K255" i="3"/>
  <c r="K256" i="3"/>
  <c r="K257" i="3"/>
  <c r="K258" i="3"/>
  <c r="K340" i="3"/>
  <c r="K259" i="3"/>
  <c r="K260" i="3"/>
  <c r="K261" i="3"/>
  <c r="K262" i="3"/>
  <c r="K263" i="3"/>
  <c r="K264" i="3"/>
  <c r="K265" i="3"/>
  <c r="K266" i="3"/>
  <c r="K267" i="3"/>
  <c r="K268" i="3"/>
  <c r="K269" i="3"/>
  <c r="K270" i="3"/>
  <c r="K271" i="3"/>
  <c r="K272" i="3"/>
  <c r="K273" i="3"/>
  <c r="K274" i="3"/>
  <c r="K349" i="3"/>
  <c r="K275" i="3"/>
  <c r="K276" i="3"/>
  <c r="K277" i="3"/>
  <c r="K278" i="3"/>
  <c r="K279" i="3"/>
  <c r="K280" i="3"/>
  <c r="K281" i="3"/>
  <c r="K282" i="3"/>
  <c r="K283" i="3"/>
  <c r="K284" i="3"/>
  <c r="K285" i="3"/>
  <c r="K286" i="3"/>
  <c r="K287" i="3"/>
  <c r="K288" i="3"/>
  <c r="K289" i="3"/>
  <c r="K290" i="3"/>
  <c r="K291" i="3"/>
  <c r="K292" i="3"/>
  <c r="K372" i="3"/>
  <c r="K350" i="3"/>
  <c r="K369" i="3"/>
  <c r="K293" i="3"/>
  <c r="K313" i="3"/>
  <c r="K322" i="3"/>
  <c r="K294" i="3"/>
  <c r="K295" i="3"/>
  <c r="K374" i="3"/>
  <c r="K299" i="3"/>
  <c r="K296" i="3"/>
  <c r="K297" i="3"/>
  <c r="K298" i="3"/>
  <c r="K376" i="3"/>
  <c r="K373" i="3"/>
  <c r="K300" i="3"/>
  <c r="K301" i="3"/>
  <c r="K302" i="3"/>
  <c r="K303" i="3"/>
  <c r="K304" i="3"/>
  <c r="K305" i="3"/>
  <c r="K306" i="3"/>
  <c r="K307" i="3"/>
  <c r="K353" i="3"/>
  <c r="K308" i="3"/>
  <c r="K309" i="3"/>
  <c r="K310" i="3"/>
  <c r="K311" i="3"/>
  <c r="K312" i="3"/>
  <c r="K351" i="3"/>
  <c r="K375" i="3"/>
  <c r="K314" i="3"/>
  <c r="K315" i="3"/>
  <c r="K316" i="3"/>
  <c r="K317" i="3"/>
  <c r="K318" i="3"/>
  <c r="K319" i="3"/>
  <c r="K320" i="3"/>
  <c r="K354" i="3"/>
  <c r="K323" i="3"/>
  <c r="K380" i="3"/>
  <c r="K321" i="3"/>
  <c r="K324" i="3"/>
  <c r="K325" i="3"/>
  <c r="K326" i="3"/>
  <c r="K327" i="3"/>
  <c r="K328" i="3"/>
  <c r="K377" i="3"/>
  <c r="K329" i="3"/>
  <c r="K378" i="3"/>
  <c r="K330" i="3"/>
  <c r="K331" i="3"/>
  <c r="K332" i="3"/>
  <c r="K2" i="3"/>
  <c r="K3" i="3"/>
  <c r="K4" i="3"/>
  <c r="K5" i="3"/>
  <c r="K6" i="3"/>
  <c r="K337" i="3"/>
  <c r="K7" i="3"/>
  <c r="K8" i="3"/>
  <c r="K9" i="3"/>
  <c r="K10" i="3"/>
  <c r="K11" i="3"/>
  <c r="K12" i="3"/>
  <c r="K13" i="3"/>
  <c r="K14" i="3"/>
  <c r="K15" i="3"/>
  <c r="K16" i="3"/>
  <c r="K17" i="3"/>
  <c r="K343" i="3"/>
  <c r="K18" i="3"/>
  <c r="K19" i="3"/>
  <c r="K20" i="3"/>
  <c r="K21" i="3"/>
  <c r="K22" i="3"/>
  <c r="K342" i="3"/>
  <c r="K23" i="3"/>
  <c r="K24" i="3"/>
  <c r="K355" i="3"/>
  <c r="K25" i="3"/>
  <c r="K26" i="3"/>
  <c r="K356" i="3"/>
  <c r="K27" i="3"/>
  <c r="K28" i="3"/>
  <c r="K29" i="3"/>
  <c r="K30" i="3"/>
  <c r="K31" i="3"/>
  <c r="K32" i="3"/>
  <c r="K33" i="3"/>
  <c r="K34" i="3"/>
  <c r="K35" i="3"/>
  <c r="K36" i="3"/>
  <c r="K37" i="3"/>
  <c r="K38" i="3"/>
  <c r="K39" i="3"/>
  <c r="K40" i="3"/>
  <c r="K41" i="3"/>
  <c r="K42" i="3"/>
  <c r="K43" i="3"/>
  <c r="K44" i="3"/>
  <c r="K45" i="3"/>
  <c r="K344" i="3"/>
  <c r="K357" i="3"/>
  <c r="K46" i="3"/>
  <c r="K334" i="3"/>
  <c r="K47" i="3"/>
  <c r="K335" i="3"/>
  <c r="K48" i="3"/>
  <c r="K49" i="3"/>
  <c r="K50" i="3"/>
  <c r="K51" i="3"/>
  <c r="K52" i="3"/>
  <c r="K53" i="3"/>
  <c r="K345" i="3"/>
  <c r="K371" i="3"/>
  <c r="K54" i="3"/>
  <c r="K55" i="3"/>
  <c r="K346" i="3"/>
  <c r="K56" i="3"/>
  <c r="K57" i="3"/>
  <c r="K58" i="3"/>
  <c r="K59" i="3"/>
  <c r="K60" i="3"/>
  <c r="K61" i="3"/>
  <c r="K62" i="3"/>
  <c r="K63" i="3"/>
  <c r="K368" i="3"/>
  <c r="K64" i="3"/>
  <c r="K65" i="3"/>
  <c r="K66" i="3"/>
  <c r="K67" i="3"/>
  <c r="K68" i="3"/>
  <c r="K69" i="3"/>
  <c r="K70" i="3"/>
  <c r="K71" i="3"/>
  <c r="K72" i="3"/>
  <c r="K73" i="3"/>
  <c r="K74" i="3"/>
  <c r="K75" i="3"/>
  <c r="K76" i="3"/>
  <c r="K77" i="3"/>
  <c r="K78" i="3"/>
  <c r="K79" i="3"/>
  <c r="K80" i="3"/>
  <c r="K81" i="3"/>
  <c r="K82" i="3"/>
  <c r="K83" i="3"/>
  <c r="K84" i="3"/>
  <c r="K85" i="3"/>
  <c r="K86" i="3"/>
  <c r="K87" i="3"/>
  <c r="K88" i="3"/>
  <c r="K363" i="3"/>
  <c r="K89" i="3"/>
  <c r="K90" i="3"/>
  <c r="K347" i="3"/>
  <c r="K91" i="3"/>
  <c r="K92" i="3"/>
  <c r="K360" i="3"/>
  <c r="K9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40"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29"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<sst xmlns="http://schemas.openxmlformats.org/spreadsheetml/2006/main" count="3086" uniqueCount="876">
  <si>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</si>
  <si>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</si>
  <si>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</si>
  <si>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</si>
  <si>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</si>
  <si>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</si>
  <si>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</si>
  <si>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</si>
  <si>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</si>
  <si>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</si>
  <si>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</si>
  <si>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</si>
  <si>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</si>
  <si>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</si>
  <si>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</si>
  <si>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</si>
  <si>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</si>
  <si>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</si>
  <si>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</si>
  <si>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</si>
  <si>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</si>
  <si>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</si>
  <si>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</si>
  <si>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</si>
  <si>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</si>
  <si>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</si>
  <si>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</si>
  <si>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</si>
  <si>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</si>
  <si>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</si>
  <si>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</si>
  <si>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</si>
  <si>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</si>
  <si>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</si>
  <si>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</si>
  <si>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</si>
  <si>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</si>
  <si>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</si>
  <si>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</si>
  <si>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</si>
  <si>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</si>
  <si>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</si>
  <si>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</si>
  <si>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</si>
  <si>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</si>
  <si>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</si>
  <si>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</si>
  <si>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</si>
  <si>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</si>
  <si>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</si>
  <si>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</si>
  <si>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</si>
  <si>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</si>
  <si>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</si>
  <si>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</si>
  <si>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</si>
  <si>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</si>
  <si>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</si>
  <si>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</si>
  <si>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</si>
  <si>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</si>
  <si>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</si>
  <si>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</si>
  <si>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</si>
  <si>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</si>
  <si>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</si>
  <si>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</si>
  <si>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</si>
  <si>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AHMED SALAM BAWAZEER</t>
  </si>
  <si>
    <t>8997401002184393726</t>
  </si>
  <si>
    <t>8997401002184393718</t>
  </si>
  <si>
    <t>BISHNU PRASAD</t>
  </si>
  <si>
    <t>8997401002184393700</t>
  </si>
  <si>
    <t>BHARAT RAJ</t>
  </si>
  <si>
    <t>8997401002184393692</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</si>
  <si>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</si>
  <si>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</si>
  <si>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</si>
  <si>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</si>
  <si>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</si>
  <si>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</si>
  <si>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</si>
  <si>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</si>
  <si>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</si>
  <si>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</si>
  <si>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</si>
  <si>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</si>
  <si>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</si>
  <si>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</si>
  <si>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</si>
  <si>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</si>
  <si>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</si>
  <si>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</si>
  <si>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</si>
  <si>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</si>
  <si>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</si>
  <si>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</si>
  <si>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</si>
  <si>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</si>
  <si>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</si>
  <si>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</si>
  <si>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</si>
  <si>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</si>
  <si>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</si>
  <si>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</si>
  <si>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</si>
  <si>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</si>
  <si>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</si>
  <si>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</si>
  <si>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</si>
  <si>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</si>
  <si>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</si>
  <si>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</si>
  <si>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</si>
  <si>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</si>
  <si>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</si>
  <si>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</si>
  <si>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</si>
  <si>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</si>
  <si>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</si>
  <si>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</si>
  <si>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</si>
  <si>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</si>
  <si>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</si>
  <si>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</si>
  <si>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</si>
  <si>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</si>
  <si>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</si>
  <si>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</si>
  <si>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</si>
  <si>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</si>
  <si>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</si>
  <si>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</si>
  <si>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</si>
  <si>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</si>
  <si>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</si>
  <si>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</si>
  <si>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</si>
  <si>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</si>
  <si>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</si>
  <si>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</si>
  <si>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</si>
  <si>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</si>
  <si>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</si>
  <si>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</si>
  <si>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</si>
  <si>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</si>
  <si>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</si>
  <si>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</si>
  <si>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</si>
  <si>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</si>
  <si>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</si>
  <si>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</si>
  <si>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</si>
  <si>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</si>
  <si>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</si>
  <si>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</si>
  <si>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</si>
  <si>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</si>
  <si>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</si>
  <si>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</si>
  <si>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</si>
  <si>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</si>
  <si>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</si>
  <si>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</si>
  <si>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</si>
  <si>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</si>
  <si>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</si>
  <si>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</si>
  <si>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</si>
  <si>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</si>
  <si>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</si>
  <si>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</si>
  <si>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</si>
  <si>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</si>
  <si>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</si>
  <si>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</si>
  <si>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</si>
  <si>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</si>
  <si>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</si>
  <si>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</si>
  <si>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</si>
  <si>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</si>
  <si>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</si>
  <si>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</si>
  <si>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</si>
  <si>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</si>
  <si>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</si>
  <si>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</si>
  <si>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</si>
  <si>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</si>
  <si>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</si>
  <si>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</si>
  <si>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</si>
  <si>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</si>
  <si>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</si>
  <si>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</si>
  <si>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</si>
  <si>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</si>
  <si>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</si>
  <si>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</si>
  <si>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</si>
  <si>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</si>
  <si>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</si>
  <si>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</si>
  <si>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</si>
  <si>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</si>
  <si>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</si>
  <si>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8997401002183568393</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</si>
  <si>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</si>
  <si>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</si>
  <si>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</si>
  <si>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</si>
  <si>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</si>
  <si>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</si>
  <si>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</si>
  <si>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</si>
  <si>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</si>
  <si>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</si>
  <si>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</si>
  <si>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</si>
  <si>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</si>
  <si>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</si>
  <si>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</si>
  <si>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</si>
  <si>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</si>
  <si>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</si>
  <si>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</si>
  <si>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</si>
  <si>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</si>
  <si>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</si>
  <si>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</si>
  <si>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</si>
  <si>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</si>
  <si>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</si>
  <si>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</si>
  <si>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</si>
  <si>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</si>
  <si>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</si>
  <si>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</si>
  <si>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</si>
  <si>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</si>
  <si>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</si>
  <si>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</si>
  <si>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</si>
  <si>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</si>
  <si>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</si>
  <si>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</si>
  <si>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</si>
  <si>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</si>
  <si>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</si>
  <si>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</si>
  <si>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</si>
  <si>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</si>
  <si>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</si>
  <si>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</si>
  <si>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</si>
  <si>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</si>
  <si>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</si>
  <si>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</si>
  <si>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</si>
  <si>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</si>
  <si>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</si>
  <si>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</si>
  <si>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</si>
  <si>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</si>
  <si>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</si>
  <si>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</si>
  <si>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</si>
  <si>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</si>
  <si>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</si>
  <si>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</si>
  <si>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</si>
  <si>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</si>
  <si>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</si>
  <si>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</si>
  <si>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</si>
  <si>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</si>
  <si>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</si>
  <si>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</si>
  <si>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</si>
  <si>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</si>
  <si>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</si>
  <si>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</si>
  <si>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</si>
  <si>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</si>
  <si>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</si>
  <si>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</si>
  <si>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</si>
  <si>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</si>
  <si>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</si>
  <si>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</si>
  <si>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</si>
  <si>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</si>
  <si>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</si>
  <si>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</si>
  <si>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</si>
  <si>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</si>
  <si>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</si>
  <si>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</si>
  <si>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</si>
  <si>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</si>
  <si>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</si>
  <si>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</si>
  <si>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</si>
  <si>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</si>
  <si>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</si>
  <si>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</si>
  <si>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</si>
  <si>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</si>
  <si>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</si>
  <si>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</si>
  <si>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</si>
  <si>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</si>
  <si>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</si>
  <si>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</si>
  <si>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</si>
  <si>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</si>
  <si>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</si>
  <si>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</si>
  <si>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</si>
  <si>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</si>
  <si>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</si>
  <si>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</si>
  <si>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</si>
  <si>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</si>
  <si>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</si>
  <si>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</si>
  <si>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</si>
  <si>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</si>
  <si>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</si>
  <si>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</si>
  <si>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</si>
  <si>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</si>
  <si>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</si>
  <si>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</si>
  <si>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</si>
  <si>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</si>
  <si>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</si>
  <si>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</si>
  <si>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</si>
  <si>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</si>
  <si>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</si>
  <si>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</si>
  <si>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</si>
  <si>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</si>
  <si>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</si>
  <si>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</si>
  <si>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</si>
  <si>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</si>
  <si>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</si>
  <si>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</si>
  <si>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</si>
  <si>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</si>
  <si>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</si>
  <si>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</si>
  <si>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</si>
  <si>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</si>
  <si>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</si>
  <si>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</si>
  <si>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</si>
  <si>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</si>
  <si>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</si>
  <si>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</si>
  <si>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</si>
  <si>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</si>
  <si>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</si>
  <si>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</si>
  <si>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</si>
  <si>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</si>
  <si>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</si>
  <si>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</si>
  <si>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</si>
  <si>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</si>
  <si>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</si>
  <si>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</si>
  <si>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</si>
  <si>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</si>
  <si>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</si>
  <si>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</si>
  <si>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</si>
  <si>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</si>
  <si>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</si>
  <si>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</si>
  <si>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</si>
  <si>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</si>
  <si>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</si>
  <si>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</si>
  <si>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</si>
  <si>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</si>
  <si>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</si>
  <si>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</si>
  <si>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</si>
  <si>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</si>
  <si>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</si>
  <si>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</si>
  <si>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</si>
  <si>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</si>
  <si>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</si>
  <si>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</si>
  <si>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</si>
  <si>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</si>
  <si>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</si>
  <si>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</si>
  <si>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</si>
  <si>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</si>
  <si>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</si>
  <si>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</si>
  <si>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</si>
  <si>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</si>
  <si>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</si>
  <si>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</si>
  <si>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</si>
  <si>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</si>
  <si>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</si>
  <si>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</si>
  <si>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</si>
  <si>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</si>
  <si>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</si>
  <si>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</si>
  <si>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</si>
  <si>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</si>
  <si>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</si>
  <si>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</si>
  <si>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</si>
  <si>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</si>
  <si>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</si>
  <si>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</si>
  <si>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</si>
  <si>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</si>
  <si>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</si>
  <si>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</si>
  <si>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</si>
  <si>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</si>
  <si>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</si>
  <si>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</si>
  <si>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</si>
  <si>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</si>
  <si>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</si>
  <si>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</si>
  <si>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</si>
  <si>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</si>
  <si>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</si>
  <si>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</si>
  <si>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</si>
  <si>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</si>
  <si>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</si>
  <si>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</si>
  <si>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</si>
  <si>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 xml:space="preserve"> 8997401002188647325</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</si>
  <si>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</si>
  <si>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</si>
  <si>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</si>
  <si>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</si>
  <si>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</si>
  <si>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</si>
  <si>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</si>
  <si>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</si>
  <si>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</si>
  <si>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</si>
  <si>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</si>
  <si>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</si>
  <si>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</si>
  <si>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</si>
  <si>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</si>
  <si>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</si>
  <si>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</si>
  <si>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</si>
  <si>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</si>
  <si>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</si>
  <si>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</si>
  <si>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</si>
  <si>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</si>
  <si>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</si>
  <si>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</si>
  <si>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</si>
  <si>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</si>
  <si>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</si>
  <si>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</si>
  <si>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001921</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</si>
  <si>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</si>
  <si>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</si>
  <si>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</si>
  <si>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</si>
  <si>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</si>
  <si>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</si>
  <si>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</si>
  <si>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</si>
  <si>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</si>
  <si>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</si>
  <si>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</si>
  <si>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</si>
  <si>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</si>
  <si>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</si>
  <si>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</si>
  <si>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</si>
  <si>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</si>
  <si>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</si>
  <si>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</si>
  <si>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</si>
  <si>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</si>
  <si>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</si>
  <si>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</si>
  <si>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</si>
  <si>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</si>
  <si>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</si>
  <si>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</si>
  <si>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</si>
  <si>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</si>
  <si>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</si>
  <si>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</si>
  <si>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</si>
  <si>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</si>
  <si>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</si>
  <si>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</si>
  <si>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</si>
  <si>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</si>
  <si>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</si>
  <si>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</si>
  <si>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</si>
  <si>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</si>
  <si>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</si>
  <si>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</si>
  <si>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</si>
  <si>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</si>
  <si>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</si>
  <si>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</si>
  <si>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</si>
  <si>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</si>
  <si>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</si>
  <si>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</si>
  <si>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</si>
  <si>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</si>
  <si>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</si>
  <si>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</si>
  <si>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</si>
  <si>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</si>
  <si>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</si>
  <si>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</si>
  <si>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</si>
  <si>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</si>
  <si>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</si>
  <si>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</si>
  <si>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</si>
  <si>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</si>
  <si>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</si>
  <si>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</si>
  <si>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001364</t>
  </si>
  <si>
    <t>000811</t>
  </si>
  <si>
    <t>001748</t>
  </si>
  <si>
    <t>001353</t>
  </si>
  <si>
    <t>001866</t>
  </si>
  <si>
    <t>000927</t>
  </si>
  <si>
    <t>001146</t>
  </si>
  <si>
    <t>000759</t>
  </si>
  <si>
    <t>000850</t>
  </si>
  <si>
    <t>001065</t>
  </si>
  <si>
    <t>SOFT SERVICES</t>
  </si>
  <si>
    <t>000224</t>
  </si>
  <si>
    <t>000272</t>
  </si>
  <si>
    <t>000723</t>
  </si>
  <si>
    <t>000758</t>
  </si>
  <si>
    <t>001847</t>
  </si>
  <si>
    <t>001814</t>
  </si>
  <si>
    <t>000755</t>
  </si>
  <si>
    <t>001871</t>
  </si>
  <si>
    <t>000712</t>
  </si>
  <si>
    <t>001618</t>
  </si>
  <si>
    <t>000237</t>
  </si>
  <si>
    <t>001543</t>
  </si>
  <si>
    <t>000170</t>
  </si>
  <si>
    <t>001544</t>
  </si>
  <si>
    <t>000598</t>
  </si>
  <si>
    <t>001533</t>
  </si>
  <si>
    <t>000126</t>
  </si>
  <si>
    <t>001404</t>
  </si>
  <si>
    <t>000678</t>
  </si>
  <si>
    <t>000333</t>
  </si>
  <si>
    <t>000149</t>
  </si>
  <si>
    <t>000690</t>
  </si>
  <si>
    <t>001749</t>
  </si>
  <si>
    <t>000764</t>
  </si>
  <si>
    <t>001451</t>
  </si>
  <si>
    <t>001547</t>
  </si>
  <si>
    <t>001050</t>
  </si>
  <si>
    <t>000754</t>
  </si>
  <si>
    <t>001924</t>
  </si>
  <si>
    <t>000677</t>
  </si>
  <si>
    <t>001813</t>
  </si>
  <si>
    <t>001826</t>
  </si>
  <si>
    <t>000718</t>
  </si>
  <si>
    <t>001840</t>
  </si>
  <si>
    <t>001865</t>
  </si>
  <si>
    <t>000846</t>
  </si>
  <si>
    <t>001368</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</si>
  <si>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</si>
  <si>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</si>
  <si>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</si>
  <si>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</si>
  <si>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</si>
  <si>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</si>
  <si>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</si>
  <si>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</si>
  <si>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</si>
  <si>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</si>
  <si>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</si>
  <si>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</si>
  <si>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</si>
  <si>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</si>
  <si>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</si>
  <si>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</si>
  <si>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</si>
  <si>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</si>
  <si>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</si>
  <si>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</si>
  <si>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</si>
  <si>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</si>
  <si>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</si>
  <si>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</si>
  <si>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</si>
  <si>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</si>
  <si>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</si>
  <si>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</si>
  <si>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</si>
  <si>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</si>
  <si>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</si>
  <si>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</si>
  <si>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</si>
  <si>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</si>
  <si>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</si>
  <si>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</si>
  <si>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</si>
  <si>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</si>
  <si>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</si>
  <si>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</si>
  <si>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</si>
  <si>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</si>
  <si>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</si>
  <si>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</si>
  <si>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</si>
  <si>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</si>
  <si>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</si>
  <si>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</si>
  <si>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</si>
  <si>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</si>
  <si>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</si>
  <si>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</si>
  <si>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</si>
  <si>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</si>
  <si>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</si>
  <si>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</si>
  <si>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</si>
  <si>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</si>
  <si>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</si>
  <si>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</si>
  <si>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</si>
  <si>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</si>
  <si>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</si>
  <si>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</si>
  <si>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</si>
  <si>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</si>
  <si>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</si>
  <si>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</si>
  <si>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</si>
  <si>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</si>
  <si>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</si>
  <si>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</si>
  <si>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</si>
  <si>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</si>
  <si>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</si>
  <si>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</si>
  <si>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</si>
  <si>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</si>
  <si>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</si>
  <si>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</si>
  <si>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</si>
  <si>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</si>
  <si>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@11:45 - Ooredoo Sim Requested with Plan C; 45 MEP Staff Sim Request as per GM
11-Feb-2023 @20:47 - Request was Completed; Service Number is 33596039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</si>
  <si>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</si>
  <si>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</si>
  <si>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</si>
  <si>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</si>
  <si>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</si>
  <si>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</si>
  <si>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</si>
  <si>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</si>
  <si>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</si>
  <si>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</si>
  <si>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</si>
  <si>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</si>
  <si>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</si>
  <si>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</si>
  <si>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</si>
  <si>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</si>
  <si>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</si>
  <si>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</si>
  <si>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</si>
  <si>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</si>
  <si>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</si>
  <si>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</si>
  <si>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</si>
  <si>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</si>
  <si>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</si>
  <si>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</si>
  <si>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</si>
  <si>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</si>
  <si>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</si>
  <si>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</si>
  <si>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</si>
  <si>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</si>
  <si>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</si>
  <si>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</si>
  <si>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</si>
  <si>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</si>
  <si>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</si>
  <si>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</si>
  <si>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</si>
  <si>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</si>
  <si>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</si>
  <si>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</si>
  <si>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</si>
  <si>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</si>
  <si>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</si>
  <si>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</si>
  <si>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</si>
  <si>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</si>
  <si>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Originally Requested on August 18, 2022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</si>
  <si>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</si>
  <si>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</si>
  <si>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</si>
  <si>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</si>
  <si>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</si>
  <si>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</si>
  <si>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</si>
  <si>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</si>
  <si>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</si>
  <si>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</si>
  <si>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</si>
  <si>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</si>
  <si>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</si>
  <si>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</si>
  <si>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</si>
  <si>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</si>
  <si>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</si>
  <si>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</si>
  <si>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</si>
  <si>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</si>
  <si>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</si>
  <si>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</si>
  <si>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</si>
  <si>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</si>
  <si>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</si>
  <si>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</si>
  <si>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</si>
  <si>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</si>
  <si>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</si>
  <si>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</si>
  <si>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</si>
  <si>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</si>
  <si>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</si>
  <si>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001532</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</si>
  <si>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</si>
  <si>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</si>
  <si>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23-Aug-2023 @15:02 - Old Plan Reference: Plan D - Aamali 130 with the rate of 110.5 QAR
19-Sep-2023 @15:14 - Sim transferred from 001490 to 001532 by Ops Dept.
19-Sep-2023 @15:41 -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</si>
  <si>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</si>
  <si>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</si>
  <si>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</si>
  <si>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</si>
  <si>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</si>
  <si>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</si>
  <si>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</si>
  <si>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</si>
  <si>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</si>
  <si>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</si>
  <si>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</si>
  <si>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</si>
  <si>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</si>
  <si>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</si>
  <si>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</si>
  <si>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</si>
  <si>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</si>
  <si>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000675</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</si>
  <si>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</si>
  <si>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</si>
  <si>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</si>
  <si>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</si>
  <si>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</si>
  <si>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</si>
  <si>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</si>
  <si>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</si>
  <si>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23-Aug-2023 @15:02 - Old Plan Reference: Plan D - Aamali 130 with the rate of 110.5 QAR
24-Jan-2024 @16:53 - Fixed User based on Ops Admin List
25-Jan-2024 @10:34 - Request was Completed; Service Number is 50285681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</si>
  <si>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</si>
  <si>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</si>
  <si>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001802</t>
  </si>
  <si>
    <t>000060</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</si>
  <si>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</si>
  <si>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</si>
  <si>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</si>
  <si>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</si>
  <si>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</si>
  <si>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</si>
  <si>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</si>
  <si>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</si>
  <si>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</si>
  <si>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</si>
  <si>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</si>
  <si>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</si>
  <si>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</si>
  <si>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</si>
  <si>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</si>
  <si>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</si>
  <si>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</si>
  <si>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</si>
  <si>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</si>
  <si>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</si>
  <si>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</si>
  <si>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</si>
  <si>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</si>
  <si>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</si>
  <si>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</si>
  <si>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</si>
  <si>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</si>
  <si>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</si>
  <si>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</si>
  <si>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</si>
  <si>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</si>
  <si>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</si>
  <si>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</si>
  <si>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</si>
  <si>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R-1</t>
  </si>
  <si>
    <t>13-Mar-2024 @11:16 - Ooredoo Sim Requested with Plan B - Aamali 90 with the rate of 49.5 QAR; Business Requirement - For Recruitment - Approved by HRM</t>
  </si>
  <si>
    <t>MEP Team Mobile (under 000351)</t>
  </si>
  <si>
    <t>23-Aug-2023 @15:02 - Old Plan Reference: Plan D - Aamali 130 with the rate of 110.5 QAR
09-Apr-2024 @10:08 - Sim User Updated</t>
  </si>
  <si>
    <t>07-Feb-2023 @11:38 - Ooredoo Sim Requested with Plan C; 45 MEP Staff Sim Request as per GM
11-Feb-2023 @20:47 - Request was Completed; Service Number is 33576710 with Plan C
23-Aug-2023 @15:01 - Old Plan Reference: Plan C - Aamali 90 with the rate of 90 QAR
09-Apr-2024 @10:08 - Sim User Updated</t>
  </si>
  <si>
    <t>000934</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</si>
  <si>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</si>
  <si>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</si>
  <si>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</si>
  <si>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</si>
  <si>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t>
  </si>
  <si>
    <t>33581367</t>
  </si>
  <si>
    <t>001998</t>
  </si>
  <si>
    <t>001944</t>
  </si>
  <si>
    <t>MEP TEAM - UMM GHUWAILINA</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</si>
  <si>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</si>
  <si>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</si>
  <si>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</si>
  <si>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</si>
  <si>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</si>
  <si>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</si>
  <si>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</si>
  <si>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t>
  </si>
  <si>
    <t>8997401002232058131</t>
  </si>
  <si>
    <t>8997401002232058156</t>
  </si>
  <si>
    <t>8997401002232058321</t>
  </si>
  <si>
    <t>002118</t>
  </si>
  <si>
    <t>R-4</t>
  </si>
  <si>
    <t xml:space="preserve">23-Apr-2024 @14:35 - Ooredoo Sim Requested with Plan D - Aamali 150 with the rate of 75 QAR; </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</si>
  <si>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</si>
  <si>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</si>
  <si>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</si>
  <si>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002066</t>
  </si>
  <si>
    <t>R-2</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</si>
  <si>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t>
  </si>
  <si>
    <t>8997401002232058164</t>
  </si>
  <si>
    <t>R-3</t>
  </si>
  <si>
    <t>LRT New Grade Station 1 - 000015</t>
  </si>
  <si>
    <t>15-May-2024 @08:48 - Ooredoo Sim Requested with Plan D - Aamali 150 with the rate of 75 QAR; Operational Requirement for New Tram Stations - Approved</t>
  </si>
  <si>
    <t>8997401002232058172</t>
  </si>
  <si>
    <t>LRT New Grade Station 2 - 000015</t>
  </si>
  <si>
    <t>R-5</t>
  </si>
  <si>
    <t>15-May-2024 @08:54 - Ooredoo Sim Requested with Plan D - Aamali 150 with the rate of 75 QAR; Operational Requirement for New Tram Stations - Approved</t>
  </si>
  <si>
    <t>8997401002232058198</t>
  </si>
  <si>
    <t>LRT New Grade Station 3 - 000015</t>
  </si>
  <si>
    <t>R-6</t>
  </si>
  <si>
    <t>15-May-2024 @08:55 - Ooredoo Sim Requested with Plan D - Aamali 150 with the rate of 75 QAR; Operational Requirement for New Tram Stations -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</si>
</sst>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13"/>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xf numFmtId="49" fontId="5" fillId="10" borderId="6" xfId="0" applyNumberFormat="1" applyFont="1" applyFill="1" applyBorder="1" applyAlignment="1">
      <alignment horizontal="center" vertical="center"/>
    </xf>
    <xf numFmtId="165" fontId="8" fillId="10" borderId="6" xfId="1" applyNumberFormat="1" applyFont="1" applyFill="1" applyBorder="1" applyAlignment="1">
      <alignment horizontal="center" vertical="center"/>
    </xf>
    <xf numFmtId="164" fontId="8" fillId="10" borderId="6" xfId="1" applyNumberFormat="1" applyFont="1" applyFill="1" applyBorder="1" applyAlignment="1">
      <alignment horizontal="center" vertical="center"/>
    </xf>
    <xf numFmtId="0" fontId="8" fillId="9" borderId="6" xfId="0" applyNumberFormat="1" applyFont="1" applyFill="1" applyBorder="1" applyAlignment="1">
      <alignment horizontal="center" vertical="center"/>
    </xf>
    <xf numFmtId="49" fontId="8" fillId="0" borderId="7" xfId="0" applyNumberFormat="1" applyFont="1" applyFill="1" applyBorder="1" applyAlignment="1">
      <alignment horizontal="center" vertical="center" wrapText="1"/>
    </xf>
    <xf numFmtId="49" fontId="8" fillId="0" borderId="6" xfId="0" applyNumberFormat="1" applyFont="1" applyFill="1" applyBorder="1" applyAlignment="1">
      <alignment horizontal="center" vertical="center"/>
    </xf>
    <xf numFmtId="0" fontId="8" fillId="0" borderId="6" xfId="0" applyNumberFormat="1" applyFont="1" applyFill="1" applyBorder="1" applyAlignment="1">
      <alignment horizontal="center" vertical="center"/>
    </xf>
    <xf numFmtId="0" fontId="8" fillId="7" borderId="6" xfId="0" applyNumberFormat="1" applyFont="1" applyFill="1" applyBorder="1" applyAlignment="1">
      <alignment horizontal="center" vertical="center"/>
    </xf>
    <xf numFmtId="0" fontId="8" fillId="0" borderId="6" xfId="0" applyNumberFormat="1" applyFont="1" applyBorder="1" applyAlignment="1">
      <alignment horizontal="center" vertical="center"/>
    </xf>
    <xf numFmtId="49" fontId="8" fillId="0" borderId="6" xfId="0" applyNumberFormat="1" applyFont="1" applyFill="1" applyBorder="1" applyAlignment="1">
      <alignment horizontal="left" vertical="center" wrapText="1"/>
    </xf>
  </cellXfs>
  <cellStyles count="2">
    <cellStyle name="Comma" xfId="1" builtinId="3"/>
    <cellStyle name="Normal" xfId="0" builtinId="0"/>
  </cellStyles>
  <dxfs count="29">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none">
          <fgColor indexed="64"/>
          <bgColor theme="8" tint="0.79998168889431442"/>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RESI LETTER - HR</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RESI LETTER - HR</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
          </cell>
          <cell r="J156" t="str">
            <v/>
          </cell>
          <cell r="K156" t="str">
            <v/>
          </cell>
          <cell r="L156" t="str">
            <v/>
          </cell>
          <cell r="M156" t="str">
            <v/>
          </cell>
          <cell r="N156" t="str">
            <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v>675</v>
          </cell>
          <cell r="AD156">
            <v>4175</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HVAC TECHNICIAN</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HVAC TECHNICIAN</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HVAC TECHNICIAN</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HVAC TECHNICIAN</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HVAC TECHNICIAN</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HVAC TECHNICIAN</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HVAC TECHNICIAN</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HVAC TECHNICIAN</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HVAC TECHNICIAN</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HVAC TECHNICIAN</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HVAC TECHNICIAN</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HVAC TECHNICIAN</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HVAC TECHNICIAN</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t="str">
            <v>Company provided</v>
          </cell>
          <cell r="Z309" t="str">
            <v>Company provided</v>
          </cell>
          <cell r="AA309" t="str">
            <v>Company provided</v>
          </cell>
          <cell r="AB309" t="str">
            <v/>
          </cell>
          <cell r="AC309" t="str">
            <v/>
          </cell>
          <cell r="AD309">
            <v>3800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v>33938822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TEAM LEADER</v>
          </cell>
          <cell r="H324" t="str">
            <v>SOFT SERVICES</v>
          </cell>
          <cell r="I324" t="str">
            <v/>
          </cell>
          <cell r="J324" t="str">
            <v/>
          </cell>
          <cell r="K324" t="str">
            <v/>
          </cell>
          <cell r="L324" t="str">
            <v/>
          </cell>
          <cell r="M324" t="str">
            <v/>
          </cell>
          <cell r="N324" t="str">
            <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HVAC TECHNICIAN</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HVAC TECHNICIAN</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e">
            <v>#N/A</v>
          </cell>
          <cell r="BG355" t="str">
            <v/>
          </cell>
          <cell r="BH355" t="str">
            <v>ISLAM</v>
          </cell>
          <cell r="BI355" t="str">
            <v>B+</v>
          </cell>
          <cell r="BJ355" t="str">
            <v/>
          </cell>
          <cell r="BK355" t="str">
            <v/>
          </cell>
          <cell r="BL355">
            <v>45417</v>
          </cell>
          <cell r="BM355" t="str">
            <v>RESIGNATION</v>
          </cell>
          <cell r="BN355" t="str">
            <v>FINAL EXIT</v>
          </cell>
          <cell r="BO355" t="str">
            <v>RESI LETTER - HR</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e">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HVAC TECHNICIAN</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Logistics@acintercityfm.com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HVAC TECHNICIAN</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30</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28</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28</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HVAC TECHNICIAN</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t="str">
            <v>Company provided</v>
          </cell>
          <cell r="Z552" t="str">
            <v>Company provided</v>
          </cell>
          <cell r="AA552" t="str">
            <v>Company provided</v>
          </cell>
          <cell r="AB552" t="str">
            <v/>
          </cell>
          <cell r="AC552" t="str">
            <v/>
          </cell>
          <cell r="AD552">
            <v>2100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45086</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45087</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HVAC TECHNICIAN</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Company provided</v>
          </cell>
          <cell r="Z695" t="str">
            <v>Company provided</v>
          </cell>
          <cell r="AA695" t="str">
            <v>Company provided</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ACIFM</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RESI LETTER - HR</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ACIFM</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RESI LETTER - HR</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HVAC TECHNICIAN</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33</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2100</v>
          </cell>
          <cell r="Y834" t="str">
            <v>Company provided</v>
          </cell>
          <cell r="Z834" t="str">
            <v xml:space="preserve">Company provided </v>
          </cell>
          <cell r="AA834" t="str">
            <v xml:space="preserve">Company provided </v>
          </cell>
          <cell r="AB834" t="str">
            <v>-</v>
          </cell>
          <cell r="AC834" t="str">
            <v/>
          </cell>
          <cell r="AD834">
            <v>2100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50</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35</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ACIFM</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31</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44931</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HVAC TECHNICIAN</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44941</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ACIFM</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RESI LETTER - HR</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ACIFM</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RESI LETTER - HR</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ACIFM</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RESI LETTER - HR</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 xml:space="preserve">HR &amp; ADMIN </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31</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45017</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HVAC TECHNICIAN</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HVAC TECHNICIAN</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DIRECT -  AKTOR</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DIRECT -  AKTOR</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DIRECT -  AKTOR</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DIRECT -  AKTOR</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DIRECT -  AKTOR</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
          </cell>
          <cell r="J1261" t="str">
            <v/>
          </cell>
          <cell r="K1261" t="str">
            <v/>
          </cell>
          <cell r="L1261" t="str">
            <v/>
          </cell>
          <cell r="M1261" t="str">
            <v/>
          </cell>
          <cell r="N1261" t="str">
            <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1136</v>
          </cell>
          <cell r="Y1261" t="str">
            <v>Company provided</v>
          </cell>
          <cell r="Z1261" t="str">
            <v>Company provided</v>
          </cell>
          <cell r="AA1261" t="str">
            <v xml:space="preserve">Company Provided </v>
          </cell>
          <cell r="AB1261" t="str">
            <v/>
          </cell>
          <cell r="AC1261">
            <v>100</v>
          </cell>
          <cell r="AD1261">
            <v>1236</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DIRECT -  AKTOR</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DIRECT -  AKTOR</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DIRECT -  AKTOR</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S3</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RESI LETTER - HR</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27</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45029</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WITHDRAWN RESI</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
          </cell>
          <cell r="J1354" t="str">
            <v/>
          </cell>
          <cell r="K1354" t="str">
            <v/>
          </cell>
          <cell r="L1354" t="str">
            <v/>
          </cell>
          <cell r="M1354" t="str">
            <v/>
          </cell>
          <cell r="N1354" t="str">
            <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1890</v>
          </cell>
          <cell r="Y1354" t="str">
            <v>Company Provided</v>
          </cell>
          <cell r="Z1354" t="str">
            <v>Company Provided</v>
          </cell>
          <cell r="AA1354" t="str">
            <v>Company Provided</v>
          </cell>
          <cell r="AB1354" t="str">
            <v/>
          </cell>
          <cell r="AC1354" t="str">
            <v/>
          </cell>
          <cell r="AD1354">
            <v>1890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ACIFM</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TRASNFER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v>45432</v>
          </cell>
          <cell r="BM1435" t="str">
            <v>RESIGNATION</v>
          </cell>
          <cell r="BN1435" t="str">
            <v xml:space="preserve">FINAL SETTLEMENT </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bhattaraisuman420@gmail.com</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t="str">
            <v/>
          </cell>
          <cell r="BM1488" t="str">
            <v/>
          </cell>
          <cell r="BN1488" t="str">
            <v>WITHDRAWN RESIGNATION</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ACIFM</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
          </cell>
          <cell r="J1511" t="str">
            <v/>
          </cell>
          <cell r="K1511" t="str">
            <v/>
          </cell>
          <cell r="L1511" t="str">
            <v/>
          </cell>
          <cell r="M1511" t="str">
            <v/>
          </cell>
          <cell r="N1511" t="str">
            <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WITHDRAWN RESIGNATION</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v>45412</v>
          </cell>
          <cell r="BM1515" t="str">
            <v>RESIGNATION</v>
          </cell>
          <cell r="BN1515" t="str">
            <v>FINAL EXIT</v>
          </cell>
          <cell r="BO1515" t="str">
            <v>RESI LETTER - HR</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45035</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christostomwangombe@gmail.com</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45021</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
          </cell>
          <cell r="BM1546" t="str">
            <v/>
          </cell>
          <cell r="BN1546" t="str">
            <v>Withdrawn Resi</v>
          </cell>
          <cell r="BO1546" t="str">
            <v/>
          </cell>
          <cell r="BP1546" t="str">
            <v/>
          </cell>
        </row>
        <row r="1547">
          <cell r="D1547" t="str">
            <v>001545</v>
          </cell>
          <cell r="E1547" t="str">
            <v>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44883</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28</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
          </cell>
          <cell r="J1634" t="str">
            <v/>
          </cell>
          <cell r="K1634" t="str">
            <v/>
          </cell>
          <cell r="L1634" t="str">
            <v/>
          </cell>
          <cell r="M1634" t="str">
            <v/>
          </cell>
          <cell r="N1634" t="str">
            <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t="str">
            <v/>
          </cell>
          <cell r="BC1634" t="str">
            <v/>
          </cell>
          <cell r="BD1634" t="str">
            <v/>
          </cell>
          <cell r="BE1634" t="str">
            <v/>
          </cell>
          <cell r="BF1634" t="str">
            <v/>
          </cell>
          <cell r="BG1634" t="str">
            <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44927</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44927</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44927</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44927</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22</v>
          </cell>
          <cell r="AJ1695" t="str">
            <v>ACIFM</v>
          </cell>
          <cell r="AK1695">
            <v>30152403874</v>
          </cell>
          <cell r="AL1695">
            <v>44927</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44927</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44927</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ACIFM</v>
          </cell>
          <cell r="AK1707">
            <v>29652440238</v>
          </cell>
          <cell r="AL1707">
            <v>44927</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ACIFM</v>
          </cell>
          <cell r="AK1709">
            <v>30152404175</v>
          </cell>
          <cell r="AL1709">
            <v>44927</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44927</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INACTIVE</v>
          </cell>
          <cell r="AK1711">
            <v>29752429807</v>
          </cell>
          <cell r="AL1711">
            <v>44927</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31</v>
          </cell>
          <cell r="AJ1713" t="str">
            <v>ACIFM</v>
          </cell>
          <cell r="AK1713">
            <v>29252444779</v>
          </cell>
          <cell r="AL1713">
            <v>44927</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44927</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44927</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ACIFM</v>
          </cell>
          <cell r="AK1717">
            <v>29752429809</v>
          </cell>
          <cell r="AL1717">
            <v>44927</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ombhaktakhanal908@gmail.com</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44930</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44930</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44930</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44930</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124</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124</v>
          </cell>
          <cell r="AJ1731" t="str">
            <v>ACIFM</v>
          </cell>
          <cell r="AK1731">
            <v>28452450158</v>
          </cell>
          <cell r="AL1731">
            <v>44927</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t="str">
            <v/>
          </cell>
          <cell r="AI1732">
            <v>124</v>
          </cell>
          <cell r="AJ1732" t="str">
            <v>ACIFM</v>
          </cell>
          <cell r="AK1732">
            <v>28952453434</v>
          </cell>
          <cell r="AL1732">
            <v>44930</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RESIGNATIONS</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t="str">
            <v/>
          </cell>
          <cell r="AI1735">
            <v>124</v>
          </cell>
          <cell r="AJ1735" t="str">
            <v>ACIFM</v>
          </cell>
          <cell r="AK1735">
            <v>29752422289</v>
          </cell>
          <cell r="AL1735">
            <v>44930</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124</v>
          </cell>
          <cell r="AJ1736" t="str">
            <v>ACIFM</v>
          </cell>
          <cell r="AK1736">
            <v>29252424469</v>
          </cell>
          <cell r="AL1736">
            <v>44930</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124</v>
          </cell>
          <cell r="AJ1737" t="str">
            <v>ACIFM</v>
          </cell>
          <cell r="AK1737">
            <v>30252401541</v>
          </cell>
          <cell r="AL1737">
            <v>44930</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t="str">
            <v/>
          </cell>
          <cell r="AI1738">
            <v>124</v>
          </cell>
          <cell r="AJ1738" t="str">
            <v>ACIFM</v>
          </cell>
          <cell r="AK1738">
            <v>28852414076</v>
          </cell>
          <cell r="AL1738">
            <v>44930</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124</v>
          </cell>
          <cell r="AJ1739" t="str">
            <v>ACIFM</v>
          </cell>
          <cell r="AK1739">
            <v>29152445293</v>
          </cell>
          <cell r="AL1739">
            <v>44930</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124</v>
          </cell>
          <cell r="AJ1740" t="str">
            <v>ACIFM</v>
          </cell>
          <cell r="AK1740">
            <v>29380001548</v>
          </cell>
          <cell r="AL1740">
            <v>44931</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28</v>
          </cell>
          <cell r="AJ1741" t="str">
            <v>ACIFM</v>
          </cell>
          <cell r="AK1741">
            <v>29540404281</v>
          </cell>
          <cell r="AL1741">
            <v>44933</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t="str">
            <v/>
          </cell>
          <cell r="AI1742">
            <v>124</v>
          </cell>
          <cell r="AJ1742" t="str">
            <v>ACIFM</v>
          </cell>
          <cell r="AK1742">
            <v>29340405412</v>
          </cell>
          <cell r="AL1742">
            <v>44933</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t="str">
            <v/>
          </cell>
          <cell r="AI1743">
            <v>124</v>
          </cell>
          <cell r="AJ1743" t="str">
            <v>ACIFM</v>
          </cell>
          <cell r="AK1743">
            <v>29540404282</v>
          </cell>
          <cell r="AL1743">
            <v>44933</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124</v>
          </cell>
          <cell r="AJ1744" t="str">
            <v>ACIFM</v>
          </cell>
          <cell r="AK1744">
            <v>29040405140</v>
          </cell>
          <cell r="AL1744">
            <v>44933</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t="str">
            <v/>
          </cell>
          <cell r="AI1745">
            <v>124</v>
          </cell>
          <cell r="AJ1745" t="str">
            <v>ACIFM</v>
          </cell>
          <cell r="AK1745">
            <v>29840403525</v>
          </cell>
          <cell r="AL1745">
            <v>44933</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t="str">
            <v/>
          </cell>
          <cell r="AI1746">
            <v>124</v>
          </cell>
          <cell r="AJ1746" t="str">
            <v>ACIFM</v>
          </cell>
          <cell r="AK1746">
            <v>29940402009</v>
          </cell>
          <cell r="AL1746">
            <v>44933</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t="str">
            <v/>
          </cell>
          <cell r="AI1747">
            <v>124</v>
          </cell>
          <cell r="AJ1747" t="str">
            <v>ACIFM</v>
          </cell>
          <cell r="AK1747">
            <v>29340401824</v>
          </cell>
          <cell r="AL1747">
            <v>44933</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t="str">
            <v/>
          </cell>
          <cell r="AI1748">
            <v>124</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t="str">
            <v/>
          </cell>
          <cell r="AI1749">
            <v>124</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WITHDRAWN RESIGNATION</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t="str">
            <v/>
          </cell>
          <cell r="AI1750">
            <v>124</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t="str">
            <v/>
          </cell>
          <cell r="AI1751">
            <v>124</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t="str">
            <v/>
          </cell>
          <cell r="AI1752">
            <v>124</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124</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t="str">
            <v/>
          </cell>
          <cell r="AI1755">
            <v>124</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t="str">
            <v/>
          </cell>
          <cell r="AI1758">
            <v>124</v>
          </cell>
          <cell r="AJ1758" t="str">
            <v>ACIFM</v>
          </cell>
          <cell r="AK1758">
            <v>29858606318</v>
          </cell>
          <cell r="AL1758">
            <v>44946</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t="str">
            <v/>
          </cell>
          <cell r="AI1759">
            <v>124</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t="str">
            <v/>
          </cell>
          <cell r="AI1762">
            <v>124</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t="str">
            <v/>
          </cell>
          <cell r="AI1769">
            <v>124</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t="str">
            <v/>
          </cell>
          <cell r="AI1770">
            <v>124</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124</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124</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t="str">
            <v/>
          </cell>
          <cell r="AI1773">
            <v>124</v>
          </cell>
          <cell r="AJ1773" t="str">
            <v>ACIFM</v>
          </cell>
          <cell r="AK1773">
            <v>28340402817</v>
          </cell>
          <cell r="AL1773">
            <v>44953</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t="str">
            <v/>
          </cell>
          <cell r="AI1775">
            <v>124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t="str">
            <v/>
          </cell>
          <cell r="AI1776">
            <v>124</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t="str">
            <v/>
          </cell>
          <cell r="AI1777">
            <v>124</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124</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t="str">
            <v/>
          </cell>
          <cell r="AI1779">
            <v>124</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25</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t="str">
            <v/>
          </cell>
          <cell r="AI1785">
            <v>124</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t="str">
            <v/>
          </cell>
          <cell r="AI1786">
            <v>124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t="str">
            <v/>
          </cell>
          <cell r="AI1787">
            <v>124</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t="str">
            <v/>
          </cell>
          <cell r="AI1788">
            <v>124</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t="str">
            <v/>
          </cell>
          <cell r="AI1789">
            <v>124</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t="str">
            <v/>
          </cell>
          <cell r="AI1790">
            <v>124</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t="str">
            <v/>
          </cell>
          <cell r="AI1791">
            <v>124</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t="str">
            <v/>
          </cell>
          <cell r="AI1792">
            <v>124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t="str">
            <v/>
          </cell>
          <cell r="AI1794">
            <v>124</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124</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ACIFM</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t="str">
            <v/>
          </cell>
          <cell r="AI1797">
            <v>124</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t="str">
            <v/>
          </cell>
          <cell r="AI1798">
            <v>124</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t="str">
            <v/>
          </cell>
          <cell r="AI1799">
            <v>124</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t="str">
            <v/>
          </cell>
          <cell r="AI1802">
            <v>124</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ACIFM</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RESIGNATION</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124</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t="str">
            <v/>
          </cell>
          <cell r="AI1807">
            <v>124</v>
          </cell>
          <cell r="AJ1807" t="str">
            <v>ACIFM</v>
          </cell>
          <cell r="AK1807">
            <v>28635676715</v>
          </cell>
          <cell r="AL1807">
            <v>45017</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t="str">
            <v/>
          </cell>
          <cell r="AI1808">
            <v>124</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45021</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t="str">
            <v/>
          </cell>
          <cell r="AI1831">
            <v>124</v>
          </cell>
          <cell r="AJ1831" t="str">
            <v>ACIFM</v>
          </cell>
          <cell r="AK1831">
            <v>29828800356</v>
          </cell>
          <cell r="AL1831">
            <v>45007</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t="str">
            <v/>
          </cell>
          <cell r="AI1832">
            <v>124</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45006</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45027</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45027</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45027</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45027</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45027</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45027</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3000</v>
          </cell>
          <cell r="Y1874">
            <v>1000</v>
          </cell>
          <cell r="Z1874">
            <v>800</v>
          </cell>
          <cell r="AA1874" t="str">
            <v/>
          </cell>
          <cell r="AB1874" t="str">
            <v/>
          </cell>
          <cell r="AC1874" t="str">
            <v/>
          </cell>
          <cell r="AD1874">
            <v>4800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v>
          </cell>
          <cell r="BK1874">
            <v>45323</v>
          </cell>
          <cell r="BL1874" t="str">
            <v/>
          </cell>
          <cell r="BM1874" t="str">
            <v/>
          </cell>
          <cell r="BN1874" t="str">
            <v/>
          </cell>
          <cell r="BO1874" t="str">
            <v/>
          </cell>
          <cell r="BP1874" t="str">
            <v/>
          </cell>
        </row>
        <row r="1875">
          <cell r="D1875" t="str">
            <v>001873</v>
          </cell>
          <cell r="E1875" t="str">
            <v>ACTIVE</v>
          </cell>
          <cell r="F1875" t="str">
            <v>VISHNU MUNDUVELIL SOMANPILLA</v>
          </cell>
          <cell r="G1875" t="str">
            <v>FLS 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CIVIL SUPERVISOR</v>
          </cell>
          <cell r="P1910" t="str">
            <v>MANAGEMENT &amp; ADMIN</v>
          </cell>
          <cell r="Q1910">
            <v>44739</v>
          </cell>
          <cell r="R1910" t="str">
            <v>T4C</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v>77124121</v>
          </cell>
          <cell r="BC1943" t="str">
            <v/>
          </cell>
          <cell r="BD1943" t="str">
            <v/>
          </cell>
          <cell r="BE1943" t="str">
            <v/>
          </cell>
          <cell r="BF1943" t="str">
            <v/>
          </cell>
          <cell r="BG1943" t="str">
            <v>abubakarkatongole@gmail.com</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34</v>
          </cell>
          <cell r="AJ1950" t="str">
            <v>ACIFM</v>
          </cell>
          <cell r="AK1950">
            <v>28935627665</v>
          </cell>
          <cell r="AL1950">
            <v>45304</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ACIFM</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t="str">
            <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ACIFM</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45306</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ACIFM</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ADLSA - UNDER REVIEW</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45405</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
          </cell>
          <cell r="J2022" t="str">
            <v/>
          </cell>
          <cell r="K2022" t="str">
            <v/>
          </cell>
          <cell r="L2022" t="str">
            <v/>
          </cell>
          <cell r="M2022" t="str">
            <v/>
          </cell>
          <cell r="N2022" t="str">
            <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ACIFM</v>
          </cell>
          <cell r="AK2023">
            <v>27035636478</v>
          </cell>
          <cell r="AL2023">
            <v>45545</v>
          </cell>
          <cell r="AM2023" t="str">
            <v>N7255337</v>
          </cell>
          <cell r="AN2023">
            <v>42466</v>
          </cell>
          <cell r="AO2023">
            <v>46117</v>
          </cell>
          <cell r="AP2023" t="str">
            <v>HC04290863</v>
          </cell>
          <cell r="AQ2023" t="str">
            <v/>
          </cell>
          <cell r="AR2023" t="str">
            <v/>
          </cell>
          <cell r="AS2023" t="str">
            <v/>
          </cell>
          <cell r="AT2023" t="str">
            <v/>
          </cell>
          <cell r="AU2023" t="str">
            <v>QA76CBQA000000004770042869001</v>
          </cell>
          <cell r="AV2023" t="str">
            <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ACIFM</v>
          </cell>
          <cell r="AK2027">
            <v>29328800060</v>
          </cell>
          <cell r="AL2027">
            <v>45441</v>
          </cell>
          <cell r="AM2027" t="str">
            <v>G2302829</v>
          </cell>
          <cell r="AN2027">
            <v>43517</v>
          </cell>
          <cell r="AO2027">
            <v>45342</v>
          </cell>
          <cell r="AP2027" t="str">
            <v>HOLD HC</v>
          </cell>
          <cell r="AQ2027">
            <v>45132</v>
          </cell>
          <cell r="AR2027" t="str">
            <v/>
          </cell>
          <cell r="AS2027" t="str">
            <v/>
          </cell>
          <cell r="AT2027" t="str">
            <v/>
          </cell>
          <cell r="AU2027" t="str">
            <v>QA37CBQA000000004610483596001</v>
          </cell>
          <cell r="AV2027" t="str">
            <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47</v>
          </cell>
          <cell r="AJ2037" t="str">
            <v>ACIFM</v>
          </cell>
          <cell r="AK2037">
            <v>27628800289</v>
          </cell>
          <cell r="AL2037">
            <v>45406</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37</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42</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20</v>
          </cell>
          <cell r="AJ2045" t="str">
            <v>ACIFM</v>
          </cell>
          <cell r="AK2045">
            <v>30335607147</v>
          </cell>
          <cell r="AL2045">
            <v>45515</v>
          </cell>
          <cell r="AM2045" t="str">
            <v>W5747521</v>
          </cell>
          <cell r="AN2045">
            <v>44831</v>
          </cell>
          <cell r="AO2045">
            <v>48483</v>
          </cell>
          <cell r="AP2045" t="str">
            <v>NO HEALTH CARD</v>
          </cell>
          <cell r="AQ2045" t="str">
            <v/>
          </cell>
          <cell r="AR2045" t="str">
            <v/>
          </cell>
          <cell r="AS2045" t="str">
            <v/>
          </cell>
          <cell r="AT2045" t="str">
            <v/>
          </cell>
          <cell r="AU2045" t="str">
            <v/>
          </cell>
          <cell r="AV2045" t="str">
            <v/>
          </cell>
          <cell r="AW2045" t="str">
            <v>Not 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41</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ACIFM</v>
          </cell>
          <cell r="AK2048">
            <v>29158608923</v>
          </cell>
          <cell r="AL2048">
            <v>45219</v>
          </cell>
          <cell r="AM2048" t="str">
            <v>UY6897483</v>
          </cell>
          <cell r="AN2048">
            <v>43893</v>
          </cell>
          <cell r="AO2048">
            <v>47545</v>
          </cell>
          <cell r="AP2048" t="str">
            <v/>
          </cell>
          <cell r="AQ2048" t="e">
            <v>#N/A</v>
          </cell>
          <cell r="AR2048" t="str">
            <v/>
          </cell>
          <cell r="AS2048" t="str">
            <v/>
          </cell>
          <cell r="AT2048" t="str">
            <v/>
          </cell>
          <cell r="AU2048" t="str">
            <v/>
          </cell>
          <cell r="AV2048" t="str">
            <v/>
          </cell>
          <cell r="AW2048" t="str">
            <v>Not 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45406</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22</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e">
            <v>#N/A</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ACIFM</v>
          </cell>
          <cell r="AK2060">
            <v>26760808903</v>
          </cell>
          <cell r="AL2060">
            <v>45262</v>
          </cell>
          <cell r="AM2060" t="str">
            <v>P5070123B</v>
          </cell>
          <cell r="AN2060">
            <v>43899</v>
          </cell>
          <cell r="AO2060">
            <v>47550</v>
          </cell>
          <cell r="AP2060" t="str">
            <v>HC02204121</v>
          </cell>
          <cell r="AQ2060" t="str">
            <v/>
          </cell>
          <cell r="AR2060" t="str">
            <v/>
          </cell>
          <cell r="AS2060" t="str">
            <v/>
          </cell>
          <cell r="AT2060" t="str">
            <v/>
          </cell>
          <cell r="AU2060" t="str">
            <v/>
          </cell>
          <cell r="AV2060" t="str">
            <v/>
          </cell>
          <cell r="AW2060" t="str">
            <v>Not 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aliecinteh554@gmail.com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45239</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24</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22</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ACIFM</v>
          </cell>
          <cell r="AK2067">
            <v>29458606131</v>
          </cell>
          <cell r="AL2067">
            <v>45395</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21</v>
          </cell>
          <cell r="AJ2069" t="str">
            <v>L/T</v>
          </cell>
          <cell r="AK2069">
            <v>30205004103</v>
          </cell>
          <cell r="AL2069">
            <v>45574</v>
          </cell>
          <cell r="AM2069" t="str">
            <v>AD7744781</v>
          </cell>
          <cell r="AN2069">
            <v>45053</v>
          </cell>
          <cell r="AO2069">
            <v>48705</v>
          </cell>
          <cell r="AP2069" t="str">
            <v/>
          </cell>
          <cell r="AQ2069" t="str">
            <v/>
          </cell>
          <cell r="AR2069" t="str">
            <v/>
          </cell>
          <cell r="AS2069" t="str">
            <v/>
          </cell>
          <cell r="AT2069" t="str">
            <v/>
          </cell>
          <cell r="AU2069" t="str">
            <v/>
          </cell>
          <cell r="AV2069" t="str">
            <v/>
          </cell>
          <cell r="AW2069" t="str">
            <v>Not 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t="str">
            <v/>
          </cell>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26</v>
          </cell>
          <cell r="AJ2070" t="str">
            <v>ACIFM</v>
          </cell>
          <cell r="AK2070">
            <v>29758608610</v>
          </cell>
          <cell r="AL2070">
            <v>45311</v>
          </cell>
          <cell r="AM2070" t="str">
            <v>MS2745081</v>
          </cell>
          <cell r="AN2070">
            <v>43714</v>
          </cell>
          <cell r="AO2070">
            <v>45539</v>
          </cell>
          <cell r="AP2070" t="str">
            <v/>
          </cell>
          <cell r="AQ2070" t="str">
            <v/>
          </cell>
          <cell r="AR2070" t="str">
            <v/>
          </cell>
          <cell r="AS2070" t="str">
            <v/>
          </cell>
          <cell r="AT2070" t="str">
            <v/>
          </cell>
          <cell r="AU2070" t="str">
            <v/>
          </cell>
          <cell r="AV2070" t="str">
            <v/>
          </cell>
          <cell r="AW2070" t="str">
            <v>Not 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naimatullahafridi157@gamil.com</v>
          </cell>
          <cell r="BH2070" t="str">
            <v>ISLAM</v>
          </cell>
          <cell r="BI2070" t="str">
            <v/>
          </cell>
          <cell r="BJ2070" t="str">
            <v/>
          </cell>
          <cell r="BK2070" t="str">
            <v/>
          </cell>
          <cell r="BL2070" t="str">
            <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L/T</v>
          </cell>
          <cell r="AK2071">
            <v>30205004919</v>
          </cell>
          <cell r="AL2071">
            <v>45617</v>
          </cell>
          <cell r="AM2071" t="str">
            <v>A06658576</v>
          </cell>
          <cell r="AN2071">
            <v>44945</v>
          </cell>
          <cell r="AO2071">
            <v>48597</v>
          </cell>
          <cell r="AP2071" t="str">
            <v/>
          </cell>
          <cell r="AQ2071" t="str">
            <v/>
          </cell>
          <cell r="AR2071" t="str">
            <v/>
          </cell>
          <cell r="AS2071" t="str">
            <v/>
          </cell>
          <cell r="AT2071" t="str">
            <v/>
          </cell>
          <cell r="AU2071" t="str">
            <v/>
          </cell>
          <cell r="AV2071" t="str">
            <v/>
          </cell>
          <cell r="AW2071" t="str">
            <v>Not 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t="str">
            <v/>
          </cell>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28</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e">
            <v>#N/A</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medadasiimwe842@gmail.com</v>
          </cell>
          <cell r="BH2072" t="str">
            <v>CHRISTIAN</v>
          </cell>
          <cell r="BI2072" t="str">
            <v/>
          </cell>
          <cell r="BJ2072" t="str">
            <v/>
          </cell>
          <cell r="BK2072" t="str">
            <v/>
          </cell>
          <cell r="BL2072" t="str">
            <v/>
          </cell>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t="str">
            <v/>
          </cell>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26</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e">
            <v>#N/A</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v>71855130</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t="str">
            <v/>
          </cell>
          <cell r="BM2074" t="str">
            <v/>
          </cell>
          <cell r="BN2074" t="str">
            <v/>
          </cell>
          <cell r="BO2074" t="str">
            <v/>
          </cell>
          <cell r="BP2074"/>
        </row>
        <row r="2075">
          <cell r="D2075" t="str">
            <v>002073</v>
          </cell>
          <cell r="E2075" t="str">
            <v>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26</v>
          </cell>
          <cell r="AJ2075" t="str">
            <v>ACIFM</v>
          </cell>
          <cell r="AK2075">
            <v>29780002306</v>
          </cell>
          <cell r="AL2075">
            <v>45602</v>
          </cell>
          <cell r="AM2075" t="str">
            <v>A00013538</v>
          </cell>
          <cell r="AN2075">
            <v>43494</v>
          </cell>
          <cell r="AO2075">
            <v>47146</v>
          </cell>
          <cell r="AP2075" t="str">
            <v/>
          </cell>
          <cell r="AQ2075" t="str">
            <v/>
          </cell>
          <cell r="AR2075" t="str">
            <v/>
          </cell>
          <cell r="AS2075" t="str">
            <v/>
          </cell>
          <cell r="AT2075" t="str">
            <v/>
          </cell>
          <cell r="AU2075" t="str">
            <v/>
          </cell>
          <cell r="AV2075" t="str">
            <v/>
          </cell>
          <cell r="AW2075" t="str">
            <v>Not 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t="str">
            <v/>
          </cell>
          <cell r="BM2075" t="str">
            <v/>
          </cell>
          <cell r="BN2075" t="str">
            <v/>
          </cell>
          <cell r="BO2075" t="str">
            <v/>
          </cell>
          <cell r="BP2075"/>
        </row>
        <row r="2076">
          <cell r="D2076" t="str">
            <v>002074</v>
          </cell>
          <cell r="E2076" t="str">
            <v>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L/T</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t="str">
            <v/>
          </cell>
          <cell r="BM2076" t="str">
            <v/>
          </cell>
          <cell r="BN2076" t="str">
            <v/>
          </cell>
          <cell r="BO2076" t="str">
            <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t="str">
            <v/>
          </cell>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31</v>
          </cell>
          <cell r="AJ2078" t="str">
            <v>ACIFM</v>
          </cell>
          <cell r="AK2078">
            <v>29280002876</v>
          </cell>
          <cell r="AL2078">
            <v>33910</v>
          </cell>
          <cell r="AM2078" t="str">
            <v>B00166377</v>
          </cell>
          <cell r="AN2078">
            <v>45189</v>
          </cell>
          <cell r="AO2078">
            <v>48841</v>
          </cell>
          <cell r="AP2078" t="str">
            <v/>
          </cell>
          <cell r="AQ2078" t="str">
            <v/>
          </cell>
          <cell r="AR2078" t="str">
            <v/>
          </cell>
          <cell r="AS2078" t="str">
            <v/>
          </cell>
          <cell r="AT2078" t="str">
            <v/>
          </cell>
          <cell r="AU2078" t="str">
            <v xml:space="preserve">               </v>
          </cell>
          <cell r="AV2078" t="str">
            <v/>
          </cell>
          <cell r="AW2078" t="str">
            <v>Not 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t="str">
            <v/>
          </cell>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26</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t="str">
            <v/>
          </cell>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27</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e">
            <v>#N/A</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t="str">
            <v/>
          </cell>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t="str">
            <v/>
          </cell>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20</v>
          </cell>
          <cell r="AJ2082" t="str">
            <v>ACIFM</v>
          </cell>
          <cell r="AK2082">
            <v>30380000165</v>
          </cell>
          <cell r="AL2082">
            <v>45574</v>
          </cell>
          <cell r="AM2082" t="str">
            <v>B00131012</v>
          </cell>
          <cell r="AN2082">
            <v>45155</v>
          </cell>
          <cell r="AO2082">
            <v>48807</v>
          </cell>
          <cell r="AP2082" t="str">
            <v/>
          </cell>
          <cell r="AQ2082" t="str">
            <v/>
          </cell>
          <cell r="AR2082" t="str">
            <v/>
          </cell>
          <cell r="AS2082" t="str">
            <v/>
          </cell>
          <cell r="AT2082" t="str">
            <v/>
          </cell>
          <cell r="AU2082" t="str">
            <v/>
          </cell>
          <cell r="AV2082" t="str">
            <v/>
          </cell>
          <cell r="AW2082" t="str">
            <v>Not 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t="str">
            <v/>
          </cell>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e">
            <v>#N/A</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t="str">
            <v/>
          </cell>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20</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t="str">
            <v/>
          </cell>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globirungig@gmail.com</v>
          </cell>
          <cell r="BH2085" t="str">
            <v>CHRISTIAN</v>
          </cell>
          <cell r="BI2085" t="str">
            <v/>
          </cell>
          <cell r="BJ2085" t="str">
            <v/>
          </cell>
          <cell r="BK2085" t="str">
            <v/>
          </cell>
          <cell r="BL2085" t="str">
            <v/>
          </cell>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t="str">
            <v/>
          </cell>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28</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preete229@gmail.com</v>
          </cell>
          <cell r="BH2087" t="str">
            <v>SIKH</v>
          </cell>
          <cell r="BI2087" t="str">
            <v/>
          </cell>
          <cell r="BJ2087" t="str">
            <v/>
          </cell>
          <cell r="BK2087" t="str">
            <v/>
          </cell>
          <cell r="BL2087" t="str">
            <v/>
          </cell>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L/T</v>
          </cell>
          <cell r="AK2088">
            <v>29480002621</v>
          </cell>
          <cell r="AL2088">
            <v>45495</v>
          </cell>
          <cell r="AM2088" t="str">
            <v>A00877362</v>
          </cell>
          <cell r="AN2088">
            <v>44846</v>
          </cell>
          <cell r="AO2088">
            <v>48498</v>
          </cell>
          <cell r="AP2088" t="str">
            <v/>
          </cell>
          <cell r="AQ2088" t="str">
            <v/>
          </cell>
          <cell r="AR2088" t="str">
            <v/>
          </cell>
          <cell r="AS2088" t="str">
            <v/>
          </cell>
          <cell r="AT2088" t="str">
            <v/>
          </cell>
          <cell r="AU2088" t="str">
            <v/>
          </cell>
          <cell r="AV2088" t="str">
            <v/>
          </cell>
          <cell r="AW2088" t="str">
            <v>Not 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agaba0700735250@gmail.com</v>
          </cell>
          <cell r="BH2088" t="str">
            <v>CHRISTIAN</v>
          </cell>
          <cell r="BI2088" t="str">
            <v/>
          </cell>
          <cell r="BJ2088" t="str">
            <v/>
          </cell>
          <cell r="BK2088" t="str">
            <v/>
          </cell>
          <cell r="BL2088" t="str">
            <v/>
          </cell>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v>55960713</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t="str">
            <v/>
          </cell>
          <cell r="BM2089" t="str">
            <v/>
          </cell>
          <cell r="BN2089" t="str">
            <v/>
          </cell>
          <cell r="BO2089" t="str">
            <v/>
          </cell>
          <cell r="BP2089"/>
        </row>
        <row r="2090">
          <cell r="D2090" t="str">
            <v>002088</v>
          </cell>
          <cell r="E2090" t="str">
            <v>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27</v>
          </cell>
          <cell r="AJ2090" t="str">
            <v>ACIFM</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t="str">
            <v/>
          </cell>
          <cell r="BM2090" t="str">
            <v/>
          </cell>
          <cell r="BN2090" t="str">
            <v/>
          </cell>
          <cell r="BO2090" t="str">
            <v/>
          </cell>
          <cell r="BP2090"/>
        </row>
        <row r="2091">
          <cell r="D2091" t="str">
            <v>002089</v>
          </cell>
          <cell r="E2091" t="str">
            <v>ACTIVE</v>
          </cell>
          <cell r="F2091" t="str">
            <v>SHARIFU MUKIIBI</v>
          </cell>
          <cell r="G2091" t="str">
            <v>CLEANER - STATION</v>
          </cell>
          <cell r="H2091" t="str">
            <v>SOFT SERVICES</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20</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v>66589516</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t="str">
            <v/>
          </cell>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40</v>
          </cell>
          <cell r="AJ2092" t="str">
            <v>L/T</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t="str">
            <v/>
          </cell>
          <cell r="BM2092" t="str">
            <v/>
          </cell>
          <cell r="BN2092" t="str">
            <v/>
          </cell>
          <cell r="BO2092" t="str">
            <v/>
          </cell>
          <cell r="BP2092"/>
        </row>
        <row r="2093">
          <cell r="D2093" t="str">
            <v>002091</v>
          </cell>
          <cell r="E2093" t="str">
            <v>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t="str">
            <v/>
          </cell>
          <cell r="AL2093" t="str">
            <v/>
          </cell>
          <cell r="AM2093" t="str">
            <v>AK1249068</v>
          </cell>
          <cell r="AN2093">
            <v>44791</v>
          </cell>
          <cell r="AO2093">
            <v>45155</v>
          </cell>
          <cell r="AP2093" t="str">
            <v/>
          </cell>
          <cell r="AQ2093" t="str">
            <v/>
          </cell>
          <cell r="AR2093" t="str">
            <v/>
          </cell>
          <cell r="AS2093" t="str">
            <v/>
          </cell>
          <cell r="AT2093" t="str">
            <v/>
          </cell>
          <cell r="AU2093" t="str">
            <v/>
          </cell>
          <cell r="AV2093" t="str">
            <v/>
          </cell>
          <cell r="AW2093" t="str">
            <v>Not 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t="str">
            <v/>
          </cell>
          <cell r="BM2093" t="str">
            <v/>
          </cell>
          <cell r="BN2093" t="str">
            <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22</v>
          </cell>
          <cell r="AJ2094" t="str">
            <v>ACIFM</v>
          </cell>
          <cell r="AK2094" t="str">
            <v/>
          </cell>
          <cell r="AL2094" t="str">
            <v/>
          </cell>
          <cell r="AM2094" t="str">
            <v>AK1343402</v>
          </cell>
          <cell r="AN2094">
            <v>45112</v>
          </cell>
          <cell r="AO2094">
            <v>48764</v>
          </cell>
          <cell r="AP2094" t="str">
            <v/>
          </cell>
          <cell r="AQ2094" t="str">
            <v/>
          </cell>
          <cell r="AR2094" t="str">
            <v/>
          </cell>
          <cell r="AS2094" t="str">
            <v/>
          </cell>
          <cell r="AT2094" t="str">
            <v/>
          </cell>
          <cell r="AU2094" t="str">
            <v/>
          </cell>
          <cell r="AV2094" t="str">
            <v/>
          </cell>
          <cell r="AW2094" t="str">
            <v>Not 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erastusmutturiod@gmail.com</v>
          </cell>
          <cell r="BH2094" t="str">
            <v>CHRISTIAN</v>
          </cell>
          <cell r="BI2094" t="str">
            <v/>
          </cell>
          <cell r="BJ2094" t="str">
            <v/>
          </cell>
          <cell r="BK2094" t="str">
            <v/>
          </cell>
          <cell r="BL2094" t="str">
            <v/>
          </cell>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25</v>
          </cell>
          <cell r="AJ2095" t="str">
            <v>ACIFM</v>
          </cell>
          <cell r="AK2095" t="str">
            <v/>
          </cell>
          <cell r="AL2095" t="str">
            <v/>
          </cell>
          <cell r="AM2095" t="str">
            <v>AK1301081</v>
          </cell>
          <cell r="AN2095">
            <v>45042</v>
          </cell>
          <cell r="AO2095">
            <v>48694</v>
          </cell>
          <cell r="AP2095" t="str">
            <v/>
          </cell>
          <cell r="AQ2095" t="str">
            <v/>
          </cell>
          <cell r="AR2095" t="str">
            <v/>
          </cell>
          <cell r="AS2095" t="str">
            <v/>
          </cell>
          <cell r="AT2095" t="str">
            <v/>
          </cell>
          <cell r="AU2095" t="str">
            <v/>
          </cell>
          <cell r="AV2095" t="str">
            <v/>
          </cell>
          <cell r="AW2095" t="str">
            <v>Not 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jamesmwaniki21@gmail.com</v>
          </cell>
          <cell r="BH2095" t="str">
            <v>CHRISTIAN</v>
          </cell>
          <cell r="BI2095" t="str">
            <v/>
          </cell>
          <cell r="BJ2095" t="str">
            <v/>
          </cell>
          <cell r="BK2095" t="str">
            <v/>
          </cell>
          <cell r="BL2095" t="str">
            <v/>
          </cell>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38</v>
          </cell>
          <cell r="AJ2096" t="str">
            <v>ACIFM</v>
          </cell>
          <cell r="AK2096" t="str">
            <v/>
          </cell>
          <cell r="AL2096" t="str">
            <v/>
          </cell>
          <cell r="AM2096" t="str">
            <v>AK1161452</v>
          </cell>
          <cell r="AN2096">
            <v>44733</v>
          </cell>
          <cell r="AO2096">
            <v>48385</v>
          </cell>
          <cell r="AP2096" t="str">
            <v/>
          </cell>
          <cell r="AQ2096" t="str">
            <v/>
          </cell>
          <cell r="AR2096" t="str">
            <v/>
          </cell>
          <cell r="AS2096" t="str">
            <v/>
          </cell>
          <cell r="AT2096" t="str">
            <v/>
          </cell>
          <cell r="AU2096" t="str">
            <v/>
          </cell>
          <cell r="AV2096" t="str">
            <v/>
          </cell>
          <cell r="AW2096" t="str">
            <v>Not 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josephmbuthia@gmail.com</v>
          </cell>
          <cell r="BH2096" t="str">
            <v>CHRISTIAN</v>
          </cell>
          <cell r="BI2096" t="str">
            <v/>
          </cell>
          <cell r="BJ2096" t="str">
            <v/>
          </cell>
          <cell r="BK2096" t="str">
            <v/>
          </cell>
          <cell r="BL2096" t="str">
            <v/>
          </cell>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37</v>
          </cell>
          <cell r="AJ2097" t="str">
            <v>ACIFM</v>
          </cell>
          <cell r="AK2097" t="str">
            <v/>
          </cell>
          <cell r="AL2097" t="str">
            <v/>
          </cell>
          <cell r="AM2097" t="str">
            <v>AK1324865</v>
          </cell>
          <cell r="AN2097">
            <v>45086</v>
          </cell>
          <cell r="AO2097">
            <v>48738</v>
          </cell>
          <cell r="AP2097" t="str">
            <v/>
          </cell>
          <cell r="AQ2097" t="str">
            <v/>
          </cell>
          <cell r="AR2097" t="str">
            <v/>
          </cell>
          <cell r="AS2097" t="str">
            <v/>
          </cell>
          <cell r="AT2097" t="str">
            <v/>
          </cell>
          <cell r="AU2097" t="str">
            <v/>
          </cell>
          <cell r="AV2097" t="str">
            <v/>
          </cell>
          <cell r="AW2097" t="str">
            <v>Not 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t="str">
            <v/>
          </cell>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L/T</v>
          </cell>
          <cell r="AK2098">
            <v>27935615753</v>
          </cell>
          <cell r="AL2098">
            <v>45516</v>
          </cell>
          <cell r="AM2098" t="str">
            <v>M6182119</v>
          </cell>
          <cell r="AN2098">
            <v>42193</v>
          </cell>
          <cell r="AO2098">
            <v>45845</v>
          </cell>
          <cell r="AP2098" t="str">
            <v/>
          </cell>
          <cell r="AQ2098" t="str">
            <v/>
          </cell>
          <cell r="AR2098" t="str">
            <v/>
          </cell>
          <cell r="AS2098" t="str">
            <v/>
          </cell>
          <cell r="AT2098" t="str">
            <v/>
          </cell>
          <cell r="AU2098" t="str">
            <v/>
          </cell>
          <cell r="AV2098" t="str">
            <v/>
          </cell>
          <cell r="AW2098" t="str">
            <v>Not 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t="str">
            <v/>
          </cell>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L/T</v>
          </cell>
          <cell r="AK2099">
            <v>26682601256</v>
          </cell>
          <cell r="AL2099">
            <v>45183</v>
          </cell>
          <cell r="AM2099" t="str">
            <v>518785415</v>
          </cell>
          <cell r="AN2099">
            <v>42374</v>
          </cell>
          <cell r="AO2099">
            <v>46058</v>
          </cell>
          <cell r="AP2099" t="str">
            <v/>
          </cell>
          <cell r="AQ2099" t="str">
            <v/>
          </cell>
          <cell r="AR2099" t="str">
            <v/>
          </cell>
          <cell r="AS2099" t="str">
            <v/>
          </cell>
          <cell r="AT2099" t="str">
            <v/>
          </cell>
          <cell r="AU2099" t="str">
            <v/>
          </cell>
          <cell r="AV2099" t="str">
            <v/>
          </cell>
          <cell r="AW2099" t="str">
            <v>Not 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t="str">
            <v/>
          </cell>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43</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2</v>
          </cell>
          <cell r="BA2100" t="str">
            <v>DIRECT -  AKTOR</v>
          </cell>
          <cell r="BB2100" t="str">
            <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t="str">
            <v/>
          </cell>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31</v>
          </cell>
          <cell r="AJ2101" t="str">
            <v>ACIFM</v>
          </cell>
          <cell r="AK2101">
            <v>29205021421</v>
          </cell>
          <cell r="AL2101">
            <v>45442</v>
          </cell>
          <cell r="AM2101" t="str">
            <v>EK0093058</v>
          </cell>
          <cell r="AN2101">
            <v>44567</v>
          </cell>
          <cell r="AO2101">
            <v>46392</v>
          </cell>
          <cell r="AP2101" t="str">
            <v>HC04942898</v>
          </cell>
          <cell r="AQ2101">
            <v>45001</v>
          </cell>
          <cell r="AR2101" t="str">
            <v/>
          </cell>
          <cell r="AS2101" t="str">
            <v/>
          </cell>
          <cell r="AT2101" t="str">
            <v/>
          </cell>
          <cell r="AU2101" t="str">
            <v/>
          </cell>
          <cell r="AV2101" t="str">
            <v/>
          </cell>
          <cell r="AW2101" t="str">
            <v>Not 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
          </cell>
          <cell r="BH2101" t="str">
            <v>ISLAM</v>
          </cell>
          <cell r="BI2101" t="str">
            <v/>
          </cell>
          <cell r="BJ2101" t="str">
            <v/>
          </cell>
          <cell r="BK2101" t="str">
            <v/>
          </cell>
          <cell r="BL2101" t="str">
            <v/>
          </cell>
          <cell r="BM2101" t="str">
            <v/>
          </cell>
          <cell r="BN2101" t="str">
            <v/>
          </cell>
          <cell r="BO2101" t="str">
            <v/>
          </cell>
          <cell r="BP2101"/>
        </row>
        <row r="2102">
          <cell r="D2102" t="str">
            <v>002100</v>
          </cell>
          <cell r="E2102" t="str">
            <v>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
          </cell>
          <cell r="AS2102" t="str">
            <v/>
          </cell>
          <cell r="AT2102" t="str">
            <v/>
          </cell>
          <cell r="AU2102" t="str">
            <v/>
          </cell>
          <cell r="AV2102" t="str">
            <v/>
          </cell>
          <cell r="AW2102" t="str">
            <v>Not 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t="str">
            <v/>
          </cell>
          <cell r="BM2102" t="str">
            <v/>
          </cell>
          <cell r="BN2102" t="str">
            <v/>
          </cell>
          <cell r="BO2102" t="str">
            <v/>
          </cell>
          <cell r="BP2102"/>
        </row>
        <row r="2103">
          <cell r="D2103" t="str">
            <v>002101</v>
          </cell>
          <cell r="E2103" t="str">
            <v>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34</v>
          </cell>
          <cell r="AJ2103" t="str">
            <v>L/T</v>
          </cell>
          <cell r="AK2103">
            <v>28940000334</v>
          </cell>
          <cell r="AL2103">
            <v>46019</v>
          </cell>
          <cell r="AM2103" t="str">
            <v>Q390313</v>
          </cell>
          <cell r="AN2103">
            <v>44325</v>
          </cell>
          <cell r="AO2103">
            <v>46150</v>
          </cell>
          <cell r="AP2103" t="str">
            <v/>
          </cell>
          <cell r="AQ2103" t="str">
            <v/>
          </cell>
          <cell r="AR2103" t="str">
            <v>Commercial Bank of Qatar</v>
          </cell>
          <cell r="AS2103" t="str">
            <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t="str">
            <v/>
          </cell>
          <cell r="BM2103" t="str">
            <v/>
          </cell>
          <cell r="BN2103" t="str">
            <v/>
          </cell>
          <cell r="BO2103" t="str">
            <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21</v>
          </cell>
          <cell r="AJ2104" t="str">
            <v>L/T</v>
          </cell>
          <cell r="AK2104">
            <v>30280000393</v>
          </cell>
          <cell r="AL2104">
            <v>45504</v>
          </cell>
          <cell r="AM2104" t="str">
            <v>A00855907</v>
          </cell>
          <cell r="AN2104">
            <v>44837</v>
          </cell>
          <cell r="AO2104">
            <v>48489</v>
          </cell>
          <cell r="AP2104" t="str">
            <v/>
          </cell>
          <cell r="AQ2104" t="str">
            <v/>
          </cell>
          <cell r="AR2104" t="str">
            <v/>
          </cell>
          <cell r="AS2104" t="str">
            <v/>
          </cell>
          <cell r="AT2104" t="str">
            <v/>
          </cell>
          <cell r="AU2104" t="str">
            <v/>
          </cell>
          <cell r="AV2104" t="str">
            <v/>
          </cell>
          <cell r="AW2104" t="str">
            <v>Not 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t="str">
            <v/>
          </cell>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24</v>
          </cell>
          <cell r="AJ2105" t="str">
            <v>L/T</v>
          </cell>
          <cell r="AK2105">
            <v>29980001174</v>
          </cell>
          <cell r="AL2105">
            <v>45602</v>
          </cell>
          <cell r="AM2105" t="str">
            <v>A00443641</v>
          </cell>
          <cell r="AN2105">
            <v>44405</v>
          </cell>
          <cell r="AO2105">
            <v>48056</v>
          </cell>
          <cell r="AP2105" t="str">
            <v/>
          </cell>
          <cell r="AQ2105" t="str">
            <v/>
          </cell>
          <cell r="AR2105" t="str">
            <v/>
          </cell>
          <cell r="AS2105" t="str">
            <v/>
          </cell>
          <cell r="AT2105" t="str">
            <v/>
          </cell>
          <cell r="AU2105" t="str">
            <v/>
          </cell>
          <cell r="AV2105" t="str">
            <v/>
          </cell>
          <cell r="AW2105" t="str">
            <v>Not 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semandahasan3@gmail.com</v>
          </cell>
          <cell r="BH2105" t="str">
            <v>ISLAM</v>
          </cell>
          <cell r="BI2105" t="str">
            <v/>
          </cell>
          <cell r="BJ2105" t="str">
            <v/>
          </cell>
          <cell r="BK2105" t="str">
            <v/>
          </cell>
          <cell r="BL2105" t="str">
            <v/>
          </cell>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L/T</v>
          </cell>
          <cell r="AK2106">
            <v>30080001130</v>
          </cell>
          <cell r="AL2106">
            <v>45574</v>
          </cell>
          <cell r="AM2106" t="str">
            <v>A00724713</v>
          </cell>
          <cell r="AN2106">
            <v>44705</v>
          </cell>
          <cell r="AO2106">
            <v>48357</v>
          </cell>
          <cell r="AP2106" t="str">
            <v/>
          </cell>
          <cell r="AQ2106" t="str">
            <v/>
          </cell>
          <cell r="AR2106" t="str">
            <v/>
          </cell>
          <cell r="AS2106" t="str">
            <v/>
          </cell>
          <cell r="AT2106" t="str">
            <v/>
          </cell>
          <cell r="AU2106" t="str">
            <v/>
          </cell>
          <cell r="AV2106" t="str">
            <v/>
          </cell>
          <cell r="AW2106" t="str">
            <v>Not 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t="str">
            <v/>
          </cell>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L/T</v>
          </cell>
          <cell r="AK2107">
            <v>30458603826</v>
          </cell>
          <cell r="AL2107">
            <v>45445</v>
          </cell>
          <cell r="AM2107" t="str">
            <v>SP2743811</v>
          </cell>
          <cell r="AN2107">
            <v>44888</v>
          </cell>
          <cell r="AO2107">
            <v>46713</v>
          </cell>
          <cell r="AP2107" t="str">
            <v/>
          </cell>
          <cell r="AQ2107" t="str">
            <v/>
          </cell>
          <cell r="AR2107" t="str">
            <v/>
          </cell>
          <cell r="AS2107" t="str">
            <v/>
          </cell>
          <cell r="AT2107" t="str">
            <v/>
          </cell>
          <cell r="AU2107" t="str">
            <v/>
          </cell>
          <cell r="AV2107" t="str">
            <v/>
          </cell>
          <cell r="AW2107" t="str">
            <v>Not 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t="str">
            <v/>
          </cell>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22</v>
          </cell>
          <cell r="AJ2108" t="str">
            <v>L/T</v>
          </cell>
          <cell r="AK2108">
            <v>30140401532</v>
          </cell>
          <cell r="AL2108">
            <v>45571</v>
          </cell>
          <cell r="AM2108" t="str">
            <v>CK76827</v>
          </cell>
          <cell r="AN2108">
            <v>44867</v>
          </cell>
          <cell r="AO2108">
            <v>48519</v>
          </cell>
          <cell r="AP2108" t="str">
            <v/>
          </cell>
          <cell r="AQ2108" t="str">
            <v/>
          </cell>
          <cell r="AR2108" t="str">
            <v/>
          </cell>
          <cell r="AS2108" t="str">
            <v/>
          </cell>
          <cell r="AT2108" t="str">
            <v/>
          </cell>
          <cell r="AU2108" t="str">
            <v/>
          </cell>
          <cell r="AV2108" t="str">
            <v/>
          </cell>
          <cell r="AW2108" t="str">
            <v>Not 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isomoan@gmail.com</v>
          </cell>
          <cell r="BH2108" t="str">
            <v>CHRISTIAN</v>
          </cell>
          <cell r="BI2108" t="str">
            <v/>
          </cell>
          <cell r="BJ2108" t="str">
            <v/>
          </cell>
          <cell r="BK2108" t="str">
            <v/>
          </cell>
          <cell r="BL2108" t="str">
            <v/>
          </cell>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23</v>
          </cell>
          <cell r="AJ2109" t="str">
            <v>ACIFM</v>
          </cell>
          <cell r="AK2109" t="str">
            <v/>
          </cell>
          <cell r="AL2109" t="str">
            <v/>
          </cell>
          <cell r="AM2109" t="str">
            <v>BK414095</v>
          </cell>
          <cell r="AN2109">
            <v>44847</v>
          </cell>
          <cell r="AO2109">
            <v>48499</v>
          </cell>
          <cell r="AP2109" t="str">
            <v/>
          </cell>
          <cell r="AQ2109" t="str">
            <v/>
          </cell>
          <cell r="AR2109" t="str">
            <v/>
          </cell>
          <cell r="AS2109" t="str">
            <v/>
          </cell>
          <cell r="AT2109" t="str">
            <v/>
          </cell>
          <cell r="AU2109" t="str">
            <v/>
          </cell>
          <cell r="AV2109" t="str">
            <v/>
          </cell>
          <cell r="AW2109" t="str">
            <v>Not 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t="str">
            <v/>
          </cell>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23</v>
          </cell>
          <cell r="AJ2110" t="str">
            <v>ACIFM</v>
          </cell>
          <cell r="AK2110" t="str">
            <v/>
          </cell>
          <cell r="AL2110" t="str">
            <v/>
          </cell>
          <cell r="AM2110" t="str">
            <v>AK1210403</v>
          </cell>
          <cell r="AN2110">
            <v>44760</v>
          </cell>
          <cell r="AO2110">
            <v>48412</v>
          </cell>
          <cell r="AP2110" t="str">
            <v/>
          </cell>
          <cell r="AQ2110" t="str">
            <v/>
          </cell>
          <cell r="AR2110" t="str">
            <v/>
          </cell>
          <cell r="AS2110" t="str">
            <v/>
          </cell>
          <cell r="AT2110" t="str">
            <v/>
          </cell>
          <cell r="AU2110" t="str">
            <v/>
          </cell>
          <cell r="AV2110" t="str">
            <v/>
          </cell>
          <cell r="AW2110" t="str">
            <v>Not 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jobkihiasi@gmail.com</v>
          </cell>
          <cell r="BH2110" t="str">
            <v>CHRISTIAN</v>
          </cell>
          <cell r="BI2110" t="str">
            <v/>
          </cell>
          <cell r="BJ2110" t="str">
            <v/>
          </cell>
          <cell r="BK2110" t="str">
            <v/>
          </cell>
          <cell r="BL2110" t="str">
            <v/>
          </cell>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t="str">
            <v/>
          </cell>
          <cell r="AL2111" t="str">
            <v/>
          </cell>
          <cell r="AM2111" t="str">
            <v>AK1457117</v>
          </cell>
          <cell r="AN2111">
            <v>45173</v>
          </cell>
          <cell r="AO2111">
            <v>48825</v>
          </cell>
          <cell r="AP2111" t="str">
            <v/>
          </cell>
          <cell r="AQ2111" t="str">
            <v/>
          </cell>
          <cell r="AR2111" t="str">
            <v/>
          </cell>
          <cell r="AS2111" t="str">
            <v/>
          </cell>
          <cell r="AT2111" t="str">
            <v/>
          </cell>
          <cell r="AU2111" t="str">
            <v/>
          </cell>
          <cell r="AV2111" t="str">
            <v/>
          </cell>
          <cell r="AW2111" t="str">
            <v>Not 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t="str">
            <v/>
          </cell>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25</v>
          </cell>
          <cell r="AJ2112" t="str">
            <v>ACIFM</v>
          </cell>
          <cell r="AK2112" t="str">
            <v/>
          </cell>
          <cell r="AL2112" t="str">
            <v/>
          </cell>
          <cell r="AM2112" t="str">
            <v>AK1372651</v>
          </cell>
          <cell r="AN2112">
            <v>45128</v>
          </cell>
          <cell r="AO2112">
            <v>48780</v>
          </cell>
          <cell r="AP2112" t="str">
            <v/>
          </cell>
          <cell r="AQ2112" t="str">
            <v/>
          </cell>
          <cell r="AR2112" t="str">
            <v/>
          </cell>
          <cell r="AS2112" t="str">
            <v/>
          </cell>
          <cell r="AT2112" t="str">
            <v/>
          </cell>
          <cell r="AU2112" t="str">
            <v/>
          </cell>
          <cell r="AV2112" t="str">
            <v/>
          </cell>
          <cell r="AW2112" t="str">
            <v>Not Ready</v>
          </cell>
          <cell r="AX2112">
            <v>21</v>
          </cell>
          <cell r="AY2112" t="str">
            <v>EVERY TWO YEARS</v>
          </cell>
          <cell r="AZ2112" t="str">
            <v>0.5</v>
          </cell>
          <cell r="BA2112" t="str">
            <v>AL ETQAN</v>
          </cell>
          <cell r="BB2112" t="str">
            <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t="str">
            <v/>
          </cell>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t="str">
            <v/>
          </cell>
          <cell r="AL2113" t="str">
            <v/>
          </cell>
          <cell r="AM2113" t="str">
            <v>AK1377167</v>
          </cell>
          <cell r="AN2113">
            <v>45120</v>
          </cell>
          <cell r="AO2113">
            <v>48772</v>
          </cell>
          <cell r="AP2113" t="str">
            <v/>
          </cell>
          <cell r="AQ2113" t="str">
            <v/>
          </cell>
          <cell r="AR2113" t="str">
            <v/>
          </cell>
          <cell r="AS2113" t="str">
            <v/>
          </cell>
          <cell r="AT2113" t="str">
            <v/>
          </cell>
          <cell r="AU2113" t="str">
            <v/>
          </cell>
          <cell r="AV2113" t="str">
            <v/>
          </cell>
          <cell r="AW2113" t="str">
            <v>Not 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michaelnjorge@gmail.com</v>
          </cell>
          <cell r="BH2113" t="str">
            <v>CHRISTIAN</v>
          </cell>
          <cell r="BI2113" t="str">
            <v/>
          </cell>
          <cell r="BJ2113" t="str">
            <v/>
          </cell>
          <cell r="BK2113" t="str">
            <v/>
          </cell>
          <cell r="BL2113" t="str">
            <v/>
          </cell>
          <cell r="BM2113" t="str">
            <v/>
          </cell>
          <cell r="BN2113" t="str">
            <v/>
          </cell>
          <cell r="BO2113" t="str">
            <v/>
          </cell>
          <cell r="BP2113"/>
        </row>
        <row r="2114">
          <cell r="D2114" t="str">
            <v>002112</v>
          </cell>
          <cell r="E2114" t="str">
            <v>ACTIVE</v>
          </cell>
          <cell r="F2114" t="str">
            <v>MOSES MWANIKI MAINA</v>
          </cell>
          <cell r="G2114" t="str">
            <v>CLEANER - STATION</v>
          </cell>
          <cell r="H2114" t="str">
            <v>SOFT SERVICES</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t="str">
            <v/>
          </cell>
          <cell r="AL2114" t="str">
            <v/>
          </cell>
          <cell r="AM2114" t="str">
            <v>AK1474609</v>
          </cell>
          <cell r="AN2114">
            <v>45171</v>
          </cell>
          <cell r="AO2114">
            <v>12298</v>
          </cell>
          <cell r="AP2114" t="str">
            <v/>
          </cell>
          <cell r="AQ2114" t="str">
            <v/>
          </cell>
          <cell r="AR2114" t="str">
            <v/>
          </cell>
          <cell r="AS2114" t="str">
            <v/>
          </cell>
          <cell r="AT2114" t="str">
            <v/>
          </cell>
          <cell r="AU2114" t="str">
            <v/>
          </cell>
          <cell r="AV2114" t="str">
            <v/>
          </cell>
          <cell r="AW2114" t="str">
            <v>Not Ready</v>
          </cell>
          <cell r="AX2114">
            <v>21</v>
          </cell>
          <cell r="AY2114" t="str">
            <v>EVERY TWO YEARS</v>
          </cell>
          <cell r="AZ2114" t="str">
            <v>0.5</v>
          </cell>
          <cell r="BA2114" t="str">
            <v>AL ETQAN</v>
          </cell>
          <cell r="BB2114" t="str">
            <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t="str">
            <v/>
          </cell>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L/T</v>
          </cell>
          <cell r="AK2115" t="str">
            <v>28805019773</v>
          </cell>
          <cell r="AL2115" t="str">
            <v>17-Nov-2024</v>
          </cell>
          <cell r="AM2115" t="str">
            <v>EG0793430</v>
          </cell>
          <cell r="AN2115">
            <v>44072</v>
          </cell>
          <cell r="AO2115">
            <v>45897</v>
          </cell>
          <cell r="AP2115" t="str">
            <v>HC04201471</v>
          </cell>
          <cell r="AQ2115" t="str">
            <v/>
          </cell>
          <cell r="AR2115" t="str">
            <v/>
          </cell>
          <cell r="AS2115" t="str">
            <v/>
          </cell>
          <cell r="AT2115" t="str">
            <v/>
          </cell>
          <cell r="AU2115" t="str">
            <v/>
          </cell>
          <cell r="AV2115" t="str">
            <v/>
          </cell>
          <cell r="AW2115" t="str">
            <v>Not 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t="str">
            <v/>
          </cell>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33</v>
          </cell>
          <cell r="AJ2116" t="str">
            <v>L/T</v>
          </cell>
          <cell r="AK2116" t="str">
            <v>29080001018</v>
          </cell>
          <cell r="AL2116" t="str">
            <v>20-Aug-2024</v>
          </cell>
          <cell r="AM2116" t="str">
            <v>B1516961</v>
          </cell>
          <cell r="AN2116">
            <v>42971</v>
          </cell>
          <cell r="AO2116">
            <v>46623</v>
          </cell>
          <cell r="AP2116" t="str">
            <v>HC05976398</v>
          </cell>
          <cell r="AQ2116" t="str">
            <v/>
          </cell>
          <cell r="AR2116" t="str">
            <v/>
          </cell>
          <cell r="AS2116" t="str">
            <v/>
          </cell>
          <cell r="AT2116" t="str">
            <v/>
          </cell>
          <cell r="AU2116" t="str">
            <v/>
          </cell>
          <cell r="AV2116" t="str">
            <v/>
          </cell>
          <cell r="AW2116" t="str">
            <v>Not 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t="str">
            <v/>
          </cell>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30</v>
          </cell>
          <cell r="AJ2117" t="str">
            <v>L/T</v>
          </cell>
          <cell r="AK2117" t="str">
            <v>29358610546</v>
          </cell>
          <cell r="AL2117" t="str">
            <v>15-Sept-2024</v>
          </cell>
          <cell r="AM2117" t="str">
            <v>WO6905571</v>
          </cell>
          <cell r="AN2117">
            <v>43724</v>
          </cell>
          <cell r="AO2117">
            <v>47375</v>
          </cell>
          <cell r="AP2117" t="str">
            <v/>
          </cell>
          <cell r="AQ2117" t="str">
            <v/>
          </cell>
          <cell r="AR2117" t="str">
            <v/>
          </cell>
          <cell r="AS2117" t="str">
            <v/>
          </cell>
          <cell r="AT2117" t="str">
            <v/>
          </cell>
          <cell r="AU2117" t="str">
            <v/>
          </cell>
          <cell r="AV2117" t="str">
            <v/>
          </cell>
          <cell r="AW2117" t="str">
            <v>Not 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engrsajjadjhan604@gmail.com</v>
          </cell>
          <cell r="BH2117" t="str">
            <v>MUSLIM</v>
          </cell>
          <cell r="BI2117" t="str">
            <v/>
          </cell>
          <cell r="BJ2117" t="str">
            <v/>
          </cell>
          <cell r="BK2117" t="str">
            <v/>
          </cell>
          <cell r="BL2117" t="str">
            <v/>
          </cell>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L/T</v>
          </cell>
          <cell r="AK2118">
            <v>29305006876</v>
          </cell>
          <cell r="AL2118">
            <v>45542</v>
          </cell>
          <cell r="AM2118" t="str">
            <v>EG0334284</v>
          </cell>
          <cell r="AN2118">
            <v>44035</v>
          </cell>
          <cell r="AO2118">
            <v>45860</v>
          </cell>
          <cell r="AP2118" t="str">
            <v>HC04270926</v>
          </cell>
          <cell r="AQ2118" t="str">
            <v/>
          </cell>
          <cell r="AR2118" t="str">
            <v/>
          </cell>
          <cell r="AS2118" t="str">
            <v/>
          </cell>
          <cell r="AT2118" t="str">
            <v/>
          </cell>
          <cell r="AU2118" t="str">
            <v/>
          </cell>
          <cell r="AV2118" t="str">
            <v/>
          </cell>
          <cell r="AW2118" t="str">
            <v>Not 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t="str">
            <v/>
          </cell>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L/T</v>
          </cell>
          <cell r="AK2119">
            <v>29858607702</v>
          </cell>
          <cell r="AL2119" t="str">
            <v/>
          </cell>
          <cell r="AM2119" t="str">
            <v>NY2740671</v>
          </cell>
          <cell r="AN2119">
            <v>44544</v>
          </cell>
          <cell r="AO2119">
            <v>46369</v>
          </cell>
          <cell r="AP2119" t="str">
            <v/>
          </cell>
          <cell r="AQ2119" t="str">
            <v/>
          </cell>
          <cell r="AR2119" t="str">
            <v/>
          </cell>
          <cell r="AS2119" t="str">
            <v/>
          </cell>
          <cell r="AT2119" t="str">
            <v/>
          </cell>
          <cell r="AU2119" t="str">
            <v/>
          </cell>
          <cell r="AV2119" t="str">
            <v/>
          </cell>
          <cell r="AW2119" t="str">
            <v>Not 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t="str">
            <v/>
          </cell>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
          </cell>
          <cell r="AB2120" t="str">
            <v/>
          </cell>
          <cell r="AC2120" t="str">
            <v/>
          </cell>
          <cell r="AD2120">
            <v>6500</v>
          </cell>
          <cell r="AE2120" t="str">
            <v>NO</v>
          </cell>
          <cell r="AF2120" t="str">
            <v>METRO</v>
          </cell>
          <cell r="AG2120" t="str">
            <v>PHILIPPINES</v>
          </cell>
          <cell r="AH2120">
            <v>30476</v>
          </cell>
          <cell r="AI2120">
            <v>40</v>
          </cell>
          <cell r="AJ2120" t="str">
            <v>L/T</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51086452</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t="str">
            <v/>
          </cell>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31</v>
          </cell>
          <cell r="AJ2121" t="str">
            <v>L/T</v>
          </cell>
          <cell r="AK2121">
            <v>29280000752</v>
          </cell>
          <cell r="AL2121">
            <v>45591</v>
          </cell>
          <cell r="AM2121" t="str">
            <v>A00973849</v>
          </cell>
          <cell r="AN2121">
            <v>44895</v>
          </cell>
          <cell r="AO2121">
            <v>48547</v>
          </cell>
          <cell r="AP2121" t="str">
            <v/>
          </cell>
          <cell r="AQ2121" t="str">
            <v/>
          </cell>
          <cell r="AR2121" t="str">
            <v/>
          </cell>
          <cell r="AS2121" t="str">
            <v/>
          </cell>
          <cell r="AT2121" t="str">
            <v/>
          </cell>
          <cell r="AU2121" t="str">
            <v/>
          </cell>
          <cell r="AV2121" t="str">
            <v/>
          </cell>
          <cell r="AW2121" t="str">
            <v>Not 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
          </cell>
          <cell r="BH2121" t="str">
            <v>MUSLIM</v>
          </cell>
          <cell r="BI2121" t="str">
            <v/>
          </cell>
          <cell r="BJ2121" t="str">
            <v/>
          </cell>
          <cell r="BK2121" t="str">
            <v/>
          </cell>
          <cell r="BL2121" t="str">
            <v/>
          </cell>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L/T</v>
          </cell>
          <cell r="AK2122">
            <v>30305003531</v>
          </cell>
          <cell r="AL2122">
            <v>45570</v>
          </cell>
          <cell r="AM2122" t="str">
            <v>A02917113</v>
          </cell>
          <cell r="AN2122">
            <v>44598</v>
          </cell>
          <cell r="AO2122">
            <v>48249</v>
          </cell>
          <cell r="AP2122" t="str">
            <v/>
          </cell>
          <cell r="AQ2122" t="str">
            <v/>
          </cell>
          <cell r="AR2122" t="str">
            <v/>
          </cell>
          <cell r="AS2122" t="str">
            <v/>
          </cell>
          <cell r="AT2122" t="str">
            <v/>
          </cell>
          <cell r="AU2122" t="str">
            <v/>
          </cell>
          <cell r="AV2122" t="str">
            <v/>
          </cell>
          <cell r="AW2122" t="str">
            <v>Not Ready</v>
          </cell>
          <cell r="AX2122">
            <v>21</v>
          </cell>
          <cell r="AY2122" t="str">
            <v>EVERY TWO YEARS</v>
          </cell>
          <cell r="AZ2122">
            <v>0.5</v>
          </cell>
          <cell r="BA2122" t="str">
            <v>DIRECT - LOCAL</v>
          </cell>
          <cell r="BB2122">
            <v>77904371</v>
          </cell>
          <cell r="BC2122" t="str">
            <v/>
          </cell>
          <cell r="BD2122" t="str">
            <v/>
          </cell>
          <cell r="BE2122" t="str">
            <v/>
          </cell>
          <cell r="BF2122" t="str">
            <v/>
          </cell>
          <cell r="BG2122" t="str">
            <v>trspiyas@gmail.com</v>
          </cell>
          <cell r="BH2122" t="str">
            <v>MUSLIM</v>
          </cell>
          <cell r="BI2122" t="str">
            <v/>
          </cell>
          <cell r="BJ2122" t="str">
            <v/>
          </cell>
          <cell r="BK2122" t="str">
            <v/>
          </cell>
          <cell r="BL2122" t="str">
            <v/>
          </cell>
          <cell r="BM2122" t="str">
            <v/>
          </cell>
          <cell r="BN2122" t="str">
            <v/>
          </cell>
          <cell r="BO2122" t="str">
            <v/>
          </cell>
          <cell r="BP2122"/>
        </row>
        <row r="2123">
          <cell r="D2123" t="str">
            <v>002121</v>
          </cell>
          <cell r="E2123" t="str">
            <v>ACTIVE</v>
          </cell>
          <cell r="F2123" t="str">
            <v>ALIH SALIH ABULHUDHA QUADHIRI</v>
          </cell>
          <cell r="G2123" t="str">
            <v>SPECIALIST SERVICES MANAGER</v>
          </cell>
          <cell r="H2123" t="str">
            <v>OPERATIONS</v>
          </cell>
          <cell r="I2123" t="str">
            <v/>
          </cell>
          <cell r="J2123" t="str">
            <v/>
          </cell>
          <cell r="K2123" t="str">
            <v/>
          </cell>
          <cell r="L2123" t="str">
            <v/>
          </cell>
          <cell r="M2123" t="str">
            <v/>
          </cell>
          <cell r="N2123" t="str">
            <v/>
          </cell>
          <cell r="O2123" t="str">
            <v>FM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
          </cell>
          <cell r="AB2123">
            <v>500</v>
          </cell>
          <cell r="AC2123" t="str">
            <v/>
          </cell>
          <cell r="AD2123">
            <v>28000</v>
          </cell>
          <cell r="AE2123" t="str">
            <v>NO</v>
          </cell>
          <cell r="AF2123" t="str">
            <v/>
          </cell>
          <cell r="AG2123" t="str">
            <v>INDIA</v>
          </cell>
          <cell r="AH2123">
            <v>27179</v>
          </cell>
          <cell r="AI2123">
            <v>49</v>
          </cell>
          <cell r="AJ2123" t="str">
            <v>L/T</v>
          </cell>
          <cell r="AK2123">
            <v>27435604055</v>
          </cell>
          <cell r="AL2123">
            <v>45774</v>
          </cell>
          <cell r="AM2123" t="str">
            <v>Z2839309</v>
          </cell>
          <cell r="AN2123">
            <v>42075</v>
          </cell>
          <cell r="AO2123">
            <v>45727</v>
          </cell>
          <cell r="AP2123" t="str">
            <v/>
          </cell>
          <cell r="AQ2123" t="str">
            <v/>
          </cell>
          <cell r="AR2123" t="str">
            <v/>
          </cell>
          <cell r="AS2123" t="str">
            <v/>
          </cell>
          <cell r="AT2123" t="str">
            <v/>
          </cell>
          <cell r="AU2123" t="str">
            <v/>
          </cell>
          <cell r="AV2123" t="str">
            <v/>
          </cell>
          <cell r="AW2123" t="str">
            <v>Not Ready</v>
          </cell>
          <cell r="AX2123">
            <v>26</v>
          </cell>
          <cell r="AY2123" t="str">
            <v>EVERY YEAR</v>
          </cell>
          <cell r="AZ2123">
            <v>1</v>
          </cell>
          <cell r="BA2123" t="str">
            <v>DIRECT - LOCAL</v>
          </cell>
          <cell r="BB2123" t="str">
            <v>55509496</v>
          </cell>
          <cell r="BC2123" t="str">
            <v/>
          </cell>
          <cell r="BD2123" t="str">
            <v/>
          </cell>
          <cell r="BE2123" t="str">
            <v/>
          </cell>
          <cell r="BF2123" t="str">
            <v/>
          </cell>
          <cell r="BG2123" t="str">
            <v>aalisalih@gmail.com</v>
          </cell>
          <cell r="BH2123" t="str">
            <v/>
          </cell>
          <cell r="BI2123" t="str">
            <v/>
          </cell>
          <cell r="BJ2123" t="str">
            <v/>
          </cell>
          <cell r="BK2123" t="str">
            <v/>
          </cell>
          <cell r="BL2123" t="str">
            <v/>
          </cell>
          <cell r="BM2123" t="str">
            <v/>
          </cell>
          <cell r="BN2123" t="str">
            <v/>
          </cell>
          <cell r="BO2123" t="str">
            <v/>
          </cell>
          <cell r="BP2123"/>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3" headerRowDxfId="28" dataDxfId="26" totalsRowDxfId="24" headerRowBorderDxfId="27" tableBorderDxfId="25">
  <autoFilter ref="A1:R383" xr:uid="{8B2020AE-163E-41C9-9AAF-B9174CBCF277}"/>
  <sortState xmlns:xlrd2="http://schemas.microsoft.com/office/spreadsheetml/2017/richdata2" ref="A2:R380">
    <sortCondition ref="A1:A380"/>
  </sortState>
  <tableColumns count="18">
    <tableColumn id="1" xr3:uid="{8F122B5B-457F-440E-82B3-83612CB6747A}" name="Date Requested/_x000a_Date Last Modified" totalsRowLabel="Total" dataDxfId="23"/>
    <tableColumn id="2" xr3:uid="{F8F45635-E5C3-41E3-99A0-D06AF9A6E320}" name="ICC ID_x000a_(Sim Reference Number)" dataDxfId="22"/>
    <tableColumn id="3" xr3:uid="{ACCA4779-F048-452D-8064-175EDB98EB99}" name="Request Type" dataDxfId="21"/>
    <tableColumn id="4" xr3:uid="{1DB38049-4E4A-458D-9476-26FAF477EE94}" name="Mobile Number" dataDxfId="20" totalsRowDxfId="19"/>
    <tableColumn id="7" xr3:uid="{FEBFB165-6760-4BE6-9CBA-8E6331731293}" name="Ooredoo Plan Letter" dataDxfId="18"/>
    <tableColumn id="8" xr3:uid="{E5EF4077-E313-41C3-BE62-AE976E211336}" name="Ooredoo Plan Rate" dataDxfId="17"/>
    <tableColumn id="5" xr3:uid="{94915E21-3882-430D-B4F2-D70E373F6D74}" name="Ooredoo Plan Name" dataDxfId="16" dataCellStyle="Comma"/>
    <tableColumn id="10" xr3:uid="{24CC24E0-2898-4A82-BB26-6F2ADDBF9201}" name="Person Responsible for Sim Usage_x000a_(Employee ID Only)" dataDxfId="15"/>
    <tableColumn id="11" xr3:uid="{53FFC4D6-7A6D-4A18-A96E-0C9B7BB9FCA2}" name="Person Responsible for Sim Usage_x000a_(Employee Name Only)" dataDxfId="14">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3"/>
    <tableColumn id="6" xr3:uid="{A592E9CF-1673-42B5-AFB4-29EA5F901B52}" name="Sim Holder (Name/Station/Location) " dataDxfId="12">
      <calculatedColumnFormula>I2 &amp; J2</calculatedColumnFormula>
    </tableColumn>
    <tableColumn id="12" xr3:uid="{C60A9731-9974-4CC3-9666-E4981DB7C805}" name="User Designation" dataDxfId="11">
      <calculatedColumnFormula>_xlfn.IFNA(VLOOKUP(H2, '[1]ACIFM Employees'!$D$3:$BV$3000, 4, FALSE), "---")</calculatedColumnFormula>
    </tableColumn>
    <tableColumn id="9" xr3:uid="{7D359F81-EF13-4F46-A890-2C1276231833}" name="User Department" dataDxfId="10"/>
    <tableColumn id="13" xr3:uid="{D0230646-6647-4332-97A3-4BD400129D37}" name="User Staff Grade" dataDxfId="9">
      <calculatedColumnFormula>_xlfn.IFNA(VLOOKUP(H2, '[1]ACIFM Employees'!$D$3:$BV$3000, 15, FALSE), "---")</calculatedColumnFormula>
    </tableColumn>
    <tableColumn id="17" xr3:uid="{BD6C4F90-AD29-4441-B4FE-0FA2CA1DA9AE}" name="User Staff Employment Status" dataDxfId="8">
      <calculatedColumnFormula>_xlfn.IFNA(VLOOKUP(H2, '[1]ACIFM Employees'!$D$3:$BV$3000, 2, FALSE), "---")</calculatedColumnFormula>
    </tableColumn>
    <tableColumn id="14" xr3:uid="{7C59CEBA-0283-4CF8-887D-D387095E19DE}" name="Request Completion Date" dataDxfId="7"/>
    <tableColumn id="15" xr3:uid="{C0210BCD-A161-46DB-9D75-C12C2853AD57}" name="Remarks (History)" totalsRowFunction="count" dataDxfId="6"/>
    <tableColumn id="18" xr3:uid="{87ACB881-E847-49E9-997A-5020FCE4ADD8}" name="Sim Card Status" dataDxfId="5" totalsRowDxfId="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40"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3"/>
  <sheetViews>
    <sheetView tabSelected="1" zoomScale="89" zoomScaleNormal="89" workbookViewId="0">
      <pane xSplit="4" ySplit="1" topLeftCell="E373" activePane="bottomRight" state="frozen"/>
      <selection pane="topRight" activeCell="E1" sqref="E1"/>
      <selection pane="bottomLeft" activeCell="A3" sqref="A3"/>
      <selection pane="bottomRight" activeCell="D380" sqref="D380"/>
    </sheetView>
  </sheetViews>
  <sheetFormatPr defaultColWidth="8.88671875"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664062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6640625" style="50" bestFit="1" customWidth="1"/>
    <col min="19" max="19" width="11.5546875" style="51" customWidth="1"/>
    <col min="20" max="16384" width="8.88671875" style="51"/>
  </cols>
  <sheetData>
    <row r="1" spans="1:24" s="41" customFormat="1" ht="52.95" customHeight="1" x14ac:dyDescent="0.3">
      <c r="A1" s="28" t="s">
        <v>597</v>
      </c>
      <c r="B1" s="28" t="s">
        <v>598</v>
      </c>
      <c r="C1" s="28" t="s">
        <v>0</v>
      </c>
      <c r="D1" s="26" t="s">
        <v>599</v>
      </c>
      <c r="E1" s="2" t="s">
        <v>600</v>
      </c>
      <c r="F1" s="2" t="s">
        <v>608</v>
      </c>
      <c r="G1" s="2" t="s">
        <v>601</v>
      </c>
      <c r="H1" s="28" t="s">
        <v>607</v>
      </c>
      <c r="I1" s="29" t="s">
        <v>606</v>
      </c>
      <c r="J1" s="30" t="s">
        <v>617</v>
      </c>
      <c r="K1" s="32" t="s">
        <v>619</v>
      </c>
      <c r="L1" s="29" t="s">
        <v>602</v>
      </c>
      <c r="M1" s="27" t="s">
        <v>603</v>
      </c>
      <c r="N1" s="29" t="s">
        <v>604</v>
      </c>
      <c r="O1" s="29" t="s">
        <v>618</v>
      </c>
      <c r="P1" s="27" t="s">
        <v>482</v>
      </c>
      <c r="Q1" s="27" t="s">
        <v>605</v>
      </c>
      <c r="R1" s="27" t="s">
        <v>543</v>
      </c>
      <c r="S1"/>
      <c r="T1"/>
      <c r="U1"/>
      <c r="V1"/>
      <c r="W1"/>
      <c r="X1"/>
    </row>
    <row r="2" spans="1:24" customFormat="1" x14ac:dyDescent="0.3">
      <c r="A2" s="56">
        <v>43831</v>
      </c>
      <c r="B2" s="15" t="s">
        <v>596</v>
      </c>
      <c r="C2" s="15" t="s">
        <v>64</v>
      </c>
      <c r="D2" s="16">
        <v>33720998</v>
      </c>
      <c r="E2" s="15" t="s">
        <v>706</v>
      </c>
      <c r="F2" s="17">
        <v>104</v>
      </c>
      <c r="G2" s="17" t="s">
        <v>610</v>
      </c>
      <c r="H2" s="19"/>
      <c r="I2" s="31" t="str">
        <f>_xlfn.IFNA(VLOOKUP(H2, '[1]ACIFM Employees'!$D$3:$BV$3000, 3, FALSE), "")</f>
        <v/>
      </c>
      <c r="J2" s="19" t="s">
        <v>184</v>
      </c>
      <c r="K2" s="33" t="str">
        <f t="shared" ref="K2:K65" si="0">I2 &amp; J2</f>
        <v>AL MATAR STATION</v>
      </c>
      <c r="L2" s="31" t="str">
        <f>_xlfn.IFNA(VLOOKUP(H2, '[1]ACIFM Employees'!$D$3:$BV$3000, 4, FALSE), "---")</f>
        <v>---</v>
      </c>
      <c r="M2" s="19" t="s">
        <v>557</v>
      </c>
      <c r="N2" s="31" t="str">
        <f>_xlfn.IFNA(VLOOKUP(H2, '[1]ACIFM Employees'!$D$3:$BV$3000, 15, FALSE), "---")</f>
        <v>---</v>
      </c>
      <c r="O2" s="31" t="str">
        <f>_xlfn.IFNA(VLOOKUP(H2, '[1]ACIFM Employees'!$D$3:$BV$3000, 2, FALSE), "---")</f>
        <v>---</v>
      </c>
      <c r="P2" s="20"/>
      <c r="Q2" s="21" t="s">
        <v>705</v>
      </c>
      <c r="R2" s="35" t="s">
        <v>648</v>
      </c>
    </row>
    <row r="3" spans="1:24" customFormat="1" ht="43.2" x14ac:dyDescent="0.3">
      <c r="A3" s="56">
        <v>43831</v>
      </c>
      <c r="B3" s="15" t="s">
        <v>596</v>
      </c>
      <c r="C3" s="15" t="s">
        <v>64</v>
      </c>
      <c r="D3" s="16">
        <v>55666335</v>
      </c>
      <c r="E3" s="15" t="s">
        <v>747</v>
      </c>
      <c r="F3" s="17">
        <v>175</v>
      </c>
      <c r="G3" s="17" t="s">
        <v>615</v>
      </c>
      <c r="H3" s="22" t="s">
        <v>251</v>
      </c>
      <c r="I3" s="31" t="str">
        <f>_xlfn.IFNA(VLOOKUP(H3, '[1]ACIFM Employees'!$D$3:$BV$3000, 3, FALSE), "")</f>
        <v>FAHAD MEER</v>
      </c>
      <c r="J3" s="22"/>
      <c r="K3" s="33" t="str">
        <f t="shared" si="0"/>
        <v>FAHAD MEER</v>
      </c>
      <c r="L3" s="31" t="str">
        <f>_xlfn.IFNA(VLOOKUP(H3, '[1]ACIFM Employees'!$D$3:$BV$3000, 4, FALSE), "---")</f>
        <v>HEAD OF IT</v>
      </c>
      <c r="M3" s="18" t="s">
        <v>330</v>
      </c>
      <c r="N3" s="31" t="str">
        <f>_xlfn.IFNA(VLOOKUP(H3, '[1]ACIFM Employees'!$D$3:$BV$3000, 15, FALSE), "---")</f>
        <v>M2A</v>
      </c>
      <c r="O3" s="31" t="str">
        <f>_xlfn.IFNA(VLOOKUP(H3, '[1]ACIFM Employees'!$D$3:$BV$3000, 2, FALSE), "---")</f>
        <v>INACTIVE</v>
      </c>
      <c r="P3" s="20"/>
      <c r="Q3" s="21" t="s">
        <v>770</v>
      </c>
      <c r="R3" s="35" t="s">
        <v>649</v>
      </c>
    </row>
    <row r="4" spans="1:24" customFormat="1" x14ac:dyDescent="0.3">
      <c r="A4" s="56">
        <v>43831</v>
      </c>
      <c r="B4" s="15" t="s">
        <v>596</v>
      </c>
      <c r="C4" s="15" t="s">
        <v>64</v>
      </c>
      <c r="D4" s="16">
        <v>70026972</v>
      </c>
      <c r="E4" s="15" t="s">
        <v>747</v>
      </c>
      <c r="F4" s="17">
        <v>175</v>
      </c>
      <c r="G4" s="17" t="s">
        <v>615</v>
      </c>
      <c r="H4" s="19"/>
      <c r="I4" s="31" t="str">
        <f>_xlfn.IFNA(VLOOKUP(H4, '[1]ACIFM Employees'!$D$3:$BV$3000, 3, FALSE), "")</f>
        <v/>
      </c>
      <c r="J4" s="19" t="s">
        <v>331</v>
      </c>
      <c r="K4" s="33" t="str">
        <f t="shared" si="0"/>
        <v>MMS TEAM</v>
      </c>
      <c r="L4" s="31" t="str">
        <f>_xlfn.IFNA(VLOOKUP(H4, '[1]ACIFM Employees'!$D$3:$BV$3000, 4, FALSE), "---")</f>
        <v>---</v>
      </c>
      <c r="M4" s="18" t="s">
        <v>622</v>
      </c>
      <c r="N4" s="31" t="str">
        <f>_xlfn.IFNA(VLOOKUP(H4, '[1]ACIFM Employees'!$D$3:$BV$3000, 15, FALSE), "---")</f>
        <v>---</v>
      </c>
      <c r="O4" s="31" t="str">
        <f>_xlfn.IFNA(VLOOKUP(H4, '[1]ACIFM Employees'!$D$3:$BV$3000, 2, FALSE), "---")</f>
        <v>---</v>
      </c>
      <c r="P4" s="20"/>
      <c r="Q4" s="21" t="s">
        <v>748</v>
      </c>
      <c r="R4" s="35" t="s">
        <v>648</v>
      </c>
    </row>
    <row r="5" spans="1:24" customFormat="1" ht="28.8" x14ac:dyDescent="0.3">
      <c r="A5" s="56">
        <v>43831</v>
      </c>
      <c r="B5" s="15" t="s">
        <v>596</v>
      </c>
      <c r="C5" s="15" t="s">
        <v>64</v>
      </c>
      <c r="D5" s="16">
        <v>70614800</v>
      </c>
      <c r="E5" s="15" t="s">
        <v>706</v>
      </c>
      <c r="F5" s="17">
        <v>104</v>
      </c>
      <c r="G5" s="17" t="s">
        <v>610</v>
      </c>
      <c r="H5" s="19" t="s">
        <v>339</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546</v>
      </c>
      <c r="N5" s="31" t="str">
        <f>_xlfn.IFNA(VLOOKUP(H5, '[1]ACIFM Employees'!$D$3:$BV$3000, 15, FALSE), "---")</f>
        <v>M1A</v>
      </c>
      <c r="O5" s="31" t="str">
        <f>_xlfn.IFNA(VLOOKUP(H5, '[1]ACIFM Employees'!$D$3:$BV$3000, 2, FALSE), "---")</f>
        <v>INACTIVE</v>
      </c>
      <c r="P5" s="20"/>
      <c r="Q5" s="21" t="s">
        <v>707</v>
      </c>
      <c r="R5" s="35" t="s">
        <v>649</v>
      </c>
    </row>
    <row r="6" spans="1:24" customFormat="1" x14ac:dyDescent="0.3">
      <c r="A6" s="56">
        <v>43831</v>
      </c>
      <c r="B6" s="15" t="s">
        <v>596</v>
      </c>
      <c r="C6" s="15" t="s">
        <v>64</v>
      </c>
      <c r="D6" s="16">
        <v>70685158</v>
      </c>
      <c r="E6" s="15" t="s">
        <v>99</v>
      </c>
      <c r="F6" s="17">
        <v>50.05</v>
      </c>
      <c r="G6" s="17" t="s">
        <v>612</v>
      </c>
      <c r="H6" s="19"/>
      <c r="I6" s="31" t="str">
        <f>_xlfn.IFNA(VLOOKUP(H6, '[1]ACIFM Employees'!$D$3:$BV$3000, 3, FALSE), "")</f>
        <v/>
      </c>
      <c r="J6" s="19" t="s">
        <v>331</v>
      </c>
      <c r="K6" s="33" t="str">
        <f t="shared" si="0"/>
        <v>MMS TEAM</v>
      </c>
      <c r="L6" s="31" t="str">
        <f>_xlfn.IFNA(VLOOKUP(H6, '[1]ACIFM Employees'!$D$3:$BV$3000, 4, FALSE), "---")</f>
        <v>---</v>
      </c>
      <c r="M6" s="18" t="s">
        <v>622</v>
      </c>
      <c r="N6" s="31" t="str">
        <f>_xlfn.IFNA(VLOOKUP(H6, '[1]ACIFM Employees'!$D$3:$BV$3000, 15, FALSE), "---")</f>
        <v>---</v>
      </c>
      <c r="O6" s="31" t="str">
        <f>_xlfn.IFNA(VLOOKUP(H6, '[1]ACIFM Employees'!$D$3:$BV$3000, 2, FALSE), "---")</f>
        <v>---</v>
      </c>
      <c r="P6" s="20"/>
      <c r="Q6" s="21" t="s">
        <v>651</v>
      </c>
      <c r="R6" s="35" t="s">
        <v>648</v>
      </c>
    </row>
    <row r="7" spans="1:24" customFormat="1" x14ac:dyDescent="0.3">
      <c r="A7" s="56">
        <v>43831</v>
      </c>
      <c r="B7" s="15" t="s">
        <v>632</v>
      </c>
      <c r="C7" s="15" t="s">
        <v>64</v>
      </c>
      <c r="D7" s="16">
        <v>33709118</v>
      </c>
      <c r="E7" s="15" t="s">
        <v>706</v>
      </c>
      <c r="F7" s="17">
        <v>104</v>
      </c>
      <c r="G7" s="17" t="s">
        <v>610</v>
      </c>
      <c r="H7" s="19" t="s">
        <v>168</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546</v>
      </c>
      <c r="N7" s="31" t="str">
        <f>_xlfn.IFNA(VLOOKUP(H7, '[1]ACIFM Employees'!$D$3:$BV$3000, 15, FALSE), "---")</f>
        <v>T4B</v>
      </c>
      <c r="O7" s="31" t="str">
        <f>_xlfn.IFNA(VLOOKUP(H7, '[1]ACIFM Employees'!$D$3:$BV$3000, 2, FALSE), "---")</f>
        <v>ACTIVE</v>
      </c>
      <c r="P7" s="20"/>
      <c r="Q7" s="21" t="s">
        <v>705</v>
      </c>
      <c r="R7" s="35" t="s">
        <v>648</v>
      </c>
    </row>
    <row r="8" spans="1:24" customFormat="1" x14ac:dyDescent="0.3">
      <c r="A8" s="56">
        <v>43831</v>
      </c>
      <c r="B8" s="15" t="s">
        <v>633</v>
      </c>
      <c r="C8" s="15" t="s">
        <v>64</v>
      </c>
      <c r="D8" s="16">
        <v>33720269</v>
      </c>
      <c r="E8" s="15" t="s">
        <v>706</v>
      </c>
      <c r="F8" s="17">
        <v>104</v>
      </c>
      <c r="G8" s="17" t="s">
        <v>610</v>
      </c>
      <c r="H8" s="19" t="s">
        <v>544</v>
      </c>
      <c r="I8" s="31" t="str">
        <f>_xlfn.IFNA(VLOOKUP(H8, '[1]ACIFM Employees'!$D$3:$BV$3000, 3, FALSE), "")</f>
        <v>AZHAR KHAN NAIM KHAN</v>
      </c>
      <c r="J8" s="19"/>
      <c r="K8" s="33" t="str">
        <f t="shared" si="0"/>
        <v>AZHAR KHAN NAIM KHAN</v>
      </c>
      <c r="L8" s="31" t="str">
        <f>_xlfn.IFNA(VLOOKUP(H8, '[1]ACIFM Employees'!$D$3:$BV$3000, 4, FALSE), "---")</f>
        <v>SENIOR HVAC TECHNICIAN</v>
      </c>
      <c r="M8" s="18" t="s">
        <v>546</v>
      </c>
      <c r="N8" s="31" t="str">
        <f>_xlfn.IFNA(VLOOKUP(H8, '[1]ACIFM Employees'!$D$3:$BV$3000, 15, FALSE), "---")</f>
        <v>T3</v>
      </c>
      <c r="O8" s="31" t="str">
        <f>_xlfn.IFNA(VLOOKUP(H8, '[1]ACIFM Employees'!$D$3:$BV$3000, 2, FALSE), "---")</f>
        <v>ACTIVE</v>
      </c>
      <c r="P8" s="20"/>
      <c r="Q8" s="21" t="s">
        <v>705</v>
      </c>
      <c r="R8" s="35" t="s">
        <v>648</v>
      </c>
    </row>
    <row r="9" spans="1:24" customFormat="1" x14ac:dyDescent="0.3">
      <c r="A9" s="56">
        <v>43831</v>
      </c>
      <c r="B9" s="15" t="s">
        <v>634</v>
      </c>
      <c r="C9" s="15" t="s">
        <v>64</v>
      </c>
      <c r="D9" s="16">
        <v>33716849</v>
      </c>
      <c r="E9" s="15" t="s">
        <v>706</v>
      </c>
      <c r="F9" s="17">
        <v>104</v>
      </c>
      <c r="G9" s="17" t="s">
        <v>610</v>
      </c>
      <c r="H9" s="19" t="s">
        <v>182</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546</v>
      </c>
      <c r="N9" s="31" t="str">
        <f>_xlfn.IFNA(VLOOKUP(H9, '[1]ACIFM Employees'!$D$3:$BV$3000, 15, FALSE), "---")</f>
        <v>T4B</v>
      </c>
      <c r="O9" s="31" t="str">
        <f>_xlfn.IFNA(VLOOKUP(H9, '[1]ACIFM Employees'!$D$3:$BV$3000, 2, FALSE), "---")</f>
        <v>ACTIVE</v>
      </c>
      <c r="P9" s="20"/>
      <c r="Q9" s="21" t="s">
        <v>705</v>
      </c>
      <c r="R9" s="35" t="s">
        <v>648</v>
      </c>
    </row>
    <row r="10" spans="1:24" customFormat="1" x14ac:dyDescent="0.3">
      <c r="A10" s="56">
        <v>43831</v>
      </c>
      <c r="B10" s="15" t="s">
        <v>191</v>
      </c>
      <c r="C10" s="15" t="s">
        <v>64</v>
      </c>
      <c r="D10" s="16">
        <v>33729964</v>
      </c>
      <c r="E10" s="15" t="s">
        <v>706</v>
      </c>
      <c r="F10" s="17">
        <v>104</v>
      </c>
      <c r="G10" s="17" t="s">
        <v>610</v>
      </c>
      <c r="H10" s="19" t="s">
        <v>192</v>
      </c>
      <c r="I10" s="31" t="str">
        <f>_xlfn.IFNA(VLOOKUP(H10, '[1]ACIFM Employees'!$D$3:$BV$3000, 3, FALSE), "")</f>
        <v>NAJIBU MUHAMMADI YIGA</v>
      </c>
      <c r="J10" s="19"/>
      <c r="K10" s="33" t="str">
        <f t="shared" si="0"/>
        <v>NAJIBU MUHAMMADI YIGA</v>
      </c>
      <c r="L10" s="31" t="str">
        <f>_xlfn.IFNA(VLOOKUP(H10, '[1]ACIFM Employees'!$D$3:$BV$3000, 4, FALSE), "---")</f>
        <v>SENIOR TECHNICIAN</v>
      </c>
      <c r="M10" s="18" t="s">
        <v>645</v>
      </c>
      <c r="N10" s="31" t="str">
        <f>_xlfn.IFNA(VLOOKUP(H10, '[1]ACIFM Employees'!$D$3:$BV$3000, 15, FALSE), "---")</f>
        <v>T2</v>
      </c>
      <c r="O10" s="31" t="str">
        <f>_xlfn.IFNA(VLOOKUP(H10, '[1]ACIFM Employees'!$D$3:$BV$3000, 2, FALSE), "---")</f>
        <v>ACTIVE</v>
      </c>
      <c r="P10" s="20"/>
      <c r="Q10" s="21" t="s">
        <v>705</v>
      </c>
      <c r="R10" s="35" t="s">
        <v>648</v>
      </c>
    </row>
    <row r="11" spans="1:24" customFormat="1" x14ac:dyDescent="0.3">
      <c r="A11" s="56">
        <v>43831</v>
      </c>
      <c r="B11" s="15" t="s">
        <v>635</v>
      </c>
      <c r="C11" s="15" t="s">
        <v>64</v>
      </c>
      <c r="D11" s="16">
        <v>33721953</v>
      </c>
      <c r="E11" s="15" t="s">
        <v>706</v>
      </c>
      <c r="F11" s="17">
        <v>104</v>
      </c>
      <c r="G11" s="17" t="s">
        <v>610</v>
      </c>
      <c r="H11" s="19" t="s">
        <v>185</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546</v>
      </c>
      <c r="N11" s="31" t="str">
        <f>_xlfn.IFNA(VLOOKUP(H11, '[1]ACIFM Employees'!$D$3:$BV$3000, 15, FALSE), "---")</f>
        <v>T4B</v>
      </c>
      <c r="O11" s="31" t="str">
        <f>_xlfn.IFNA(VLOOKUP(H11, '[1]ACIFM Employees'!$D$3:$BV$3000, 2, FALSE), "---")</f>
        <v>ACTIVE</v>
      </c>
      <c r="P11" s="20"/>
      <c r="Q11" s="21" t="s">
        <v>705</v>
      </c>
      <c r="R11" s="35" t="s">
        <v>648</v>
      </c>
    </row>
    <row r="12" spans="1:24" customFormat="1" x14ac:dyDescent="0.3">
      <c r="A12" s="56">
        <v>43831</v>
      </c>
      <c r="B12" s="15" t="s">
        <v>636</v>
      </c>
      <c r="C12" s="15" t="s">
        <v>64</v>
      </c>
      <c r="D12" s="16">
        <v>33728391</v>
      </c>
      <c r="E12" s="15" t="s">
        <v>706</v>
      </c>
      <c r="F12" s="17">
        <v>104</v>
      </c>
      <c r="G12" s="17" t="s">
        <v>610</v>
      </c>
      <c r="H12" s="19" t="s">
        <v>190</v>
      </c>
      <c r="I12" s="31" t="str">
        <f>_xlfn.IFNA(VLOOKUP(H12, '[1]ACIFM Employees'!$D$3:$BV$3000, 3, FALSE), "")</f>
        <v>ARBAB AHMAD</v>
      </c>
      <c r="J12" s="19"/>
      <c r="K12" s="33" t="str">
        <f t="shared" si="0"/>
        <v>ARBAB AHMAD</v>
      </c>
      <c r="L12" s="31" t="str">
        <f>_xlfn.IFNA(VLOOKUP(H12, '[1]ACIFM Employees'!$D$3:$BV$3000, 4, FALSE), "---")</f>
        <v>SENIOR ELECTRICAL SUPERVISOR</v>
      </c>
      <c r="M12" s="18" t="s">
        <v>546</v>
      </c>
      <c r="N12" s="31" t="str">
        <f>_xlfn.IFNA(VLOOKUP(H12, '[1]ACIFM Employees'!$D$3:$BV$3000, 15, FALSE), "---")</f>
        <v>T4B</v>
      </c>
      <c r="O12" s="31" t="str">
        <f>_xlfn.IFNA(VLOOKUP(H12, '[1]ACIFM Employees'!$D$3:$BV$3000, 2, FALSE), "---")</f>
        <v>ACTIVE</v>
      </c>
      <c r="P12" s="20"/>
      <c r="Q12" s="21" t="s">
        <v>705</v>
      </c>
      <c r="R12" s="35" t="s">
        <v>648</v>
      </c>
    </row>
    <row r="13" spans="1:24" customFormat="1" ht="28.8" x14ac:dyDescent="0.3">
      <c r="A13" s="56">
        <v>43831</v>
      </c>
      <c r="B13" s="15" t="s">
        <v>637</v>
      </c>
      <c r="C13" s="15" t="s">
        <v>64</v>
      </c>
      <c r="D13" s="16">
        <v>33718209</v>
      </c>
      <c r="E13" s="15" t="s">
        <v>706</v>
      </c>
      <c r="F13" s="17">
        <v>104</v>
      </c>
      <c r="G13" s="17" t="s">
        <v>610</v>
      </c>
      <c r="H13" s="19" t="s">
        <v>183</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546</v>
      </c>
      <c r="N13" s="31" t="str">
        <f>_xlfn.IFNA(VLOOKUP(H13, '[1]ACIFM Employees'!$D$3:$BV$3000, 15, FALSE), "---")</f>
        <v>T3</v>
      </c>
      <c r="O13" s="31" t="str">
        <f>_xlfn.IFNA(VLOOKUP(H13, '[1]ACIFM Employees'!$D$3:$BV$3000, 2, FALSE), "---")</f>
        <v>INACTIVE</v>
      </c>
      <c r="P13" s="20"/>
      <c r="Q13" s="21" t="s">
        <v>707</v>
      </c>
      <c r="R13" s="35" t="s">
        <v>649</v>
      </c>
    </row>
    <row r="14" spans="1:24" customFormat="1" x14ac:dyDescent="0.3">
      <c r="A14" s="56">
        <v>43831</v>
      </c>
      <c r="B14" s="15" t="s">
        <v>219</v>
      </c>
      <c r="C14" s="15" t="s">
        <v>64</v>
      </c>
      <c r="D14" s="16">
        <v>50660497</v>
      </c>
      <c r="E14" s="15" t="s">
        <v>706</v>
      </c>
      <c r="F14" s="17">
        <v>104</v>
      </c>
      <c r="G14" s="17" t="s">
        <v>610</v>
      </c>
      <c r="H14" s="19" t="s">
        <v>220</v>
      </c>
      <c r="I14" s="31" t="str">
        <f>_xlfn.IFNA(VLOOKUP(H14, '[1]ACIFM Employees'!$D$3:$BV$3000, 3, FALSE), "")</f>
        <v>MUHAMMAD AZEEM KHAN ZULFIQAR IQBAL</v>
      </c>
      <c r="J14" s="19"/>
      <c r="K14" s="33" t="str">
        <f t="shared" si="0"/>
        <v>MUHAMMAD AZEEM KHAN ZULFIQAR IQBAL</v>
      </c>
      <c r="L14" s="31" t="str">
        <f>_xlfn.IFNA(VLOOKUP(H14, '[1]ACIFM Employees'!$D$3:$BV$3000, 4, FALSE), "---")</f>
        <v>FM MANAGER</v>
      </c>
      <c r="M14" s="18" t="s">
        <v>546</v>
      </c>
      <c r="N14" s="31" t="str">
        <f>_xlfn.IFNA(VLOOKUP(H14, '[1]ACIFM Employees'!$D$3:$BV$3000, 15, FALSE), "---")</f>
        <v>M2A</v>
      </c>
      <c r="O14" s="31" t="str">
        <f>_xlfn.IFNA(VLOOKUP(H14, '[1]ACIFM Employees'!$D$3:$BV$3000, 2, FALSE), "---")</f>
        <v>ACTIVE</v>
      </c>
      <c r="P14" s="20"/>
      <c r="Q14" s="21" t="s">
        <v>705</v>
      </c>
      <c r="R14" s="35" t="s">
        <v>648</v>
      </c>
    </row>
    <row r="15" spans="1:24" customFormat="1" ht="28.8" x14ac:dyDescent="0.3">
      <c r="A15" s="56">
        <v>43831</v>
      </c>
      <c r="B15" s="15" t="s">
        <v>349</v>
      </c>
      <c r="C15" s="15" t="s">
        <v>64</v>
      </c>
      <c r="D15" s="16">
        <v>74468851</v>
      </c>
      <c r="E15" s="15" t="s">
        <v>747</v>
      </c>
      <c r="F15" s="17">
        <v>175</v>
      </c>
      <c r="G15" s="17" t="s">
        <v>615</v>
      </c>
      <c r="H15" s="19" t="s">
        <v>350</v>
      </c>
      <c r="I15" s="31" t="str">
        <f>_xlfn.IFNA(VLOOKUP(H15, '[1]ACIFM Employees'!$D$3:$BV$3000, 3, FALSE), "")</f>
        <v>ABDUL VAHID MADHAM KUZHIYIL</v>
      </c>
      <c r="J15" s="19"/>
      <c r="K15" s="33" t="str">
        <f t="shared" si="0"/>
        <v>ABDUL VAHID MADHAM KUZHIYIL</v>
      </c>
      <c r="L15" s="31" t="str">
        <f>_xlfn.IFNA(VLOOKUP(H15, '[1]ACIFM Employees'!$D$3:$BV$3000, 4, FALSE), "---")</f>
        <v>FM MANAGER LRT</v>
      </c>
      <c r="M15" s="18" t="s">
        <v>546</v>
      </c>
      <c r="N15" s="31" t="str">
        <f>_xlfn.IFNA(VLOOKUP(H15, '[1]ACIFM Employees'!$D$3:$BV$3000, 15, FALSE), "---")</f>
        <v>M2A</v>
      </c>
      <c r="O15" s="31" t="str">
        <f>_xlfn.IFNA(VLOOKUP(H15, '[1]ACIFM Employees'!$D$3:$BV$3000, 2, FALSE), "---")</f>
        <v>ACTIVE</v>
      </c>
      <c r="P15" s="20"/>
      <c r="Q15" s="21" t="s">
        <v>749</v>
      </c>
      <c r="R15" s="35" t="s">
        <v>648</v>
      </c>
    </row>
    <row r="16" spans="1:24" customFormat="1" x14ac:dyDescent="0.3">
      <c r="A16" s="56">
        <v>43831</v>
      </c>
      <c r="B16" s="15" t="s">
        <v>328</v>
      </c>
      <c r="C16" s="15" t="s">
        <v>64</v>
      </c>
      <c r="D16" s="16">
        <v>66985241</v>
      </c>
      <c r="E16" s="15" t="s">
        <v>99</v>
      </c>
      <c r="F16" s="17">
        <v>50.05</v>
      </c>
      <c r="G16" s="17" t="s">
        <v>612</v>
      </c>
      <c r="H16" s="19" t="s">
        <v>329</v>
      </c>
      <c r="I16" s="31" t="str">
        <f>_xlfn.IFNA(VLOOKUP(H16, '[1]ACIFM Employees'!$D$3:$BV$3000, 3, FALSE), "")</f>
        <v>MICHAEL MORAL ENTUNA</v>
      </c>
      <c r="J16" s="19"/>
      <c r="K16" s="33" t="str">
        <f t="shared" si="0"/>
        <v>MICHAEL MORAL ENTUNA</v>
      </c>
      <c r="L16" s="31" t="str">
        <f>_xlfn.IFNA(VLOOKUP(H16, '[1]ACIFM Employees'!$D$3:$BV$3000, 4, FALSE), "---")</f>
        <v>STOREKEEPER</v>
      </c>
      <c r="M16" s="18" t="s">
        <v>646</v>
      </c>
      <c r="N16" s="31" t="str">
        <f>_xlfn.IFNA(VLOOKUP(H16, '[1]ACIFM Employees'!$D$3:$BV$3000, 15, FALSE), "---")</f>
        <v>S2</v>
      </c>
      <c r="O16" s="31" t="str">
        <f>_xlfn.IFNA(VLOOKUP(H16, '[1]ACIFM Employees'!$D$3:$BV$3000, 2, FALSE), "---")</f>
        <v>ACTIVE</v>
      </c>
      <c r="P16" s="20"/>
      <c r="Q16" s="21" t="s">
        <v>651</v>
      </c>
      <c r="R16" s="35" t="s">
        <v>648</v>
      </c>
    </row>
    <row r="17" spans="1:18" customFormat="1" x14ac:dyDescent="0.3">
      <c r="A17" s="56">
        <v>43831</v>
      </c>
      <c r="B17" s="15" t="s">
        <v>106</v>
      </c>
      <c r="C17" s="15" t="s">
        <v>64</v>
      </c>
      <c r="D17" s="16">
        <v>33028275</v>
      </c>
      <c r="E17" s="15" t="s">
        <v>706</v>
      </c>
      <c r="F17" s="17">
        <v>104</v>
      </c>
      <c r="G17" s="17" t="s">
        <v>610</v>
      </c>
      <c r="H17" s="19"/>
      <c r="I17" s="31" t="str">
        <f>_xlfn.IFNA(VLOOKUP(H17, '[1]ACIFM Employees'!$D$3:$BV$3000, 3, FALSE), "")</f>
        <v/>
      </c>
      <c r="J17" s="19" t="s">
        <v>557</v>
      </c>
      <c r="K17" s="33" t="str">
        <f t="shared" si="0"/>
        <v>SOFT SERVICES</v>
      </c>
      <c r="L17" s="31" t="str">
        <f>_xlfn.IFNA(VLOOKUP(H17, '[1]ACIFM Employees'!$D$3:$BV$3000, 4, FALSE), "---")</f>
        <v>---</v>
      </c>
      <c r="M17" s="19" t="s">
        <v>557</v>
      </c>
      <c r="N17" s="31" t="str">
        <f>_xlfn.IFNA(VLOOKUP(H17, '[1]ACIFM Employees'!$D$3:$BV$3000, 15, FALSE), "---")</f>
        <v>---</v>
      </c>
      <c r="O17" s="31" t="str">
        <f>_xlfn.IFNA(VLOOKUP(H17, '[1]ACIFM Employees'!$D$3:$BV$3000, 2, FALSE), "---")</f>
        <v>---</v>
      </c>
      <c r="P17" s="20"/>
      <c r="Q17" s="21" t="s">
        <v>705</v>
      </c>
      <c r="R17" s="35" t="s">
        <v>648</v>
      </c>
    </row>
    <row r="18" spans="1:18" customFormat="1" x14ac:dyDescent="0.3">
      <c r="A18" s="56">
        <v>43831</v>
      </c>
      <c r="B18" s="15" t="s">
        <v>317</v>
      </c>
      <c r="C18" s="15" t="s">
        <v>64</v>
      </c>
      <c r="D18" s="16">
        <v>66940645</v>
      </c>
      <c r="E18" s="15" t="s">
        <v>706</v>
      </c>
      <c r="F18" s="17">
        <v>104</v>
      </c>
      <c r="G18" s="17" t="s">
        <v>610</v>
      </c>
      <c r="H18" s="19" t="s">
        <v>545</v>
      </c>
      <c r="I18" s="31" t="str">
        <f>_xlfn.IFNA(VLOOKUP(H18, '[1]ACIFM Employees'!$D$3:$BV$3000, 3, FALSE), "")</f>
        <v>ENOCK BULUMA</v>
      </c>
      <c r="J18" s="19"/>
      <c r="K18" s="33" t="str">
        <f t="shared" si="0"/>
        <v>ENOCK BULUMA</v>
      </c>
      <c r="L18" s="31" t="str">
        <f>_xlfn.IFNA(VLOOKUP(H18, '[1]ACIFM Employees'!$D$3:$BV$3000, 4, FALSE), "---")</f>
        <v>SENIOR ELECTRICAL TECHNICIAN</v>
      </c>
      <c r="M18" s="18" t="s">
        <v>546</v>
      </c>
      <c r="N18" s="31" t="str">
        <f>_xlfn.IFNA(VLOOKUP(H18, '[1]ACIFM Employees'!$D$3:$BV$3000, 15, FALSE), "---")</f>
        <v>T3</v>
      </c>
      <c r="O18" s="31" t="str">
        <f>_xlfn.IFNA(VLOOKUP(H18, '[1]ACIFM Employees'!$D$3:$BV$3000, 2, FALSE), "---")</f>
        <v>ACTIVE</v>
      </c>
      <c r="P18" s="20"/>
      <c r="Q18" s="21" t="s">
        <v>705</v>
      </c>
      <c r="R18" s="35" t="s">
        <v>648</v>
      </c>
    </row>
    <row r="19" spans="1:18" customFormat="1" x14ac:dyDescent="0.3">
      <c r="A19" s="56">
        <v>43831</v>
      </c>
      <c r="B19" s="15" t="s">
        <v>322</v>
      </c>
      <c r="C19" s="15" t="s">
        <v>64</v>
      </c>
      <c r="D19" s="16">
        <v>66976460</v>
      </c>
      <c r="E19" s="15" t="s">
        <v>706</v>
      </c>
      <c r="F19" s="17">
        <v>104</v>
      </c>
      <c r="G19" s="17" t="s">
        <v>610</v>
      </c>
      <c r="H19" s="19" t="s">
        <v>623</v>
      </c>
      <c r="I19" s="31" t="str">
        <f>_xlfn.IFNA(VLOOKUP(H19, '[1]ACIFM Employees'!$D$3:$BV$3000, 3, FALSE), "")</f>
        <v xml:space="preserve">MOBARAK KHAN KHADEM </v>
      </c>
      <c r="J19" s="19"/>
      <c r="K19" s="33" t="str">
        <f t="shared" si="0"/>
        <v xml:space="preserve">MOBARAK KHAN KHADEM </v>
      </c>
      <c r="L19" s="31" t="str">
        <f>_xlfn.IFNA(VLOOKUP(H19, '[1]ACIFM Employees'!$D$3:$BV$3000, 4, FALSE), "---")</f>
        <v>SENIOR ELECTRICAL TECHNICIAN</v>
      </c>
      <c r="M19" s="18" t="s">
        <v>546</v>
      </c>
      <c r="N19" s="31" t="str">
        <f>_xlfn.IFNA(VLOOKUP(H19, '[1]ACIFM Employees'!$D$3:$BV$3000, 15, FALSE), "---")</f>
        <v>T3</v>
      </c>
      <c r="O19" s="31" t="str">
        <f>_xlfn.IFNA(VLOOKUP(H19, '[1]ACIFM Employees'!$D$3:$BV$3000, 2, FALSE), "---")</f>
        <v>ACTIVE</v>
      </c>
      <c r="P19" s="20"/>
      <c r="Q19" s="21" t="s">
        <v>705</v>
      </c>
      <c r="R19" s="35" t="s">
        <v>648</v>
      </c>
    </row>
    <row r="20" spans="1:18" customFormat="1" x14ac:dyDescent="0.3">
      <c r="A20" s="56">
        <v>43831</v>
      </c>
      <c r="B20" s="15" t="s">
        <v>323</v>
      </c>
      <c r="C20" s="15" t="s">
        <v>64</v>
      </c>
      <c r="D20" s="16">
        <v>66977072</v>
      </c>
      <c r="E20" s="15" t="s">
        <v>706</v>
      </c>
      <c r="F20" s="17">
        <v>104</v>
      </c>
      <c r="G20" s="17" t="s">
        <v>610</v>
      </c>
      <c r="H20" s="19" t="s">
        <v>324</v>
      </c>
      <c r="I20" s="31" t="str">
        <f>_xlfn.IFNA(VLOOKUP(H20, '[1]ACIFM Employees'!$D$3:$BV$3000, 3, FALSE), "")</f>
        <v>MD FORHAD HOSSAIN</v>
      </c>
      <c r="J20" s="19"/>
      <c r="K20" s="33" t="str">
        <f t="shared" si="0"/>
        <v>MD FORHAD HOSSAIN</v>
      </c>
      <c r="L20" s="31" t="str">
        <f>_xlfn.IFNA(VLOOKUP(H20, '[1]ACIFM Employees'!$D$3:$BV$3000, 4, FALSE), "---")</f>
        <v>FLS ELECTRICAL SUPERVISOR</v>
      </c>
      <c r="M20" s="18" t="s">
        <v>546</v>
      </c>
      <c r="N20" s="31" t="str">
        <f>_xlfn.IFNA(VLOOKUP(H20, '[1]ACIFM Employees'!$D$3:$BV$3000, 15, FALSE), "---")</f>
        <v>T4A</v>
      </c>
      <c r="O20" s="31" t="str">
        <f>_xlfn.IFNA(VLOOKUP(H20, '[1]ACIFM Employees'!$D$3:$BV$3000, 2, FALSE), "---")</f>
        <v>ACTIVE</v>
      </c>
      <c r="P20" s="20"/>
      <c r="Q20" s="21" t="s">
        <v>705</v>
      </c>
      <c r="R20" s="35" t="s">
        <v>648</v>
      </c>
    </row>
    <row r="21" spans="1:18" customFormat="1" x14ac:dyDescent="0.3">
      <c r="A21" s="56">
        <v>43831</v>
      </c>
      <c r="B21" s="15" t="s">
        <v>325</v>
      </c>
      <c r="C21" s="15" t="s">
        <v>64</v>
      </c>
      <c r="D21" s="16">
        <v>66982633</v>
      </c>
      <c r="E21" s="15" t="s">
        <v>706</v>
      </c>
      <c r="F21" s="17">
        <v>104</v>
      </c>
      <c r="G21" s="17" t="s">
        <v>610</v>
      </c>
      <c r="H21" s="19" t="s">
        <v>326</v>
      </c>
      <c r="I21" s="31" t="str">
        <f>_xlfn.IFNA(VLOOKUP(H21, '[1]ACIFM Employees'!$D$3:$BV$3000, 3, FALSE), "")</f>
        <v xml:space="preserve">ZEESHAN ALI ABDUL WADOOD </v>
      </c>
      <c r="J21" s="19"/>
      <c r="K21" s="33" t="str">
        <f t="shared" si="0"/>
        <v xml:space="preserve">ZEESHAN ALI ABDUL WADOOD </v>
      </c>
      <c r="L21" s="31" t="str">
        <f>_xlfn.IFNA(VLOOKUP(H21, '[1]ACIFM Employees'!$D$3:$BV$3000, 4, FALSE), "---")</f>
        <v>ELECTRICAL SUPERVISOR</v>
      </c>
      <c r="M21" s="18" t="s">
        <v>546</v>
      </c>
      <c r="N21" s="31" t="str">
        <f>_xlfn.IFNA(VLOOKUP(H21, '[1]ACIFM Employees'!$D$3:$BV$3000, 15, FALSE), "---")</f>
        <v>T4A</v>
      </c>
      <c r="O21" s="31" t="str">
        <f>_xlfn.IFNA(VLOOKUP(H21, '[1]ACIFM Employees'!$D$3:$BV$3000, 2, FALSE), "---")</f>
        <v>ACTIVE</v>
      </c>
      <c r="P21" s="20"/>
      <c r="Q21" s="21" t="s">
        <v>705</v>
      </c>
      <c r="R21" s="35" t="s">
        <v>648</v>
      </c>
    </row>
    <row r="22" spans="1:18" customFormat="1" x14ac:dyDescent="0.3">
      <c r="A22" s="56">
        <v>43831</v>
      </c>
      <c r="B22" s="15" t="s">
        <v>315</v>
      </c>
      <c r="C22" s="15" t="s">
        <v>64</v>
      </c>
      <c r="D22" s="16">
        <v>66925714</v>
      </c>
      <c r="E22" s="15" t="s">
        <v>706</v>
      </c>
      <c r="F22" s="17">
        <v>104</v>
      </c>
      <c r="G22" s="17" t="s">
        <v>610</v>
      </c>
      <c r="H22" s="19" t="s">
        <v>316</v>
      </c>
      <c r="I22" s="31" t="str">
        <f>_xlfn.IFNA(VLOOKUP(H22, '[1]ACIFM Employees'!$D$3:$BV$3000, 3, FALSE), "")</f>
        <v>ARUN KUMAR GATTINENI</v>
      </c>
      <c r="J22" s="19"/>
      <c r="K22" s="33" t="str">
        <f t="shared" si="0"/>
        <v>ARUN KUMAR GATTINENI</v>
      </c>
      <c r="L22" s="31" t="str">
        <f>_xlfn.IFNA(VLOOKUP(H22, '[1]ACIFM Employees'!$D$3:$BV$3000, 4, FALSE), "---")</f>
        <v>SENIOR MECHANICAL SUPERVISOR</v>
      </c>
      <c r="M22" s="18" t="s">
        <v>546</v>
      </c>
      <c r="N22" s="31" t="str">
        <f>_xlfn.IFNA(VLOOKUP(H22, '[1]ACIFM Employees'!$D$3:$BV$3000, 15, FALSE), "---")</f>
        <v>T4B</v>
      </c>
      <c r="O22" s="31" t="str">
        <f>_xlfn.IFNA(VLOOKUP(H22, '[1]ACIFM Employees'!$D$3:$BV$3000, 2, FALSE), "---")</f>
        <v>ACTIVE</v>
      </c>
      <c r="P22" s="20"/>
      <c r="Q22" s="21" t="s">
        <v>705</v>
      </c>
      <c r="R22" s="35" t="s">
        <v>648</v>
      </c>
    </row>
    <row r="23" spans="1:18" customFormat="1" x14ac:dyDescent="0.3">
      <c r="A23" s="56">
        <v>43831</v>
      </c>
      <c r="B23" s="15" t="s">
        <v>109</v>
      </c>
      <c r="C23" s="15" t="s">
        <v>64</v>
      </c>
      <c r="D23" s="16">
        <v>33083022</v>
      </c>
      <c r="E23" s="15" t="s">
        <v>706</v>
      </c>
      <c r="F23" s="17">
        <v>104</v>
      </c>
      <c r="G23" s="17" t="s">
        <v>610</v>
      </c>
      <c r="H23" s="19" t="s">
        <v>110</v>
      </c>
      <c r="I23" s="31" t="str">
        <f>_xlfn.IFNA(VLOOKUP(H23, '[1]ACIFM Employees'!$D$3:$BV$3000, 3, FALSE), "")</f>
        <v>MD AURANGZEB ALAM</v>
      </c>
      <c r="J23" s="19"/>
      <c r="K23" s="33" t="str">
        <f t="shared" si="0"/>
        <v>MD AURANGZEB ALAM</v>
      </c>
      <c r="L23" s="31" t="str">
        <f>_xlfn.IFNA(VLOOKUP(H23, '[1]ACIFM Employees'!$D$3:$BV$3000, 4, FALSE), "---")</f>
        <v>MECHANICAL SUPERVISOR</v>
      </c>
      <c r="M23" s="18" t="s">
        <v>546</v>
      </c>
      <c r="N23" s="31" t="str">
        <f>_xlfn.IFNA(VLOOKUP(H23, '[1]ACIFM Employees'!$D$3:$BV$3000, 15, FALSE), "---")</f>
        <v>T4A</v>
      </c>
      <c r="O23" s="31" t="str">
        <f>_xlfn.IFNA(VLOOKUP(H23, '[1]ACIFM Employees'!$D$3:$BV$3000, 2, FALSE), "---")</f>
        <v>ACTIVE</v>
      </c>
      <c r="P23" s="20"/>
      <c r="Q23" s="21" t="s">
        <v>705</v>
      </c>
      <c r="R23" s="35" t="s">
        <v>648</v>
      </c>
    </row>
    <row r="24" spans="1:18" customFormat="1" x14ac:dyDescent="0.3">
      <c r="A24" s="56">
        <v>43831</v>
      </c>
      <c r="B24" s="15" t="s">
        <v>104</v>
      </c>
      <c r="C24" s="15" t="s">
        <v>64</v>
      </c>
      <c r="D24" s="16">
        <v>33027165</v>
      </c>
      <c r="E24" s="15" t="s">
        <v>706</v>
      </c>
      <c r="F24" s="17">
        <v>104</v>
      </c>
      <c r="G24" s="17" t="s">
        <v>610</v>
      </c>
      <c r="H24" s="19" t="s">
        <v>105</v>
      </c>
      <c r="I24" s="31" t="str">
        <f>_xlfn.IFNA(VLOOKUP(H24, '[1]ACIFM Employees'!$D$3:$BV$3000, 3, FALSE), "")</f>
        <v>NENAD STANKOVIC</v>
      </c>
      <c r="J24" s="19"/>
      <c r="K24" s="33" t="str">
        <f t="shared" si="0"/>
        <v>NENAD STANKOVIC</v>
      </c>
      <c r="L24" s="31" t="str">
        <f>_xlfn.IFNA(VLOOKUP(H24, '[1]ACIFM Employees'!$D$3:$BV$3000, 4, FALSE), "---")</f>
        <v>SENIOR CIVIL SUPERVISOR</v>
      </c>
      <c r="M24" s="18" t="s">
        <v>645</v>
      </c>
      <c r="N24" s="31" t="str">
        <f>_xlfn.IFNA(VLOOKUP(H24, '[1]ACIFM Employees'!$D$3:$BV$3000, 15, FALSE), "---")</f>
        <v>T4B</v>
      </c>
      <c r="O24" s="31" t="str">
        <f>_xlfn.IFNA(VLOOKUP(H24, '[1]ACIFM Employees'!$D$3:$BV$3000, 2, FALSE), "---")</f>
        <v>ACTIVE</v>
      </c>
      <c r="P24" s="20"/>
      <c r="Q24" s="21" t="s">
        <v>705</v>
      </c>
      <c r="R24" s="35" t="s">
        <v>648</v>
      </c>
    </row>
    <row r="25" spans="1:18" customFormat="1" x14ac:dyDescent="0.3">
      <c r="A25" s="56">
        <v>43831</v>
      </c>
      <c r="B25" s="15" t="s">
        <v>305</v>
      </c>
      <c r="C25" s="15" t="s">
        <v>64</v>
      </c>
      <c r="D25" s="16">
        <v>66826549</v>
      </c>
      <c r="E25" s="15" t="s">
        <v>706</v>
      </c>
      <c r="F25" s="17">
        <v>104</v>
      </c>
      <c r="G25" s="17" t="s">
        <v>610</v>
      </c>
      <c r="H25" s="19" t="s">
        <v>306</v>
      </c>
      <c r="I25" s="31" t="str">
        <f>_xlfn.IFNA(VLOOKUP(H25, '[1]ACIFM Employees'!$D$3:$BV$3000, 3, FALSE), "")</f>
        <v>FAZIL AHMED A. HAKKEEM</v>
      </c>
      <c r="J25" s="19"/>
      <c r="K25" s="33" t="str">
        <f t="shared" si="0"/>
        <v>FAZIL AHMED A. HAKKEEM</v>
      </c>
      <c r="L25" s="31" t="str">
        <f>_xlfn.IFNA(VLOOKUP(H25, '[1]ACIFM Employees'!$D$3:$BV$3000, 4, FALSE), "---")</f>
        <v>ASSETS &amp; PERFORMANCE MANAGER</v>
      </c>
      <c r="M25" s="18" t="s">
        <v>620</v>
      </c>
      <c r="N25" s="31" t="str">
        <f>_xlfn.IFNA(VLOOKUP(H25, '[1]ACIFM Employees'!$D$3:$BV$3000, 15, FALSE), "---")</f>
        <v>M1B</v>
      </c>
      <c r="O25" s="31" t="str">
        <f>_xlfn.IFNA(VLOOKUP(H25, '[1]ACIFM Employees'!$D$3:$BV$3000, 2, FALSE), "---")</f>
        <v>ACTIVE</v>
      </c>
      <c r="P25" s="20"/>
      <c r="Q25" s="21" t="s">
        <v>705</v>
      </c>
      <c r="R25" s="35" t="s">
        <v>648</v>
      </c>
    </row>
    <row r="26" spans="1:18" customFormat="1" x14ac:dyDescent="0.3">
      <c r="A26" s="56">
        <v>43831</v>
      </c>
      <c r="B26" s="15" t="s">
        <v>303</v>
      </c>
      <c r="C26" s="15" t="s">
        <v>64</v>
      </c>
      <c r="D26" s="16">
        <v>66761953</v>
      </c>
      <c r="E26" s="15" t="s">
        <v>706</v>
      </c>
      <c r="F26" s="17">
        <v>104</v>
      </c>
      <c r="G26" s="17" t="s">
        <v>610</v>
      </c>
      <c r="H26" s="19" t="s">
        <v>304</v>
      </c>
      <c r="I26" s="31" t="str">
        <f>_xlfn.IFNA(VLOOKUP(H26, '[1]ACIFM Employees'!$D$3:$BV$3000, 3, FALSE), "")</f>
        <v>ARUN SELASTIN PUSHPAM</v>
      </c>
      <c r="J26" s="19"/>
      <c r="K26" s="33" t="str">
        <f t="shared" si="0"/>
        <v>ARUN SELASTIN PUSHPAM</v>
      </c>
      <c r="L26" s="31" t="str">
        <f>_xlfn.IFNA(VLOOKUP(H26, '[1]ACIFM Employees'!$D$3:$BV$3000, 4, FALSE), "---")</f>
        <v>ELECTRICAL ENGINEER</v>
      </c>
      <c r="M26" s="18" t="s">
        <v>546</v>
      </c>
      <c r="N26" s="31" t="str">
        <f>_xlfn.IFNA(VLOOKUP(H26, '[1]ACIFM Employees'!$D$3:$BV$3000, 15, FALSE), "---")</f>
        <v>T4B</v>
      </c>
      <c r="O26" s="31" t="str">
        <f>_xlfn.IFNA(VLOOKUP(H26, '[1]ACIFM Employees'!$D$3:$BV$3000, 2, FALSE), "---")</f>
        <v>ACTIVE</v>
      </c>
      <c r="P26" s="20"/>
      <c r="Q26" s="21" t="s">
        <v>705</v>
      </c>
      <c r="R26" s="35" t="s">
        <v>648</v>
      </c>
    </row>
    <row r="27" spans="1:18" customFormat="1" x14ac:dyDescent="0.3">
      <c r="A27" s="56">
        <v>43831</v>
      </c>
      <c r="B27" s="15" t="s">
        <v>145</v>
      </c>
      <c r="C27" s="15" t="s">
        <v>64</v>
      </c>
      <c r="D27" s="16">
        <v>33561668</v>
      </c>
      <c r="E27" s="15" t="s">
        <v>99</v>
      </c>
      <c r="F27" s="17">
        <v>50.05</v>
      </c>
      <c r="G27" s="17" t="s">
        <v>612</v>
      </c>
      <c r="H27" s="19"/>
      <c r="I27" s="31" t="str">
        <f>_xlfn.IFNA(VLOOKUP(H27, '[1]ACIFM Employees'!$D$3:$BV$3000, 3, FALSE), "")</f>
        <v/>
      </c>
      <c r="J27" s="19" t="s">
        <v>146</v>
      </c>
      <c r="K27" s="33" t="str">
        <f t="shared" si="0"/>
        <v xml:space="preserve">JAGWINDER SINGH PIARA </v>
      </c>
      <c r="L27" s="31" t="str">
        <f>_xlfn.IFNA(VLOOKUP(H27, '[1]ACIFM Employees'!$D$3:$BV$3000, 4, FALSE), "---")</f>
        <v>---</v>
      </c>
      <c r="M27" s="18" t="s">
        <v>641</v>
      </c>
      <c r="N27" s="31" t="str">
        <f>_xlfn.IFNA(VLOOKUP(H27, '[1]ACIFM Employees'!$D$3:$BV$3000, 15, FALSE), "---")</f>
        <v>---</v>
      </c>
      <c r="O27" s="31" t="str">
        <f>_xlfn.IFNA(VLOOKUP(H27, '[1]ACIFM Employees'!$D$3:$BV$3000, 2, FALSE), "---")</f>
        <v>---</v>
      </c>
      <c r="P27" s="20"/>
      <c r="Q27" s="21" t="s">
        <v>651</v>
      </c>
      <c r="R27" s="35" t="s">
        <v>648</v>
      </c>
    </row>
    <row r="28" spans="1:18" customFormat="1" x14ac:dyDescent="0.3">
      <c r="A28" s="56">
        <v>43831</v>
      </c>
      <c r="B28" s="15" t="s">
        <v>133</v>
      </c>
      <c r="C28" s="15" t="s">
        <v>64</v>
      </c>
      <c r="D28" s="16">
        <v>33549351</v>
      </c>
      <c r="E28" s="15" t="s">
        <v>99</v>
      </c>
      <c r="F28" s="17">
        <v>50.05</v>
      </c>
      <c r="G28" s="17" t="s">
        <v>612</v>
      </c>
      <c r="H28" s="19"/>
      <c r="I28" s="31" t="str">
        <f>_xlfn.IFNA(VLOOKUP(H28, '[1]ACIFM Employees'!$D$3:$BV$3000, 3, FALSE), "")</f>
        <v/>
      </c>
      <c r="J28" s="19" t="s">
        <v>134</v>
      </c>
      <c r="K28" s="33" t="str">
        <f t="shared" si="0"/>
        <v xml:space="preserve">SHAUKATHALY. V. VALAPPIL </v>
      </c>
      <c r="L28" s="31" t="str">
        <f>_xlfn.IFNA(VLOOKUP(H28, '[1]ACIFM Employees'!$D$3:$BV$3000, 4, FALSE), "---")</f>
        <v>---</v>
      </c>
      <c r="M28" s="18" t="s">
        <v>641</v>
      </c>
      <c r="N28" s="31" t="str">
        <f>_xlfn.IFNA(VLOOKUP(H28, '[1]ACIFM Employees'!$D$3:$BV$3000, 15, FALSE), "---")</f>
        <v>---</v>
      </c>
      <c r="O28" s="31" t="str">
        <f>_xlfn.IFNA(VLOOKUP(H28, '[1]ACIFM Employees'!$D$3:$BV$3000, 2, FALSE), "---")</f>
        <v>---</v>
      </c>
      <c r="P28" s="20"/>
      <c r="Q28" s="21" t="s">
        <v>651</v>
      </c>
      <c r="R28" s="35" t="s">
        <v>648</v>
      </c>
    </row>
    <row r="29" spans="1:18" customFormat="1" x14ac:dyDescent="0.3">
      <c r="A29" s="56">
        <v>43831</v>
      </c>
      <c r="B29" s="15" t="s">
        <v>260</v>
      </c>
      <c r="C29" s="15" t="s">
        <v>64</v>
      </c>
      <c r="D29" s="16">
        <v>55965063</v>
      </c>
      <c r="E29" s="15" t="s">
        <v>747</v>
      </c>
      <c r="F29" s="17">
        <v>175</v>
      </c>
      <c r="G29" s="17" t="s">
        <v>615</v>
      </c>
      <c r="H29" s="19" t="s">
        <v>547</v>
      </c>
      <c r="I29" s="31" t="str">
        <f>_xlfn.IFNA(VLOOKUP(H29, '[1]ACIFM Employees'!$D$3:$BV$3000, 3, FALSE), "")</f>
        <v>MOHAMMED HUSSAM AL ANSARI</v>
      </c>
      <c r="J29" s="19"/>
      <c r="K29" s="33" t="str">
        <f t="shared" si="0"/>
        <v>MOHAMMED HUSSAM AL ANSARI</v>
      </c>
      <c r="L29" s="31" t="str">
        <f>_xlfn.IFNA(VLOOKUP(H29, '[1]ACIFM Employees'!$D$3:$BV$3000, 4, FALSE), "---")</f>
        <v>HR &amp; ADMIN MANAGER</v>
      </c>
      <c r="M29" s="18" t="s">
        <v>644</v>
      </c>
      <c r="N29" s="31" t="str">
        <f>_xlfn.IFNA(VLOOKUP(H29, '[1]ACIFM Employees'!$D$3:$BV$3000, 15, FALSE), "---")</f>
        <v>M2A</v>
      </c>
      <c r="O29" s="31" t="str">
        <f>_xlfn.IFNA(VLOOKUP(H29, '[1]ACIFM Employees'!$D$3:$BV$3000, 2, FALSE), "---")</f>
        <v>ACTIVE</v>
      </c>
      <c r="P29" s="20"/>
      <c r="Q29" s="21" t="s">
        <v>748</v>
      </c>
      <c r="R29" s="35" t="s">
        <v>648</v>
      </c>
    </row>
    <row r="30" spans="1:18" customFormat="1" x14ac:dyDescent="0.3">
      <c r="A30" s="56">
        <v>43831</v>
      </c>
      <c r="B30" s="15" t="s">
        <v>158</v>
      </c>
      <c r="C30" s="15" t="s">
        <v>64</v>
      </c>
      <c r="D30" s="16">
        <v>33567312</v>
      </c>
      <c r="E30" s="15" t="s">
        <v>99</v>
      </c>
      <c r="F30" s="17">
        <v>50.05</v>
      </c>
      <c r="G30" s="17" t="s">
        <v>612</v>
      </c>
      <c r="H30" s="19"/>
      <c r="I30" s="31" t="str">
        <f>_xlfn.IFNA(VLOOKUP(H30, '[1]ACIFM Employees'!$D$3:$BV$3000, 3, FALSE), "")</f>
        <v/>
      </c>
      <c r="J30" s="19" t="s">
        <v>159</v>
      </c>
      <c r="K30" s="33" t="str">
        <f t="shared" si="0"/>
        <v>MUHAMMED NOWFAL</v>
      </c>
      <c r="L30" s="31" t="str">
        <f>_xlfn.IFNA(VLOOKUP(H30, '[1]ACIFM Employees'!$D$3:$BV$3000, 4, FALSE), "---")</f>
        <v>---</v>
      </c>
      <c r="M30" s="18" t="s">
        <v>641</v>
      </c>
      <c r="N30" s="31" t="str">
        <f>_xlfn.IFNA(VLOOKUP(H30, '[1]ACIFM Employees'!$D$3:$BV$3000, 15, FALSE), "---")</f>
        <v>---</v>
      </c>
      <c r="O30" s="31" t="str">
        <f>_xlfn.IFNA(VLOOKUP(H30, '[1]ACIFM Employees'!$D$3:$BV$3000, 2, FALSE), "---")</f>
        <v>---</v>
      </c>
      <c r="P30" s="20"/>
      <c r="Q30" s="21" t="s">
        <v>651</v>
      </c>
      <c r="R30" s="35" t="s">
        <v>648</v>
      </c>
    </row>
    <row r="31" spans="1:18" customFormat="1" x14ac:dyDescent="0.3">
      <c r="A31" s="56">
        <v>43831</v>
      </c>
      <c r="B31" s="15" t="s">
        <v>139</v>
      </c>
      <c r="C31" s="15" t="s">
        <v>64</v>
      </c>
      <c r="D31" s="16">
        <v>33557308</v>
      </c>
      <c r="E31" s="15" t="s">
        <v>99</v>
      </c>
      <c r="F31" s="17">
        <v>50.05</v>
      </c>
      <c r="G31" s="17" t="s">
        <v>612</v>
      </c>
      <c r="H31" s="19"/>
      <c r="I31" s="31" t="str">
        <f>_xlfn.IFNA(VLOOKUP(H31, '[1]ACIFM Employees'!$D$3:$BV$3000, 3, FALSE), "")</f>
        <v/>
      </c>
      <c r="J31" s="19" t="s">
        <v>140</v>
      </c>
      <c r="K31" s="33" t="str">
        <f t="shared" si="0"/>
        <v>NITHEESH DEVASIA</v>
      </c>
      <c r="L31" s="31" t="str">
        <f>_xlfn.IFNA(VLOOKUP(H31, '[1]ACIFM Employees'!$D$3:$BV$3000, 4, FALSE), "---")</f>
        <v>---</v>
      </c>
      <c r="M31" s="18" t="s">
        <v>641</v>
      </c>
      <c r="N31" s="31" t="str">
        <f>_xlfn.IFNA(VLOOKUP(H31, '[1]ACIFM Employees'!$D$3:$BV$3000, 15, FALSE), "---")</f>
        <v>---</v>
      </c>
      <c r="O31" s="31" t="str">
        <f>_xlfn.IFNA(VLOOKUP(H31, '[1]ACIFM Employees'!$D$3:$BV$3000, 2, FALSE), "---")</f>
        <v>---</v>
      </c>
      <c r="P31" s="20"/>
      <c r="Q31" s="21" t="s">
        <v>651</v>
      </c>
      <c r="R31" s="35" t="s">
        <v>648</v>
      </c>
    </row>
    <row r="32" spans="1:18" customFormat="1" x14ac:dyDescent="0.3">
      <c r="A32" s="56">
        <v>43831</v>
      </c>
      <c r="B32" s="15" t="s">
        <v>141</v>
      </c>
      <c r="C32" s="15" t="s">
        <v>64</v>
      </c>
      <c r="D32" s="16">
        <v>33560948</v>
      </c>
      <c r="E32" s="15" t="s">
        <v>99</v>
      </c>
      <c r="F32" s="17">
        <v>50.05</v>
      </c>
      <c r="G32" s="17" t="s">
        <v>612</v>
      </c>
      <c r="H32" s="19"/>
      <c r="I32" s="31" t="str">
        <f>_xlfn.IFNA(VLOOKUP(H32, '[1]ACIFM Employees'!$D$3:$BV$3000, 3, FALSE), "")</f>
        <v/>
      </c>
      <c r="J32" s="19" t="s">
        <v>142</v>
      </c>
      <c r="K32" s="33" t="str">
        <f t="shared" si="0"/>
        <v xml:space="preserve">ASHEBIR TESFAYE KEBETA   </v>
      </c>
      <c r="L32" s="31" t="str">
        <f>_xlfn.IFNA(VLOOKUP(H32, '[1]ACIFM Employees'!$D$3:$BV$3000, 4, FALSE), "---")</f>
        <v>---</v>
      </c>
      <c r="M32" s="18" t="s">
        <v>641</v>
      </c>
      <c r="N32" s="31" t="str">
        <f>_xlfn.IFNA(VLOOKUP(H32, '[1]ACIFM Employees'!$D$3:$BV$3000, 15, FALSE), "---")</f>
        <v>---</v>
      </c>
      <c r="O32" s="31" t="str">
        <f>_xlfn.IFNA(VLOOKUP(H32, '[1]ACIFM Employees'!$D$3:$BV$3000, 2, FALSE), "---")</f>
        <v>---</v>
      </c>
      <c r="P32" s="20"/>
      <c r="Q32" s="21" t="s">
        <v>651</v>
      </c>
      <c r="R32" s="35" t="s">
        <v>648</v>
      </c>
    </row>
    <row r="33" spans="1:18" customFormat="1" x14ac:dyDescent="0.3">
      <c r="A33" s="56">
        <v>43831</v>
      </c>
      <c r="B33" s="15" t="s">
        <v>151</v>
      </c>
      <c r="C33" s="15" t="s">
        <v>64</v>
      </c>
      <c r="D33" s="16">
        <v>33562648</v>
      </c>
      <c r="E33" s="15" t="s">
        <v>99</v>
      </c>
      <c r="F33" s="17">
        <v>50.05</v>
      </c>
      <c r="G33" s="17" t="s">
        <v>612</v>
      </c>
      <c r="H33" s="19"/>
      <c r="I33" s="31" t="str">
        <f>_xlfn.IFNA(VLOOKUP(H33, '[1]ACIFM Employees'!$D$3:$BV$3000, 3, FALSE), "")</f>
        <v/>
      </c>
      <c r="J33" s="19" t="s">
        <v>152</v>
      </c>
      <c r="K33" s="33" t="str">
        <f t="shared" si="0"/>
        <v>GURMUKH SINGH</v>
      </c>
      <c r="L33" s="31" t="str">
        <f>_xlfn.IFNA(VLOOKUP(H33, '[1]ACIFM Employees'!$D$3:$BV$3000, 4, FALSE), "---")</f>
        <v>---</v>
      </c>
      <c r="M33" s="18" t="s">
        <v>641</v>
      </c>
      <c r="N33" s="31" t="str">
        <f>_xlfn.IFNA(VLOOKUP(H33, '[1]ACIFM Employees'!$D$3:$BV$3000, 15, FALSE), "---")</f>
        <v>---</v>
      </c>
      <c r="O33" s="31" t="str">
        <f>_xlfn.IFNA(VLOOKUP(H33, '[1]ACIFM Employees'!$D$3:$BV$3000, 2, FALSE), "---")</f>
        <v>---</v>
      </c>
      <c r="P33" s="20"/>
      <c r="Q33" s="21" t="s">
        <v>651</v>
      </c>
      <c r="R33" s="35" t="s">
        <v>648</v>
      </c>
    </row>
    <row r="34" spans="1:18" customFormat="1" x14ac:dyDescent="0.3">
      <c r="A34" s="56">
        <v>43831</v>
      </c>
      <c r="B34" s="15" t="s">
        <v>149</v>
      </c>
      <c r="C34" s="15" t="s">
        <v>64</v>
      </c>
      <c r="D34" s="16">
        <v>33562518</v>
      </c>
      <c r="E34" s="15" t="s">
        <v>99</v>
      </c>
      <c r="F34" s="17">
        <v>50.05</v>
      </c>
      <c r="G34" s="17" t="s">
        <v>612</v>
      </c>
      <c r="H34" s="19"/>
      <c r="I34" s="31" t="str">
        <f>_xlfn.IFNA(VLOOKUP(H34, '[1]ACIFM Employees'!$D$3:$BV$3000, 3, FALSE), "")</f>
        <v/>
      </c>
      <c r="J34" s="19" t="s">
        <v>150</v>
      </c>
      <c r="K34" s="33" t="str">
        <f t="shared" si="0"/>
        <v xml:space="preserve">SHAHED KHAN                  </v>
      </c>
      <c r="L34" s="31" t="str">
        <f>_xlfn.IFNA(VLOOKUP(H34, '[1]ACIFM Employees'!$D$3:$BV$3000, 4, FALSE), "---")</f>
        <v>---</v>
      </c>
      <c r="M34" s="18" t="s">
        <v>641</v>
      </c>
      <c r="N34" s="31" t="str">
        <f>_xlfn.IFNA(VLOOKUP(H34, '[1]ACIFM Employees'!$D$3:$BV$3000, 15, FALSE), "---")</f>
        <v>---</v>
      </c>
      <c r="O34" s="31" t="str">
        <f>_xlfn.IFNA(VLOOKUP(H34, '[1]ACIFM Employees'!$D$3:$BV$3000, 2, FALSE), "---")</f>
        <v>---</v>
      </c>
      <c r="P34" s="20"/>
      <c r="Q34" s="21" t="s">
        <v>651</v>
      </c>
      <c r="R34" s="35" t="s">
        <v>648</v>
      </c>
    </row>
    <row r="35" spans="1:18" customFormat="1" x14ac:dyDescent="0.3">
      <c r="A35" s="56">
        <v>43831</v>
      </c>
      <c r="B35" s="15" t="s">
        <v>143</v>
      </c>
      <c r="C35" s="15" t="s">
        <v>64</v>
      </c>
      <c r="D35" s="16">
        <v>33561029</v>
      </c>
      <c r="E35" s="15" t="s">
        <v>99</v>
      </c>
      <c r="F35" s="17">
        <v>50.05</v>
      </c>
      <c r="G35" s="17" t="s">
        <v>612</v>
      </c>
      <c r="H35" s="19"/>
      <c r="I35" s="31" t="str">
        <f>_xlfn.IFNA(VLOOKUP(H35, '[1]ACIFM Employees'!$D$3:$BV$3000, 3, FALSE), "")</f>
        <v/>
      </c>
      <c r="J35" s="19" t="s">
        <v>144</v>
      </c>
      <c r="K35" s="33" t="str">
        <f t="shared" si="0"/>
        <v xml:space="preserve">ANTENEH GETACHEW ZEGEYE    </v>
      </c>
      <c r="L35" s="31" t="str">
        <f>_xlfn.IFNA(VLOOKUP(H35, '[1]ACIFM Employees'!$D$3:$BV$3000, 4, FALSE), "---")</f>
        <v>---</v>
      </c>
      <c r="M35" s="18" t="s">
        <v>641</v>
      </c>
      <c r="N35" s="31" t="str">
        <f>_xlfn.IFNA(VLOOKUP(H35, '[1]ACIFM Employees'!$D$3:$BV$3000, 15, FALSE), "---")</f>
        <v>---</v>
      </c>
      <c r="O35" s="31" t="str">
        <f>_xlfn.IFNA(VLOOKUP(H35, '[1]ACIFM Employees'!$D$3:$BV$3000, 2, FALSE), "---")</f>
        <v>---</v>
      </c>
      <c r="P35" s="20"/>
      <c r="Q35" s="21" t="s">
        <v>651</v>
      </c>
      <c r="R35" s="35" t="s">
        <v>648</v>
      </c>
    </row>
    <row r="36" spans="1:18" customFormat="1" ht="28.8" x14ac:dyDescent="0.3">
      <c r="A36" s="56">
        <v>43831</v>
      </c>
      <c r="B36" s="15" t="s">
        <v>153</v>
      </c>
      <c r="C36" s="15" t="s">
        <v>64</v>
      </c>
      <c r="D36" s="16">
        <v>33562984</v>
      </c>
      <c r="E36" s="15" t="s">
        <v>99</v>
      </c>
      <c r="F36" s="17">
        <v>50.05</v>
      </c>
      <c r="G36" s="17" t="s">
        <v>612</v>
      </c>
      <c r="H36" s="19"/>
      <c r="I36" s="31" t="str">
        <f>_xlfn.IFNA(VLOOKUP(H36, '[1]ACIFM Employees'!$D$3:$BV$3000, 3, FALSE), "")</f>
        <v/>
      </c>
      <c r="J36" s="19" t="s">
        <v>154</v>
      </c>
      <c r="K36" s="33" t="str">
        <f t="shared" si="0"/>
        <v>NICOLAS D'SOUZA</v>
      </c>
      <c r="L36" s="31" t="str">
        <f>_xlfn.IFNA(VLOOKUP(H36, '[1]ACIFM Employees'!$D$3:$BV$3000, 4, FALSE), "---")</f>
        <v>---</v>
      </c>
      <c r="M36" s="18" t="s">
        <v>641</v>
      </c>
      <c r="N36" s="31" t="str">
        <f>_xlfn.IFNA(VLOOKUP(H36, '[1]ACIFM Employees'!$D$3:$BV$3000, 15, FALSE), "---")</f>
        <v>---</v>
      </c>
      <c r="O36" s="31" t="str">
        <f>_xlfn.IFNA(VLOOKUP(H36, '[1]ACIFM Employees'!$D$3:$BV$3000, 2, FALSE), "---")</f>
        <v>---</v>
      </c>
      <c r="P36" s="20"/>
      <c r="Q36" s="23" t="s">
        <v>652</v>
      </c>
      <c r="R36" s="35" t="s">
        <v>648</v>
      </c>
    </row>
    <row r="37" spans="1:18" customFormat="1" x14ac:dyDescent="0.3">
      <c r="A37" s="56">
        <v>43831</v>
      </c>
      <c r="B37" s="15" t="s">
        <v>147</v>
      </c>
      <c r="C37" s="15" t="s">
        <v>64</v>
      </c>
      <c r="D37" s="16">
        <v>33562159</v>
      </c>
      <c r="E37" s="15" t="s">
        <v>99</v>
      </c>
      <c r="F37" s="17">
        <v>50.05</v>
      </c>
      <c r="G37" s="17" t="s">
        <v>612</v>
      </c>
      <c r="H37" s="19"/>
      <c r="I37" s="31" t="str">
        <f>_xlfn.IFNA(VLOOKUP(H37, '[1]ACIFM Employees'!$D$3:$BV$3000, 3, FALSE), "")</f>
        <v/>
      </c>
      <c r="J37" s="19" t="s">
        <v>148</v>
      </c>
      <c r="K37" s="33" t="str">
        <f t="shared" si="0"/>
        <v>MAINUDDIN JAFFAR</v>
      </c>
      <c r="L37" s="31" t="str">
        <f>_xlfn.IFNA(VLOOKUP(H37, '[1]ACIFM Employees'!$D$3:$BV$3000, 4, FALSE), "---")</f>
        <v>---</v>
      </c>
      <c r="M37" s="18" t="s">
        <v>641</v>
      </c>
      <c r="N37" s="31" t="str">
        <f>_xlfn.IFNA(VLOOKUP(H37, '[1]ACIFM Employees'!$D$3:$BV$3000, 15, FALSE), "---")</f>
        <v>---</v>
      </c>
      <c r="O37" s="31" t="str">
        <f>_xlfn.IFNA(VLOOKUP(H37, '[1]ACIFM Employees'!$D$3:$BV$3000, 2, FALSE), "---")</f>
        <v>---</v>
      </c>
      <c r="P37" s="20"/>
      <c r="Q37" s="21" t="s">
        <v>651</v>
      </c>
      <c r="R37" s="35" t="s">
        <v>648</v>
      </c>
    </row>
    <row r="38" spans="1:18" customFormat="1" x14ac:dyDescent="0.3">
      <c r="A38" s="56">
        <v>43831</v>
      </c>
      <c r="B38" s="15" t="s">
        <v>123</v>
      </c>
      <c r="C38" s="15" t="s">
        <v>64</v>
      </c>
      <c r="D38" s="16">
        <v>33517941</v>
      </c>
      <c r="E38" s="15" t="s">
        <v>99</v>
      </c>
      <c r="F38" s="17">
        <v>50.05</v>
      </c>
      <c r="G38" s="17" t="s">
        <v>612</v>
      </c>
      <c r="H38" s="19"/>
      <c r="I38" s="31" t="str">
        <f>_xlfn.IFNA(VLOOKUP(H38, '[1]ACIFM Employees'!$D$3:$BV$3000, 3, FALSE), "")</f>
        <v/>
      </c>
      <c r="J38" s="19" t="s">
        <v>124</v>
      </c>
      <c r="K38" s="33" t="str">
        <f t="shared" si="0"/>
        <v xml:space="preserve">SREEKANTH KUTTASSERI RAVI   </v>
      </c>
      <c r="L38" s="31" t="str">
        <f>_xlfn.IFNA(VLOOKUP(H38, '[1]ACIFM Employees'!$D$3:$BV$3000, 4, FALSE), "---")</f>
        <v>---</v>
      </c>
      <c r="M38" s="18" t="s">
        <v>641</v>
      </c>
      <c r="N38" s="31" t="str">
        <f>_xlfn.IFNA(VLOOKUP(H38, '[1]ACIFM Employees'!$D$3:$BV$3000, 15, FALSE), "---")</f>
        <v>---</v>
      </c>
      <c r="O38" s="31" t="str">
        <f>_xlfn.IFNA(VLOOKUP(H38, '[1]ACIFM Employees'!$D$3:$BV$3000, 2, FALSE), "---")</f>
        <v>---</v>
      </c>
      <c r="P38" s="20"/>
      <c r="Q38" s="21" t="s">
        <v>651</v>
      </c>
      <c r="R38" s="35" t="s">
        <v>648</v>
      </c>
    </row>
    <row r="39" spans="1:18" customFormat="1" x14ac:dyDescent="0.3">
      <c r="A39" s="56">
        <v>43831</v>
      </c>
      <c r="B39" s="15" t="s">
        <v>157</v>
      </c>
      <c r="C39" s="15" t="s">
        <v>64</v>
      </c>
      <c r="D39" s="16">
        <v>33564352</v>
      </c>
      <c r="E39" s="15" t="s">
        <v>99</v>
      </c>
      <c r="F39" s="17">
        <v>50.05</v>
      </c>
      <c r="G39" s="17" t="s">
        <v>612</v>
      </c>
      <c r="H39" s="19"/>
      <c r="I39" s="31" t="str">
        <f>_xlfn.IFNA(VLOOKUP(H39, '[1]ACIFM Employees'!$D$3:$BV$3000, 3, FALSE), "")</f>
        <v/>
      </c>
      <c r="J39" s="19" t="s">
        <v>642</v>
      </c>
      <c r="K39" s="33" t="str">
        <f t="shared" si="0"/>
        <v>KETEMA</v>
      </c>
      <c r="L39" s="31" t="str">
        <f>_xlfn.IFNA(VLOOKUP(H39, '[1]ACIFM Employees'!$D$3:$BV$3000, 4, FALSE), "---")</f>
        <v>---</v>
      </c>
      <c r="M39" s="18" t="s">
        <v>641</v>
      </c>
      <c r="N39" s="31" t="str">
        <f>_xlfn.IFNA(VLOOKUP(H39, '[1]ACIFM Employees'!$D$3:$BV$3000, 15, FALSE), "---")</f>
        <v>---</v>
      </c>
      <c r="O39" s="31" t="str">
        <f>_xlfn.IFNA(VLOOKUP(H39, '[1]ACIFM Employees'!$D$3:$BV$3000, 2, FALSE), "---")</f>
        <v>---</v>
      </c>
      <c r="P39" s="20"/>
      <c r="Q39" s="21" t="s">
        <v>651</v>
      </c>
      <c r="R39" s="35" t="s">
        <v>648</v>
      </c>
    </row>
    <row r="40" spans="1:18" customFormat="1" x14ac:dyDescent="0.3">
      <c r="A40" s="56">
        <v>43831</v>
      </c>
      <c r="B40" s="15" t="s">
        <v>125</v>
      </c>
      <c r="C40" s="15" t="s">
        <v>64</v>
      </c>
      <c r="D40" s="16">
        <v>33530508</v>
      </c>
      <c r="E40" s="15" t="s">
        <v>99</v>
      </c>
      <c r="F40" s="17">
        <v>50.05</v>
      </c>
      <c r="G40" s="17" t="s">
        <v>612</v>
      </c>
      <c r="H40" s="19"/>
      <c r="I40" s="31" t="str">
        <f>_xlfn.IFNA(VLOOKUP(H40, '[1]ACIFM Employees'!$D$3:$BV$3000, 3, FALSE), "")</f>
        <v/>
      </c>
      <c r="J40" s="19" t="s">
        <v>126</v>
      </c>
      <c r="K40" s="33" t="str">
        <f t="shared" si="0"/>
        <v>PANKAJ SHARMA</v>
      </c>
      <c r="L40" s="31" t="str">
        <f>_xlfn.IFNA(VLOOKUP(H40, '[1]ACIFM Employees'!$D$3:$BV$3000, 4, FALSE), "---")</f>
        <v>---</v>
      </c>
      <c r="M40" s="18" t="s">
        <v>641</v>
      </c>
      <c r="N40" s="31" t="str">
        <f>_xlfn.IFNA(VLOOKUP(H40, '[1]ACIFM Employees'!$D$3:$BV$3000, 15, FALSE), "---")</f>
        <v>---</v>
      </c>
      <c r="O40" s="31" t="str">
        <f>_xlfn.IFNA(VLOOKUP(H40, '[1]ACIFM Employees'!$D$3:$BV$3000, 2, FALSE), "---")</f>
        <v>---</v>
      </c>
      <c r="P40" s="20"/>
      <c r="Q40" s="21" t="s">
        <v>651</v>
      </c>
      <c r="R40" s="35" t="s">
        <v>648</v>
      </c>
    </row>
    <row r="41" spans="1:18" customFormat="1" x14ac:dyDescent="0.3">
      <c r="A41" s="56">
        <v>43831</v>
      </c>
      <c r="B41" s="15" t="s">
        <v>135</v>
      </c>
      <c r="C41" s="15" t="s">
        <v>64</v>
      </c>
      <c r="D41" s="16">
        <v>33554746</v>
      </c>
      <c r="E41" s="15" t="s">
        <v>99</v>
      </c>
      <c r="F41" s="17">
        <v>50.05</v>
      </c>
      <c r="G41" s="17" t="s">
        <v>612</v>
      </c>
      <c r="H41" s="19"/>
      <c r="I41" s="31" t="str">
        <f>_xlfn.IFNA(VLOOKUP(H41, '[1]ACIFM Employees'!$D$3:$BV$3000, 3, FALSE), "")</f>
        <v/>
      </c>
      <c r="J41" s="19" t="s">
        <v>136</v>
      </c>
      <c r="K41" s="33" t="str">
        <f t="shared" si="0"/>
        <v>RAJ SINGH</v>
      </c>
      <c r="L41" s="31" t="str">
        <f>_xlfn.IFNA(VLOOKUP(H41, '[1]ACIFM Employees'!$D$3:$BV$3000, 4, FALSE), "---")</f>
        <v>---</v>
      </c>
      <c r="M41" s="18" t="s">
        <v>641</v>
      </c>
      <c r="N41" s="31" t="str">
        <f>_xlfn.IFNA(VLOOKUP(H41, '[1]ACIFM Employees'!$D$3:$BV$3000, 15, FALSE), "---")</f>
        <v>---</v>
      </c>
      <c r="O41" s="31" t="str">
        <f>_xlfn.IFNA(VLOOKUP(H41, '[1]ACIFM Employees'!$D$3:$BV$3000, 2, FALSE), "---")</f>
        <v>---</v>
      </c>
      <c r="P41" s="20"/>
      <c r="Q41" s="21" t="s">
        <v>651</v>
      </c>
      <c r="R41" s="35" t="s">
        <v>648</v>
      </c>
    </row>
    <row r="42" spans="1:18" customFormat="1" x14ac:dyDescent="0.3">
      <c r="A42" s="56">
        <v>43831</v>
      </c>
      <c r="B42" s="15" t="s">
        <v>131</v>
      </c>
      <c r="C42" s="15" t="s">
        <v>64</v>
      </c>
      <c r="D42" s="16">
        <v>33548543</v>
      </c>
      <c r="E42" s="15" t="s">
        <v>99</v>
      </c>
      <c r="F42" s="17">
        <v>50.05</v>
      </c>
      <c r="G42" s="17" t="s">
        <v>612</v>
      </c>
      <c r="H42" s="19"/>
      <c r="I42" s="31" t="str">
        <f>_xlfn.IFNA(VLOOKUP(H42, '[1]ACIFM Employees'!$D$3:$BV$3000, 3, FALSE), "")</f>
        <v/>
      </c>
      <c r="J42" s="19" t="s">
        <v>132</v>
      </c>
      <c r="K42" s="33" t="str">
        <f t="shared" si="0"/>
        <v>GETACHEW GEBEYAW HAILE</v>
      </c>
      <c r="L42" s="31" t="str">
        <f>_xlfn.IFNA(VLOOKUP(H42, '[1]ACIFM Employees'!$D$3:$BV$3000, 4, FALSE), "---")</f>
        <v>---</v>
      </c>
      <c r="M42" s="18" t="s">
        <v>641</v>
      </c>
      <c r="N42" s="31" t="str">
        <f>_xlfn.IFNA(VLOOKUP(H42, '[1]ACIFM Employees'!$D$3:$BV$3000, 15, FALSE), "---")</f>
        <v>---</v>
      </c>
      <c r="O42" s="31" t="str">
        <f>_xlfn.IFNA(VLOOKUP(H42, '[1]ACIFM Employees'!$D$3:$BV$3000, 2, FALSE), "---")</f>
        <v>---</v>
      </c>
      <c r="P42" s="20"/>
      <c r="Q42" s="21" t="s">
        <v>651</v>
      </c>
      <c r="R42" s="35" t="s">
        <v>648</v>
      </c>
    </row>
    <row r="43" spans="1:18" customFormat="1" x14ac:dyDescent="0.3">
      <c r="A43" s="56">
        <v>43831</v>
      </c>
      <c r="B43" s="15" t="s">
        <v>137</v>
      </c>
      <c r="C43" s="15" t="s">
        <v>64</v>
      </c>
      <c r="D43" s="16">
        <v>33556824</v>
      </c>
      <c r="E43" s="15" t="s">
        <v>99</v>
      </c>
      <c r="F43" s="17">
        <v>50.05</v>
      </c>
      <c r="G43" s="17" t="s">
        <v>612</v>
      </c>
      <c r="H43" s="19"/>
      <c r="I43" s="31" t="str">
        <f>_xlfn.IFNA(VLOOKUP(H43, '[1]ACIFM Employees'!$D$3:$BV$3000, 3, FALSE), "")</f>
        <v/>
      </c>
      <c r="J43" s="19" t="s">
        <v>138</v>
      </c>
      <c r="K43" s="33" t="str">
        <f t="shared" si="0"/>
        <v xml:space="preserve">GURWINDER SINGH       </v>
      </c>
      <c r="L43" s="31" t="str">
        <f>_xlfn.IFNA(VLOOKUP(H43, '[1]ACIFM Employees'!$D$3:$BV$3000, 4, FALSE), "---")</f>
        <v>---</v>
      </c>
      <c r="M43" s="18" t="s">
        <v>641</v>
      </c>
      <c r="N43" s="31" t="str">
        <f>_xlfn.IFNA(VLOOKUP(H43, '[1]ACIFM Employees'!$D$3:$BV$3000, 15, FALSE), "---")</f>
        <v>---</v>
      </c>
      <c r="O43" s="31" t="str">
        <f>_xlfn.IFNA(VLOOKUP(H43, '[1]ACIFM Employees'!$D$3:$BV$3000, 2, FALSE), "---")</f>
        <v>---</v>
      </c>
      <c r="P43" s="20"/>
      <c r="Q43" s="21" t="s">
        <v>651</v>
      </c>
      <c r="R43" s="35" t="s">
        <v>648</v>
      </c>
    </row>
    <row r="44" spans="1:18" customFormat="1" x14ac:dyDescent="0.3">
      <c r="A44" s="56">
        <v>43831</v>
      </c>
      <c r="B44" s="15" t="s">
        <v>127</v>
      </c>
      <c r="C44" s="15" t="s">
        <v>64</v>
      </c>
      <c r="D44" s="16">
        <v>33531778</v>
      </c>
      <c r="E44" s="15" t="s">
        <v>99</v>
      </c>
      <c r="F44" s="17">
        <v>50.05</v>
      </c>
      <c r="G44" s="17" t="s">
        <v>612</v>
      </c>
      <c r="H44" s="19"/>
      <c r="I44" s="31" t="str">
        <f>_xlfn.IFNA(VLOOKUP(H44, '[1]ACIFM Employees'!$D$3:$BV$3000, 3, FALSE), "")</f>
        <v/>
      </c>
      <c r="J44" s="19" t="s">
        <v>128</v>
      </c>
      <c r="K44" s="33" t="str">
        <f t="shared" si="0"/>
        <v>MOHAMMED AFZAL KHAN</v>
      </c>
      <c r="L44" s="31" t="str">
        <f>_xlfn.IFNA(VLOOKUP(H44, '[1]ACIFM Employees'!$D$3:$BV$3000, 4, FALSE), "---")</f>
        <v>---</v>
      </c>
      <c r="M44" s="18" t="s">
        <v>641</v>
      </c>
      <c r="N44" s="31" t="str">
        <f>_xlfn.IFNA(VLOOKUP(H44, '[1]ACIFM Employees'!$D$3:$BV$3000, 15, FALSE), "---")</f>
        <v>---</v>
      </c>
      <c r="O44" s="31" t="str">
        <f>_xlfn.IFNA(VLOOKUP(H44, '[1]ACIFM Employees'!$D$3:$BV$3000, 2, FALSE), "---")</f>
        <v>---</v>
      </c>
      <c r="P44" s="20"/>
      <c r="Q44" s="21" t="s">
        <v>651</v>
      </c>
      <c r="R44" s="35" t="s">
        <v>648</v>
      </c>
    </row>
    <row r="45" spans="1:18" customFormat="1" x14ac:dyDescent="0.3">
      <c r="A45" s="56">
        <v>43831</v>
      </c>
      <c r="B45" s="15" t="s">
        <v>229</v>
      </c>
      <c r="C45" s="15" t="s">
        <v>64</v>
      </c>
      <c r="D45" s="16">
        <v>50790780</v>
      </c>
      <c r="E45" s="15" t="s">
        <v>706</v>
      </c>
      <c r="F45" s="17">
        <v>104</v>
      </c>
      <c r="G45" s="17" t="s">
        <v>610</v>
      </c>
      <c r="H45" s="19" t="s">
        <v>230</v>
      </c>
      <c r="I45" s="31" t="str">
        <f>_xlfn.IFNA(VLOOKUP(H45, '[1]ACIFM Employees'!$D$3:$BV$3000, 3, FALSE), "")</f>
        <v>GANESAN BALASUBRAMANIAN</v>
      </c>
      <c r="J45" s="19"/>
      <c r="K45" s="33" t="str">
        <f t="shared" si="0"/>
        <v>GANESAN BALASUBRAMANIAN</v>
      </c>
      <c r="L45" s="31" t="str">
        <f>_xlfn.IFNA(VLOOKUP(H45, '[1]ACIFM Employees'!$D$3:$BV$3000, 4, FALSE), "---")</f>
        <v>SENIOR ELECTRICAL SUPERVISOR</v>
      </c>
      <c r="M45" s="18" t="s">
        <v>546</v>
      </c>
      <c r="N45" s="31" t="str">
        <f>_xlfn.IFNA(VLOOKUP(H45, '[1]ACIFM Employees'!$D$3:$BV$3000, 15, FALSE), "---")</f>
        <v>T4B</v>
      </c>
      <c r="O45" s="31" t="str">
        <f>_xlfn.IFNA(VLOOKUP(H45, '[1]ACIFM Employees'!$D$3:$BV$3000, 2, FALSE), "---")</f>
        <v>ACTIVE</v>
      </c>
      <c r="P45" s="20"/>
      <c r="Q45" s="21" t="s">
        <v>705</v>
      </c>
      <c r="R45" s="35" t="s">
        <v>648</v>
      </c>
    </row>
    <row r="46" spans="1:18" customFormat="1" x14ac:dyDescent="0.3">
      <c r="A46" s="56">
        <v>43831</v>
      </c>
      <c r="B46" s="15" t="s">
        <v>227</v>
      </c>
      <c r="C46" s="15" t="s">
        <v>64</v>
      </c>
      <c r="D46" s="16">
        <v>50783139</v>
      </c>
      <c r="E46" s="15" t="s">
        <v>706</v>
      </c>
      <c r="F46" s="17">
        <v>104</v>
      </c>
      <c r="G46" s="17" t="s">
        <v>610</v>
      </c>
      <c r="H46" s="19" t="s">
        <v>228</v>
      </c>
      <c r="I46" s="31" t="str">
        <f>_xlfn.IFNA(VLOOKUP(H46, '[1]ACIFM Employees'!$D$3:$BV$3000, 3, FALSE), "")</f>
        <v>MUSTAFA JAVEED</v>
      </c>
      <c r="J46" s="19"/>
      <c r="K46" s="33" t="str">
        <f t="shared" si="0"/>
        <v>MUSTAFA JAVEED</v>
      </c>
      <c r="L46" s="31" t="str">
        <f>_xlfn.IFNA(VLOOKUP(H46, '[1]ACIFM Employees'!$D$3:$BV$3000, 4, FALSE), "---")</f>
        <v>ASSISTANT FM MANAGER</v>
      </c>
      <c r="M46" s="18" t="s">
        <v>546</v>
      </c>
      <c r="N46" s="31" t="str">
        <f>_xlfn.IFNA(VLOOKUP(H46, '[1]ACIFM Employees'!$D$3:$BV$3000, 15, FALSE), "---")</f>
        <v>M1B</v>
      </c>
      <c r="O46" s="31" t="str">
        <f>_xlfn.IFNA(VLOOKUP(H46, '[1]ACIFM Employees'!$D$3:$BV$3000, 2, FALSE), "---")</f>
        <v>ACTIVE</v>
      </c>
      <c r="P46" s="20"/>
      <c r="Q46" s="21" t="s">
        <v>705</v>
      </c>
      <c r="R46" s="35" t="s">
        <v>648</v>
      </c>
    </row>
    <row r="47" spans="1:18" customFormat="1" x14ac:dyDescent="0.3">
      <c r="A47" s="56">
        <v>43831</v>
      </c>
      <c r="B47" s="15" t="s">
        <v>231</v>
      </c>
      <c r="C47" s="15" t="s">
        <v>64</v>
      </c>
      <c r="D47" s="16">
        <v>50796592</v>
      </c>
      <c r="E47" s="15" t="s">
        <v>738</v>
      </c>
      <c r="F47" s="17">
        <v>75</v>
      </c>
      <c r="G47" s="17" t="s">
        <v>614</v>
      </c>
      <c r="H47" s="19" t="s">
        <v>232</v>
      </c>
      <c r="I47" s="31" t="str">
        <f>_xlfn.IFNA(VLOOKUP(H47, '[1]ACIFM Employees'!$D$3:$BV$3000, 3, FALSE), "")</f>
        <v xml:space="preserve">ABUBAKER SIDDIQUI SHAIK </v>
      </c>
      <c r="J47" s="19"/>
      <c r="K47" s="33" t="str">
        <f t="shared" si="0"/>
        <v xml:space="preserve">ABUBAKER SIDDIQUI SHAIK </v>
      </c>
      <c r="L47" s="31" t="str">
        <f>_xlfn.IFNA(VLOOKUP(H47, '[1]ACIFM Employees'!$D$3:$BV$3000, 4, FALSE), "---")</f>
        <v>DEPUTY HEAD OF MEP</v>
      </c>
      <c r="M47" s="18" t="s">
        <v>546</v>
      </c>
      <c r="N47" s="31" t="str">
        <f>_xlfn.IFNA(VLOOKUP(H47, '[1]ACIFM Employees'!$D$3:$BV$3000, 15, FALSE), "---")</f>
        <v>M2A</v>
      </c>
      <c r="O47" s="31" t="str">
        <f>_xlfn.IFNA(VLOOKUP(H47, '[1]ACIFM Employees'!$D$3:$BV$3000, 2, FALSE), "---")</f>
        <v>ACTIVE</v>
      </c>
      <c r="P47" s="20"/>
      <c r="Q47" s="21" t="s">
        <v>737</v>
      </c>
      <c r="R47" s="35" t="s">
        <v>648</v>
      </c>
    </row>
    <row r="48" spans="1:18" customFormat="1" x14ac:dyDescent="0.3">
      <c r="A48" s="56">
        <v>43831</v>
      </c>
      <c r="B48" s="15" t="s">
        <v>196</v>
      </c>
      <c r="C48" s="15" t="s">
        <v>64</v>
      </c>
      <c r="D48" s="16">
        <v>50236437</v>
      </c>
      <c r="E48" s="15" t="s">
        <v>706</v>
      </c>
      <c r="F48" s="17">
        <v>104</v>
      </c>
      <c r="G48" s="17" t="s">
        <v>610</v>
      </c>
      <c r="H48" s="19" t="s">
        <v>197</v>
      </c>
      <c r="I48" s="31" t="str">
        <f>_xlfn.IFNA(VLOOKUP(H48, '[1]ACIFM Employees'!$D$3:$BV$3000, 3, FALSE), "")</f>
        <v>ABDUL KAPOOR SHAJAHAN</v>
      </c>
      <c r="J48" s="19"/>
      <c r="K48" s="33" t="str">
        <f t="shared" si="0"/>
        <v>ABDUL KAPOOR SHAJAHAN</v>
      </c>
      <c r="L48" s="31" t="str">
        <f>_xlfn.IFNA(VLOOKUP(H48, '[1]ACIFM Employees'!$D$3:$BV$3000, 4, FALSE), "---")</f>
        <v>MECHANICAL SUPERVISOR</v>
      </c>
      <c r="M48" s="18" t="s">
        <v>546</v>
      </c>
      <c r="N48" s="31" t="str">
        <f>_xlfn.IFNA(VLOOKUP(H48, '[1]ACIFM Employees'!$D$3:$BV$3000, 15, FALSE), "---")</f>
        <v>T4A</v>
      </c>
      <c r="O48" s="31" t="str">
        <f>_xlfn.IFNA(VLOOKUP(H48, '[1]ACIFM Employees'!$D$3:$BV$3000, 2, FALSE), "---")</f>
        <v>ACTIVE</v>
      </c>
      <c r="P48" s="20"/>
      <c r="Q48" s="21" t="s">
        <v>705</v>
      </c>
      <c r="R48" s="35" t="s">
        <v>648</v>
      </c>
    </row>
    <row r="49" spans="1:24" customFormat="1" x14ac:dyDescent="0.3">
      <c r="A49" s="56">
        <v>43831</v>
      </c>
      <c r="B49" s="15" t="s">
        <v>202</v>
      </c>
      <c r="C49" s="15" t="s">
        <v>64</v>
      </c>
      <c r="D49" s="16">
        <v>50257862</v>
      </c>
      <c r="E49" s="15" t="s">
        <v>706</v>
      </c>
      <c r="F49" s="17">
        <v>104</v>
      </c>
      <c r="G49" s="17" t="s">
        <v>610</v>
      </c>
      <c r="H49" s="19" t="s">
        <v>203</v>
      </c>
      <c r="I49" s="31" t="str">
        <f>_xlfn.IFNA(VLOOKUP(H49, '[1]ACIFM Employees'!$D$3:$BV$3000, 3, FALSE), "")</f>
        <v>KANNAN SEKAR</v>
      </c>
      <c r="J49" s="19"/>
      <c r="K49" s="33" t="str">
        <f t="shared" si="0"/>
        <v>KANNAN SEKAR</v>
      </c>
      <c r="L49" s="31" t="str">
        <f>_xlfn.IFNA(VLOOKUP(H49, '[1]ACIFM Employees'!$D$3:$BV$3000, 4, FALSE), "---")</f>
        <v>SENIOR ELECTRICAL SUPERVISOR</v>
      </c>
      <c r="M49" s="18" t="s">
        <v>546</v>
      </c>
      <c r="N49" s="31" t="str">
        <f>_xlfn.IFNA(VLOOKUP(H49, '[1]ACIFM Employees'!$D$3:$BV$3000, 15, FALSE), "---")</f>
        <v>T4A</v>
      </c>
      <c r="O49" s="31" t="str">
        <f>_xlfn.IFNA(VLOOKUP(H49, '[1]ACIFM Employees'!$D$3:$BV$3000, 2, FALSE), "---")</f>
        <v>ACTIVE</v>
      </c>
      <c r="P49" s="20"/>
      <c r="Q49" s="21" t="s">
        <v>705</v>
      </c>
      <c r="R49" s="35" t="s">
        <v>648</v>
      </c>
    </row>
    <row r="50" spans="1:24" customFormat="1" x14ac:dyDescent="0.3">
      <c r="A50" s="56">
        <v>43831</v>
      </c>
      <c r="B50" s="15" t="s">
        <v>206</v>
      </c>
      <c r="C50" s="15" t="s">
        <v>64</v>
      </c>
      <c r="D50" s="16">
        <v>50282659</v>
      </c>
      <c r="E50" s="15" t="s">
        <v>706</v>
      </c>
      <c r="F50" s="17">
        <v>104</v>
      </c>
      <c r="G50" s="17" t="s">
        <v>610</v>
      </c>
      <c r="H50" s="19" t="s">
        <v>207</v>
      </c>
      <c r="I50" s="31" t="str">
        <f>_xlfn.IFNA(VLOOKUP(H50, '[1]ACIFM Employees'!$D$3:$BV$3000, 3, FALSE), "")</f>
        <v>GREGORIO NOTARTE FEDERE</v>
      </c>
      <c r="J50" s="19"/>
      <c r="K50" s="33" t="str">
        <f t="shared" si="0"/>
        <v>GREGORIO NOTARTE FEDERE</v>
      </c>
      <c r="L50" s="31" t="str">
        <f>_xlfn.IFNA(VLOOKUP(H50, '[1]ACIFM Employees'!$D$3:$BV$3000, 4, FALSE), "---")</f>
        <v>ELECTRICAL SUPERVISOR</v>
      </c>
      <c r="M50" s="18" t="s">
        <v>546</v>
      </c>
      <c r="N50" s="31" t="str">
        <f>_xlfn.IFNA(VLOOKUP(H50, '[1]ACIFM Employees'!$D$3:$BV$3000, 15, FALSE), "---")</f>
        <v>T4A</v>
      </c>
      <c r="O50" s="31" t="str">
        <f>_xlfn.IFNA(VLOOKUP(H50, '[1]ACIFM Employees'!$D$3:$BV$3000, 2, FALSE), "---")</f>
        <v>ACTIVE</v>
      </c>
      <c r="P50" s="20"/>
      <c r="Q50" s="21" t="s">
        <v>705</v>
      </c>
      <c r="R50" s="35" t="s">
        <v>648</v>
      </c>
    </row>
    <row r="51" spans="1:24" customFormat="1" x14ac:dyDescent="0.3">
      <c r="A51" s="56">
        <v>43831</v>
      </c>
      <c r="B51" s="15" t="s">
        <v>205</v>
      </c>
      <c r="C51" s="15" t="s">
        <v>64</v>
      </c>
      <c r="D51" s="16">
        <v>50280175</v>
      </c>
      <c r="E51" s="15" t="s">
        <v>706</v>
      </c>
      <c r="F51" s="17">
        <v>104</v>
      </c>
      <c r="G51" s="17" t="s">
        <v>610</v>
      </c>
      <c r="H51" s="19" t="s">
        <v>568</v>
      </c>
      <c r="I51" s="31" t="str">
        <f>_xlfn.IFNA(VLOOKUP(H51, '[1]ACIFM Employees'!$D$3:$BV$3000, 3, FALSE), "")</f>
        <v>SADDAM HUSSAIN MOHAMMAD SAGHIR</v>
      </c>
      <c r="J51" s="19"/>
      <c r="K51" s="33" t="str">
        <f t="shared" si="0"/>
        <v>SADDAM HUSSAIN MOHAMMAD SAGHIR</v>
      </c>
      <c r="L51" s="31" t="str">
        <f>_xlfn.IFNA(VLOOKUP(H51, '[1]ACIFM Employees'!$D$3:$BV$3000, 4, FALSE), "---")</f>
        <v>HVAC TECHNICIAN</v>
      </c>
      <c r="M51" s="18" t="s">
        <v>546</v>
      </c>
      <c r="N51" s="31" t="str">
        <f>_xlfn.IFNA(VLOOKUP(H51, '[1]ACIFM Employees'!$D$3:$BV$3000, 15, FALSE), "---")</f>
        <v>T2</v>
      </c>
      <c r="O51" s="31" t="str">
        <f>_xlfn.IFNA(VLOOKUP(H51, '[1]ACIFM Employees'!$D$3:$BV$3000, 2, FALSE), "---")</f>
        <v>INACTIVE</v>
      </c>
      <c r="P51" s="20"/>
      <c r="Q51" s="21" t="s">
        <v>705</v>
      </c>
      <c r="R51" s="35" t="s">
        <v>648</v>
      </c>
      <c r="S51" s="4"/>
      <c r="T51" s="4"/>
      <c r="U51" s="4"/>
      <c r="V51" s="4"/>
      <c r="W51" s="4"/>
      <c r="X51" s="4"/>
    </row>
    <row r="52" spans="1:24" customFormat="1" x14ac:dyDescent="0.3">
      <c r="A52" s="56">
        <v>43831</v>
      </c>
      <c r="B52" s="15" t="s">
        <v>216</v>
      </c>
      <c r="C52" s="15" t="s">
        <v>64</v>
      </c>
      <c r="D52" s="16">
        <v>50336713</v>
      </c>
      <c r="E52" s="15" t="s">
        <v>706</v>
      </c>
      <c r="F52" s="17">
        <v>104</v>
      </c>
      <c r="G52" s="17" t="s">
        <v>610</v>
      </c>
      <c r="H52" s="19" t="s">
        <v>217</v>
      </c>
      <c r="I52" s="31" t="str">
        <f>_xlfn.IFNA(VLOOKUP(H52, '[1]ACIFM Employees'!$D$3:$BV$3000, 3, FALSE), "")</f>
        <v>RONY JOSE ELAVATHINGAL</v>
      </c>
      <c r="J52" s="19"/>
      <c r="K52" s="33" t="str">
        <f t="shared" si="0"/>
        <v>RONY JOSE ELAVATHINGAL</v>
      </c>
      <c r="L52" s="31" t="str">
        <f>_xlfn.IFNA(VLOOKUP(H52, '[1]ACIFM Employees'!$D$3:$BV$3000, 4, FALSE), "---")</f>
        <v>MECHANICAL SUPERVISOR</v>
      </c>
      <c r="M52" s="18" t="s">
        <v>546</v>
      </c>
      <c r="N52" s="31" t="str">
        <f>_xlfn.IFNA(VLOOKUP(H52, '[1]ACIFM Employees'!$D$3:$BV$3000, 15, FALSE), "---")</f>
        <v>T4A</v>
      </c>
      <c r="O52" s="31" t="str">
        <f>_xlfn.IFNA(VLOOKUP(H52, '[1]ACIFM Employees'!$D$3:$BV$3000, 2, FALSE), "---")</f>
        <v>ACTIVE</v>
      </c>
      <c r="P52" s="20"/>
      <c r="Q52" s="21" t="s">
        <v>705</v>
      </c>
      <c r="R52" s="35" t="s">
        <v>648</v>
      </c>
    </row>
    <row r="53" spans="1:24" customFormat="1" x14ac:dyDescent="0.3">
      <c r="A53" s="56">
        <v>43831</v>
      </c>
      <c r="B53" s="15" t="s">
        <v>198</v>
      </c>
      <c r="C53" s="15" t="s">
        <v>64</v>
      </c>
      <c r="D53" s="16">
        <v>50251510</v>
      </c>
      <c r="E53" s="15" t="s">
        <v>706</v>
      </c>
      <c r="F53" s="17">
        <v>104</v>
      </c>
      <c r="G53" s="17" t="s">
        <v>610</v>
      </c>
      <c r="H53" s="19" t="s">
        <v>199</v>
      </c>
      <c r="I53" s="31" t="str">
        <f>_xlfn.IFNA(VLOOKUP(H53, '[1]ACIFM Employees'!$D$3:$BV$3000, 3, FALSE), "")</f>
        <v xml:space="preserve">ARSHAD ALI </v>
      </c>
      <c r="J53" s="19"/>
      <c r="K53" s="33" t="str">
        <f t="shared" si="0"/>
        <v xml:space="preserve">ARSHAD ALI </v>
      </c>
      <c r="L53" s="31" t="str">
        <f>_xlfn.IFNA(VLOOKUP(H53, '[1]ACIFM Employees'!$D$3:$BV$3000, 4, FALSE), "---")</f>
        <v>MECHANICAL SUPERVISOR</v>
      </c>
      <c r="M53" s="18" t="s">
        <v>546</v>
      </c>
      <c r="N53" s="31" t="str">
        <f>_xlfn.IFNA(VLOOKUP(H53, '[1]ACIFM Employees'!$D$3:$BV$3000, 15, FALSE), "---")</f>
        <v>T4A</v>
      </c>
      <c r="O53" s="31" t="str">
        <f>_xlfn.IFNA(VLOOKUP(H53, '[1]ACIFM Employees'!$D$3:$BV$3000, 2, FALSE), "---")</f>
        <v>ACTIVE</v>
      </c>
      <c r="P53" s="20"/>
      <c r="Q53" s="21" t="s">
        <v>705</v>
      </c>
      <c r="R53" s="35" t="s">
        <v>648</v>
      </c>
    </row>
    <row r="54" spans="1:24" customFormat="1" ht="28.8" x14ac:dyDescent="0.3">
      <c r="A54" s="56">
        <v>43831</v>
      </c>
      <c r="B54" s="15" t="s">
        <v>214</v>
      </c>
      <c r="C54" s="15" t="s">
        <v>64</v>
      </c>
      <c r="D54" s="16">
        <v>50325695</v>
      </c>
      <c r="E54" s="15" t="s">
        <v>706</v>
      </c>
      <c r="F54" s="17">
        <v>104</v>
      </c>
      <c r="G54" s="17" t="s">
        <v>610</v>
      </c>
      <c r="H54" s="19" t="s">
        <v>215</v>
      </c>
      <c r="I54" s="31" t="str">
        <f>_xlfn.IFNA(VLOOKUP(H54, '[1]ACIFM Employees'!$D$3:$BV$3000, 3, FALSE), "")</f>
        <v>SAIF ALI KHAN</v>
      </c>
      <c r="J54" s="19"/>
      <c r="K54" s="33" t="str">
        <f t="shared" si="0"/>
        <v>SAIF ALI KHAN</v>
      </c>
      <c r="L54" s="31" t="str">
        <f>_xlfn.IFNA(VLOOKUP(H54, '[1]ACIFM Employees'!$D$3:$BV$3000, 4, FALSE), "---")</f>
        <v>HVAC SUPERVISOR</v>
      </c>
      <c r="M54" s="18" t="s">
        <v>546</v>
      </c>
      <c r="N54" s="31" t="str">
        <f>_xlfn.IFNA(VLOOKUP(H54, '[1]ACIFM Employees'!$D$3:$BV$3000, 15, FALSE), "---")</f>
        <v>T3</v>
      </c>
      <c r="O54" s="31" t="str">
        <f>_xlfn.IFNA(VLOOKUP(H54, '[1]ACIFM Employees'!$D$3:$BV$3000, 2, FALSE), "---")</f>
        <v>ACTIVE</v>
      </c>
      <c r="P54" s="20"/>
      <c r="Q54" s="21" t="s">
        <v>705</v>
      </c>
      <c r="R54" s="35" t="s">
        <v>648</v>
      </c>
    </row>
    <row r="55" spans="1:24" customFormat="1" x14ac:dyDescent="0.3">
      <c r="A55" s="56">
        <v>43831</v>
      </c>
      <c r="B55" s="15" t="s">
        <v>211</v>
      </c>
      <c r="C55" s="15" t="s">
        <v>64</v>
      </c>
      <c r="D55" s="16">
        <v>50299632</v>
      </c>
      <c r="E55" s="15" t="s">
        <v>706</v>
      </c>
      <c r="F55" s="17">
        <v>104</v>
      </c>
      <c r="G55" s="17" t="s">
        <v>610</v>
      </c>
      <c r="H55" s="19" t="s">
        <v>624</v>
      </c>
      <c r="I55" s="31" t="str">
        <f>_xlfn.IFNA(VLOOKUP(H55, '[1]ACIFM Employees'!$D$3:$BV$3000, 3, FALSE), "")</f>
        <v>IBRAHIM CHIBUKA</v>
      </c>
      <c r="J55" s="19"/>
      <c r="K55" s="33" t="str">
        <f t="shared" si="0"/>
        <v>IBRAHIM CHIBUKA</v>
      </c>
      <c r="L55" s="31" t="str">
        <f>_xlfn.IFNA(VLOOKUP(H55, '[1]ACIFM Employees'!$D$3:$BV$3000, 4, FALSE), "---")</f>
        <v>SENIOR ELECTRICAL TECHNICIAN</v>
      </c>
      <c r="M55" s="18" t="s">
        <v>546</v>
      </c>
      <c r="N55" s="31" t="str">
        <f>_xlfn.IFNA(VLOOKUP(H55, '[1]ACIFM Employees'!$D$3:$BV$3000, 15, FALSE), "---")</f>
        <v>T3</v>
      </c>
      <c r="O55" s="31" t="str">
        <f>_xlfn.IFNA(VLOOKUP(H55, '[1]ACIFM Employees'!$D$3:$BV$3000, 2, FALSE), "---")</f>
        <v>ACTIVE</v>
      </c>
      <c r="P55" s="20"/>
      <c r="Q55" s="21" t="s">
        <v>705</v>
      </c>
      <c r="R55" s="35" t="s">
        <v>648</v>
      </c>
    </row>
    <row r="56" spans="1:24" customFormat="1" x14ac:dyDescent="0.3">
      <c r="A56" s="56">
        <v>43831</v>
      </c>
      <c r="B56" s="15" t="s">
        <v>212</v>
      </c>
      <c r="C56" s="15" t="s">
        <v>64</v>
      </c>
      <c r="D56" s="16">
        <v>50323090</v>
      </c>
      <c r="E56" s="15" t="s">
        <v>706</v>
      </c>
      <c r="F56" s="17">
        <v>104</v>
      </c>
      <c r="G56" s="17" t="s">
        <v>610</v>
      </c>
      <c r="H56" s="19" t="s">
        <v>213</v>
      </c>
      <c r="I56" s="31" t="str">
        <f>_xlfn.IFNA(VLOOKUP(H56, '[1]ACIFM Employees'!$D$3:$BV$3000, 3, FALSE), "")</f>
        <v>MOHAMMAD PARWEZ SHEIKH</v>
      </c>
      <c r="J56" s="19"/>
      <c r="K56" s="33" t="str">
        <f t="shared" si="0"/>
        <v>MOHAMMAD PARWEZ SHEIKH</v>
      </c>
      <c r="L56" s="31" t="str">
        <f>_xlfn.IFNA(VLOOKUP(H56, '[1]ACIFM Employees'!$D$3:$BV$3000, 4, FALSE), "---")</f>
        <v>SENIOR ELECTRICAL TECHNICIAN</v>
      </c>
      <c r="M56" s="18" t="s">
        <v>546</v>
      </c>
      <c r="N56" s="31" t="str">
        <f>_xlfn.IFNA(VLOOKUP(H56, '[1]ACIFM Employees'!$D$3:$BV$3000, 15, FALSE), "---")</f>
        <v>T3</v>
      </c>
      <c r="O56" s="31" t="str">
        <f>_xlfn.IFNA(VLOOKUP(H56, '[1]ACIFM Employees'!$D$3:$BV$3000, 2, FALSE), "---")</f>
        <v>ACTIVE</v>
      </c>
      <c r="P56" s="20"/>
      <c r="Q56" s="21" t="s">
        <v>705</v>
      </c>
      <c r="R56" s="35" t="s">
        <v>648</v>
      </c>
    </row>
    <row r="57" spans="1:24" customFormat="1" x14ac:dyDescent="0.3">
      <c r="A57" s="56">
        <v>43831</v>
      </c>
      <c r="B57" s="15" t="s">
        <v>195</v>
      </c>
      <c r="C57" s="15" t="s">
        <v>64</v>
      </c>
      <c r="D57" s="16">
        <v>50224540</v>
      </c>
      <c r="E57" s="15" t="s">
        <v>706</v>
      </c>
      <c r="F57" s="17">
        <v>104</v>
      </c>
      <c r="G57" s="17" t="s">
        <v>610</v>
      </c>
      <c r="H57" s="19" t="s">
        <v>548</v>
      </c>
      <c r="I57" s="31" t="str">
        <f>_xlfn.IFNA(VLOOKUP(H57, '[1]ACIFM Employees'!$D$3:$BV$3000, 3, FALSE), "")</f>
        <v>VILINGTON ANTONY SAHAYAM</v>
      </c>
      <c r="J57" s="19"/>
      <c r="K57" s="33" t="str">
        <f t="shared" si="0"/>
        <v>VILINGTON ANTONY SAHAYAM</v>
      </c>
      <c r="L57" s="31" t="str">
        <f>_xlfn.IFNA(VLOOKUP(H57, '[1]ACIFM Employees'!$D$3:$BV$3000, 4, FALSE), "---")</f>
        <v>ELECTRICAL TECHNICIAN</v>
      </c>
      <c r="M57" s="18" t="s">
        <v>546</v>
      </c>
      <c r="N57" s="31" t="str">
        <f>_xlfn.IFNA(VLOOKUP(H57, '[1]ACIFM Employees'!$D$3:$BV$3000, 15, FALSE), "---")</f>
        <v>T2</v>
      </c>
      <c r="O57" s="31" t="str">
        <f>_xlfn.IFNA(VLOOKUP(H57, '[1]ACIFM Employees'!$D$3:$BV$3000, 2, FALSE), "---")</f>
        <v>ACTIVE</v>
      </c>
      <c r="P57" s="20"/>
      <c r="Q57" s="21" t="s">
        <v>705</v>
      </c>
      <c r="R57" s="35" t="s">
        <v>648</v>
      </c>
    </row>
    <row r="58" spans="1:24" customFormat="1" x14ac:dyDescent="0.3">
      <c r="A58" s="56">
        <v>43831</v>
      </c>
      <c r="B58" s="15" t="s">
        <v>129</v>
      </c>
      <c r="C58" s="15" t="s">
        <v>64</v>
      </c>
      <c r="D58" s="16">
        <v>33547738</v>
      </c>
      <c r="E58" s="15" t="s">
        <v>99</v>
      </c>
      <c r="F58" s="17">
        <v>50.05</v>
      </c>
      <c r="G58" s="17" t="s">
        <v>612</v>
      </c>
      <c r="H58" s="19"/>
      <c r="I58" s="31" t="str">
        <f>_xlfn.IFNA(VLOOKUP(H58, '[1]ACIFM Employees'!$D$3:$BV$3000, 3, FALSE), "")</f>
        <v/>
      </c>
      <c r="J58" s="19" t="s">
        <v>130</v>
      </c>
      <c r="K58" s="33" t="str">
        <f t="shared" si="0"/>
        <v>MD SHARIF BHISTI</v>
      </c>
      <c r="L58" s="31" t="str">
        <f>_xlfn.IFNA(VLOOKUP(H58, '[1]ACIFM Employees'!$D$3:$BV$3000, 4, FALSE), "---")</f>
        <v>---</v>
      </c>
      <c r="M58" s="18" t="s">
        <v>641</v>
      </c>
      <c r="N58" s="31" t="str">
        <f>_xlfn.IFNA(VLOOKUP(H58, '[1]ACIFM Employees'!$D$3:$BV$3000, 15, FALSE), "---")</f>
        <v>---</v>
      </c>
      <c r="O58" s="31" t="str">
        <f>_xlfn.IFNA(VLOOKUP(H58, '[1]ACIFM Employees'!$D$3:$BV$3000, 2, FALSE), "---")</f>
        <v>---</v>
      </c>
      <c r="P58" s="20"/>
      <c r="Q58" s="21" t="s">
        <v>651</v>
      </c>
      <c r="R58" s="35" t="s">
        <v>648</v>
      </c>
    </row>
    <row r="59" spans="1:24" customFormat="1" x14ac:dyDescent="0.3">
      <c r="A59" s="56">
        <v>43831</v>
      </c>
      <c r="B59" s="15" t="s">
        <v>160</v>
      </c>
      <c r="C59" s="15" t="s">
        <v>64</v>
      </c>
      <c r="D59" s="16">
        <v>33567584</v>
      </c>
      <c r="E59" s="15" t="s">
        <v>99</v>
      </c>
      <c r="F59" s="17">
        <v>50.05</v>
      </c>
      <c r="G59" s="17" t="s">
        <v>612</v>
      </c>
      <c r="H59" s="19"/>
      <c r="I59" s="31" t="str">
        <f>_xlfn.IFNA(VLOOKUP(H59, '[1]ACIFM Employees'!$D$3:$BV$3000, 3, FALSE), "")</f>
        <v/>
      </c>
      <c r="J59" s="19" t="s">
        <v>643</v>
      </c>
      <c r="K59" s="33" t="str">
        <f t="shared" si="0"/>
        <v>ASSEFFA</v>
      </c>
      <c r="L59" s="31" t="str">
        <f>_xlfn.IFNA(VLOOKUP(H59, '[1]ACIFM Employees'!$D$3:$BV$3000, 4, FALSE), "---")</f>
        <v>---</v>
      </c>
      <c r="M59" s="18" t="s">
        <v>641</v>
      </c>
      <c r="N59" s="31" t="str">
        <f>_xlfn.IFNA(VLOOKUP(H59, '[1]ACIFM Employees'!$D$3:$BV$3000, 15, FALSE), "---")</f>
        <v>---</v>
      </c>
      <c r="O59" s="31" t="str">
        <f>_xlfn.IFNA(VLOOKUP(H59, '[1]ACIFM Employees'!$D$3:$BV$3000, 2, FALSE), "---")</f>
        <v>---</v>
      </c>
      <c r="P59" s="20"/>
      <c r="Q59" s="21" t="s">
        <v>651</v>
      </c>
      <c r="R59" s="35" t="s">
        <v>648</v>
      </c>
    </row>
    <row r="60" spans="1:24" customFormat="1" x14ac:dyDescent="0.3">
      <c r="A60" s="56">
        <v>43831</v>
      </c>
      <c r="B60" s="15" t="s">
        <v>265</v>
      </c>
      <c r="C60" s="15" t="s">
        <v>64</v>
      </c>
      <c r="D60" s="16">
        <v>66045598</v>
      </c>
      <c r="E60" s="15" t="s">
        <v>706</v>
      </c>
      <c r="F60" s="17">
        <v>104</v>
      </c>
      <c r="G60" s="17" t="s">
        <v>610</v>
      </c>
      <c r="H60" s="19"/>
      <c r="I60" s="31" t="str">
        <f>_xlfn.IFNA(VLOOKUP(H60, '[1]ACIFM Employees'!$D$3:$BV$3000, 3, FALSE), "")</f>
        <v/>
      </c>
      <c r="J60" s="19" t="s">
        <v>630</v>
      </c>
      <c r="K60" s="33" t="str">
        <f t="shared" si="0"/>
        <v xml:space="preserve">WAREHOUSE </v>
      </c>
      <c r="L60" s="31" t="str">
        <f>_xlfn.IFNA(VLOOKUP(H60, '[1]ACIFM Employees'!$D$3:$BV$3000, 4, FALSE), "---")</f>
        <v>---</v>
      </c>
      <c r="M60" s="18" t="s">
        <v>640</v>
      </c>
      <c r="N60" s="31" t="str">
        <f>_xlfn.IFNA(VLOOKUP(H60, '[1]ACIFM Employees'!$D$3:$BV$3000, 15, FALSE), "---")</f>
        <v>---</v>
      </c>
      <c r="O60" s="31" t="str">
        <f>_xlfn.IFNA(VLOOKUP(H60, '[1]ACIFM Employees'!$D$3:$BV$3000, 2, FALSE), "---")</f>
        <v>---</v>
      </c>
      <c r="P60" s="20"/>
      <c r="Q60" s="21" t="s">
        <v>705</v>
      </c>
      <c r="R60" s="35" t="s">
        <v>648</v>
      </c>
    </row>
    <row r="61" spans="1:24" customFormat="1" x14ac:dyDescent="0.3">
      <c r="A61" s="56">
        <v>43831</v>
      </c>
      <c r="B61" s="15" t="s">
        <v>266</v>
      </c>
      <c r="C61" s="15" t="s">
        <v>64</v>
      </c>
      <c r="D61" s="16">
        <v>66072265</v>
      </c>
      <c r="E61" s="15" t="s">
        <v>706</v>
      </c>
      <c r="F61" s="17">
        <v>104</v>
      </c>
      <c r="G61" s="17" t="s">
        <v>610</v>
      </c>
      <c r="H61" s="19"/>
      <c r="I61" s="31" t="str">
        <f>_xlfn.IFNA(VLOOKUP(H61, '[1]ACIFM Employees'!$D$3:$BV$3000, 3, FALSE), "")</f>
        <v/>
      </c>
      <c r="J61" s="19" t="s">
        <v>267</v>
      </c>
      <c r="K61" s="33" t="str">
        <f t="shared" si="0"/>
        <v>SPORTS CITY</v>
      </c>
      <c r="L61" s="31" t="str">
        <f>_xlfn.IFNA(VLOOKUP(H61, '[1]ACIFM Employees'!$D$3:$BV$3000, 4, FALSE), "---")</f>
        <v>---</v>
      </c>
      <c r="M61" s="19" t="s">
        <v>557</v>
      </c>
      <c r="N61" s="31" t="str">
        <f>_xlfn.IFNA(VLOOKUP(H61, '[1]ACIFM Employees'!$D$3:$BV$3000, 15, FALSE), "---")</f>
        <v>---</v>
      </c>
      <c r="O61" s="31" t="str">
        <f>_xlfn.IFNA(VLOOKUP(H61, '[1]ACIFM Employees'!$D$3:$BV$3000, 2, FALSE), "---")</f>
        <v>---</v>
      </c>
      <c r="P61" s="20"/>
      <c r="Q61" s="21" t="s">
        <v>705</v>
      </c>
      <c r="R61" s="35" t="s">
        <v>648</v>
      </c>
    </row>
    <row r="62" spans="1:24" customFormat="1" x14ac:dyDescent="0.3">
      <c r="A62" s="56">
        <v>43831</v>
      </c>
      <c r="B62" s="15" t="s">
        <v>281</v>
      </c>
      <c r="C62" s="15" t="s">
        <v>64</v>
      </c>
      <c r="D62" s="16">
        <v>66095479</v>
      </c>
      <c r="E62" s="15" t="s">
        <v>706</v>
      </c>
      <c r="F62" s="17">
        <v>104</v>
      </c>
      <c r="G62" s="17" t="s">
        <v>610</v>
      </c>
      <c r="H62" s="19"/>
      <c r="I62" s="31" t="str">
        <f>_xlfn.IFNA(VLOOKUP(H62, '[1]ACIFM Employees'!$D$3:$BV$3000, 3, FALSE), "")</f>
        <v/>
      </c>
      <c r="J62" s="19" t="s">
        <v>282</v>
      </c>
      <c r="K62" s="33" t="str">
        <f t="shared" si="0"/>
        <v>ALWAAB</v>
      </c>
      <c r="L62" s="31" t="str">
        <f>_xlfn.IFNA(VLOOKUP(H62, '[1]ACIFM Employees'!$D$3:$BV$3000, 4, FALSE), "---")</f>
        <v>---</v>
      </c>
      <c r="M62" s="19" t="s">
        <v>557</v>
      </c>
      <c r="N62" s="31" t="str">
        <f>_xlfn.IFNA(VLOOKUP(H62, '[1]ACIFM Employees'!$D$3:$BV$3000, 15, FALSE), "---")</f>
        <v>---</v>
      </c>
      <c r="O62" s="31" t="str">
        <f>_xlfn.IFNA(VLOOKUP(H62, '[1]ACIFM Employees'!$D$3:$BV$3000, 2, FALSE), "---")</f>
        <v>---</v>
      </c>
      <c r="P62" s="20"/>
      <c r="Q62" s="21" t="s">
        <v>705</v>
      </c>
      <c r="R62" s="35" t="s">
        <v>648</v>
      </c>
    </row>
    <row r="63" spans="1:24" s="4" customFormat="1" x14ac:dyDescent="0.3">
      <c r="A63" s="56">
        <v>43831</v>
      </c>
      <c r="B63" s="15" t="s">
        <v>271</v>
      </c>
      <c r="C63" s="15" t="s">
        <v>64</v>
      </c>
      <c r="D63" s="16">
        <v>66073305</v>
      </c>
      <c r="E63" s="15" t="s">
        <v>706</v>
      </c>
      <c r="F63" s="17">
        <v>104</v>
      </c>
      <c r="G63" s="17" t="s">
        <v>610</v>
      </c>
      <c r="H63" s="19"/>
      <c r="I63" s="31" t="str">
        <f>_xlfn.IFNA(VLOOKUP(H63, '[1]ACIFM Employees'!$D$3:$BV$3000, 3, FALSE), "")</f>
        <v/>
      </c>
      <c r="J63" s="19" t="s">
        <v>272</v>
      </c>
      <c r="K63" s="33" t="str">
        <f t="shared" si="0"/>
        <v xml:space="preserve">SOUQ WAQIF </v>
      </c>
      <c r="L63" s="31" t="str">
        <f>_xlfn.IFNA(VLOOKUP(H63, '[1]ACIFM Employees'!$D$3:$BV$3000, 4, FALSE), "---")</f>
        <v>---</v>
      </c>
      <c r="M63" s="19" t="s">
        <v>557</v>
      </c>
      <c r="N63" s="31" t="str">
        <f>_xlfn.IFNA(VLOOKUP(H63, '[1]ACIFM Employees'!$D$3:$BV$3000, 15, FALSE), "---")</f>
        <v>---</v>
      </c>
      <c r="O63" s="31" t="str">
        <f>_xlfn.IFNA(VLOOKUP(H63, '[1]ACIFM Employees'!$D$3:$BV$3000, 2, FALSE), "---")</f>
        <v>---</v>
      </c>
      <c r="P63" s="20"/>
      <c r="Q63" s="21" t="s">
        <v>705</v>
      </c>
      <c r="R63" s="35" t="s">
        <v>648</v>
      </c>
      <c r="S63"/>
      <c r="T63"/>
      <c r="U63"/>
      <c r="V63"/>
      <c r="W63"/>
      <c r="X63"/>
    </row>
    <row r="64" spans="1:24" customFormat="1" ht="28.8" x14ac:dyDescent="0.3">
      <c r="A64" s="56">
        <v>43831</v>
      </c>
      <c r="B64" s="15" t="s">
        <v>269</v>
      </c>
      <c r="C64" s="15" t="s">
        <v>64</v>
      </c>
      <c r="D64" s="16">
        <v>66072343</v>
      </c>
      <c r="E64" s="15" t="s">
        <v>706</v>
      </c>
      <c r="F64" s="17">
        <v>104</v>
      </c>
      <c r="G64" s="17" t="s">
        <v>610</v>
      </c>
      <c r="H64" s="19"/>
      <c r="I64" s="31" t="str">
        <f>_xlfn.IFNA(VLOOKUP(H64, '[1]ACIFM Employees'!$D$3:$BV$3000, 3, FALSE), "")</f>
        <v/>
      </c>
      <c r="J64" s="19" t="s">
        <v>270</v>
      </c>
      <c r="K64" s="33" t="str">
        <f t="shared" si="0"/>
        <v>RAS BU ABOUD</v>
      </c>
      <c r="L64" s="31" t="str">
        <f>_xlfn.IFNA(VLOOKUP(H64, '[1]ACIFM Employees'!$D$3:$BV$3000, 4, FALSE), "---")</f>
        <v>---</v>
      </c>
      <c r="M64" s="19" t="s">
        <v>557</v>
      </c>
      <c r="N64" s="31" t="str">
        <f>_xlfn.IFNA(VLOOKUP(H64, '[1]ACIFM Employees'!$D$3:$BV$3000, 15, FALSE), "---")</f>
        <v>---</v>
      </c>
      <c r="O64" s="31" t="str">
        <f>_xlfn.IFNA(VLOOKUP(H64, '[1]ACIFM Employees'!$D$3:$BV$3000, 2, FALSE), "---")</f>
        <v>---</v>
      </c>
      <c r="P64" s="20"/>
      <c r="Q64" s="21" t="s">
        <v>705</v>
      </c>
      <c r="R64" s="35" t="s">
        <v>648</v>
      </c>
    </row>
    <row r="65" spans="1:18" customFormat="1" x14ac:dyDescent="0.3">
      <c r="A65" s="56">
        <v>43831</v>
      </c>
      <c r="B65" s="15" t="s">
        <v>277</v>
      </c>
      <c r="C65" s="15" t="s">
        <v>64</v>
      </c>
      <c r="D65" s="16">
        <v>66094723</v>
      </c>
      <c r="E65" s="15" t="s">
        <v>706</v>
      </c>
      <c r="F65" s="17">
        <v>104</v>
      </c>
      <c r="G65" s="17" t="s">
        <v>610</v>
      </c>
      <c r="H65" s="19"/>
      <c r="I65" s="31" t="str">
        <f>_xlfn.IFNA(VLOOKUP(H65, '[1]ACIFM Employees'!$D$3:$BV$3000, 3, FALSE), "")</f>
        <v/>
      </c>
      <c r="J65" s="19" t="s">
        <v>278</v>
      </c>
      <c r="K65" s="33" t="str">
        <f t="shared" si="0"/>
        <v>DEEPAK MAGAR GSS</v>
      </c>
      <c r="L65" s="31" t="str">
        <f>_xlfn.IFNA(VLOOKUP(H65, '[1]ACIFM Employees'!$D$3:$BV$3000, 4, FALSE), "---")</f>
        <v>---</v>
      </c>
      <c r="M65" s="19" t="s">
        <v>557</v>
      </c>
      <c r="N65" s="31" t="str">
        <f>_xlfn.IFNA(VLOOKUP(H65, '[1]ACIFM Employees'!$D$3:$BV$3000, 15, FALSE), "---")</f>
        <v>---</v>
      </c>
      <c r="O65" s="31" t="str">
        <f>_xlfn.IFNA(VLOOKUP(H65, '[1]ACIFM Employees'!$D$3:$BV$3000, 2, FALSE), "---")</f>
        <v>---</v>
      </c>
      <c r="P65" s="20"/>
      <c r="Q65" s="21" t="s">
        <v>705</v>
      </c>
      <c r="R65" s="35" t="s">
        <v>648</v>
      </c>
    </row>
    <row r="66" spans="1:18" customFormat="1" x14ac:dyDescent="0.3">
      <c r="A66" s="56">
        <v>43831</v>
      </c>
      <c r="B66" s="15" t="s">
        <v>275</v>
      </c>
      <c r="C66" s="15" t="s">
        <v>64</v>
      </c>
      <c r="D66" s="16">
        <v>66093126</v>
      </c>
      <c r="E66" s="15" t="s">
        <v>706</v>
      </c>
      <c r="F66" s="17">
        <v>104</v>
      </c>
      <c r="G66" s="17" t="s">
        <v>610</v>
      </c>
      <c r="H66" s="19"/>
      <c r="I66" s="31" t="str">
        <f>_xlfn.IFNA(VLOOKUP(H66, '[1]ACIFM Employees'!$D$3:$BV$3000, 3, FALSE), "")</f>
        <v/>
      </c>
      <c r="J66" s="19" t="s">
        <v>276</v>
      </c>
      <c r="K66" s="33" t="str">
        <f t="shared" ref="K66:K129" si="1">I66 &amp; J66</f>
        <v>AL SAAD STATION</v>
      </c>
      <c r="L66" s="31" t="str">
        <f>_xlfn.IFNA(VLOOKUP(H66, '[1]ACIFM Employees'!$D$3:$BV$3000, 4, FALSE), "---")</f>
        <v>---</v>
      </c>
      <c r="M66" s="19" t="s">
        <v>557</v>
      </c>
      <c r="N66" s="31" t="str">
        <f>_xlfn.IFNA(VLOOKUP(H66, '[1]ACIFM Employees'!$D$3:$BV$3000, 15, FALSE), "---")</f>
        <v>---</v>
      </c>
      <c r="O66" s="31" t="str">
        <f>_xlfn.IFNA(VLOOKUP(H66, '[1]ACIFM Employees'!$D$3:$BV$3000, 2, FALSE), "---")</f>
        <v>---</v>
      </c>
      <c r="P66" s="20"/>
      <c r="Q66" s="21" t="s">
        <v>705</v>
      </c>
      <c r="R66" s="35" t="s">
        <v>648</v>
      </c>
    </row>
    <row r="67" spans="1:18" customFormat="1" x14ac:dyDescent="0.3">
      <c r="A67" s="56">
        <v>43831</v>
      </c>
      <c r="B67" s="15" t="s">
        <v>279</v>
      </c>
      <c r="C67" s="15" t="s">
        <v>64</v>
      </c>
      <c r="D67" s="16">
        <v>66095436</v>
      </c>
      <c r="E67" s="15" t="s">
        <v>706</v>
      </c>
      <c r="F67" s="17">
        <v>104</v>
      </c>
      <c r="G67" s="17" t="s">
        <v>610</v>
      </c>
      <c r="H67" s="19"/>
      <c r="I67" s="31" t="str">
        <f>_xlfn.IFNA(VLOOKUP(H67, '[1]ACIFM Employees'!$D$3:$BV$3000, 3, FALSE), "")</f>
        <v/>
      </c>
      <c r="J67" s="19" t="s">
        <v>280</v>
      </c>
      <c r="K67" s="33" t="str">
        <f t="shared" si="1"/>
        <v xml:space="preserve">AL SOUDAN </v>
      </c>
      <c r="L67" s="31" t="str">
        <f>_xlfn.IFNA(VLOOKUP(H67, '[1]ACIFM Employees'!$D$3:$BV$3000, 4, FALSE), "---")</f>
        <v>---</v>
      </c>
      <c r="M67" s="19" t="s">
        <v>557</v>
      </c>
      <c r="N67" s="31" t="str">
        <f>_xlfn.IFNA(VLOOKUP(H67, '[1]ACIFM Employees'!$D$3:$BV$3000, 15, FALSE), "---")</f>
        <v>---</v>
      </c>
      <c r="O67" s="31" t="str">
        <f>_xlfn.IFNA(VLOOKUP(H67, '[1]ACIFM Employees'!$D$3:$BV$3000, 2, FALSE), "---")</f>
        <v>---</v>
      </c>
      <c r="P67" s="20"/>
      <c r="Q67" s="21" t="s">
        <v>705</v>
      </c>
      <c r="R67" s="35" t="s">
        <v>648</v>
      </c>
    </row>
    <row r="68" spans="1:18" customFormat="1" x14ac:dyDescent="0.3">
      <c r="A68" s="56">
        <v>43831</v>
      </c>
      <c r="B68" s="15" t="s">
        <v>273</v>
      </c>
      <c r="C68" s="15" t="s">
        <v>64</v>
      </c>
      <c r="D68" s="16">
        <v>66081667</v>
      </c>
      <c r="E68" s="15" t="s">
        <v>706</v>
      </c>
      <c r="F68" s="17">
        <v>104</v>
      </c>
      <c r="G68" s="17" t="s">
        <v>610</v>
      </c>
      <c r="H68" s="19"/>
      <c r="I68" s="31" t="str">
        <f>_xlfn.IFNA(VLOOKUP(H68, '[1]ACIFM Employees'!$D$3:$BV$3000, 3, FALSE), "")</f>
        <v/>
      </c>
      <c r="J68" s="19" t="s">
        <v>274</v>
      </c>
      <c r="K68" s="33" t="str">
        <f t="shared" si="1"/>
        <v>AL JOAAN</v>
      </c>
      <c r="L68" s="31" t="str">
        <f>_xlfn.IFNA(VLOOKUP(H68, '[1]ACIFM Employees'!$D$3:$BV$3000, 4, FALSE), "---")</f>
        <v>---</v>
      </c>
      <c r="M68" s="19" t="s">
        <v>557</v>
      </c>
      <c r="N68" s="31" t="str">
        <f>_xlfn.IFNA(VLOOKUP(H68, '[1]ACIFM Employees'!$D$3:$BV$3000, 15, FALSE), "---")</f>
        <v>---</v>
      </c>
      <c r="O68" s="31" t="str">
        <f>_xlfn.IFNA(VLOOKUP(H68, '[1]ACIFM Employees'!$D$3:$BV$3000, 2, FALSE), "---")</f>
        <v>---</v>
      </c>
      <c r="P68" s="20"/>
      <c r="Q68" s="21" t="s">
        <v>705</v>
      </c>
      <c r="R68" s="35" t="s">
        <v>648</v>
      </c>
    </row>
    <row r="69" spans="1:18" customFormat="1" x14ac:dyDescent="0.3">
      <c r="A69" s="56">
        <v>43831</v>
      </c>
      <c r="B69" s="15" t="s">
        <v>77</v>
      </c>
      <c r="C69" s="15" t="s">
        <v>64</v>
      </c>
      <c r="D69" s="16">
        <v>30498198</v>
      </c>
      <c r="E69" s="15" t="s">
        <v>706</v>
      </c>
      <c r="F69" s="17">
        <v>104</v>
      </c>
      <c r="G69" s="17" t="s">
        <v>610</v>
      </c>
      <c r="H69" s="19"/>
      <c r="I69" s="31" t="str">
        <f>_xlfn.IFNA(VLOOKUP(H69, '[1]ACIFM Employees'!$D$3:$BV$3000, 3, FALSE), "")</f>
        <v/>
      </c>
      <c r="J69" s="19" t="s">
        <v>78</v>
      </c>
      <c r="K69" s="33" t="str">
        <f t="shared" si="1"/>
        <v>TUHIN OLE</v>
      </c>
      <c r="L69" s="31" t="str">
        <f>_xlfn.IFNA(VLOOKUP(H69, '[1]ACIFM Employees'!$D$3:$BV$3000, 4, FALSE), "---")</f>
        <v>---</v>
      </c>
      <c r="M69" s="19" t="s">
        <v>557</v>
      </c>
      <c r="N69" s="31" t="str">
        <f>_xlfn.IFNA(VLOOKUP(H69, '[1]ACIFM Employees'!$D$3:$BV$3000, 15, FALSE), "---")</f>
        <v>---</v>
      </c>
      <c r="O69" s="31" t="str">
        <f>_xlfn.IFNA(VLOOKUP(H69, '[1]ACIFM Employees'!$D$3:$BV$3000, 2, FALSE), "---")</f>
        <v>---</v>
      </c>
      <c r="P69" s="20"/>
      <c r="Q69" s="21" t="s">
        <v>705</v>
      </c>
      <c r="R69" s="35" t="s">
        <v>648</v>
      </c>
    </row>
    <row r="70" spans="1:18" customFormat="1" x14ac:dyDescent="0.3">
      <c r="A70" s="56">
        <v>43831</v>
      </c>
      <c r="B70" s="15" t="s">
        <v>81</v>
      </c>
      <c r="C70" s="15" t="s">
        <v>64</v>
      </c>
      <c r="D70" s="16">
        <v>30498268</v>
      </c>
      <c r="E70" s="15" t="s">
        <v>706</v>
      </c>
      <c r="F70" s="17">
        <v>104</v>
      </c>
      <c r="G70" s="17" t="s">
        <v>610</v>
      </c>
      <c r="H70" s="19"/>
      <c r="I70" s="31" t="str">
        <f>_xlfn.IFNA(VLOOKUP(H70, '[1]ACIFM Employees'!$D$3:$BV$3000, 3, FALSE), "")</f>
        <v/>
      </c>
      <c r="J70" s="19" t="s">
        <v>82</v>
      </c>
      <c r="K70" s="33" t="str">
        <f t="shared" si="1"/>
        <v>MESSILA</v>
      </c>
      <c r="L70" s="31" t="str">
        <f>_xlfn.IFNA(VLOOKUP(H70, '[1]ACIFM Employees'!$D$3:$BV$3000, 4, FALSE), "---")</f>
        <v>---</v>
      </c>
      <c r="M70" s="19" t="s">
        <v>557</v>
      </c>
      <c r="N70" s="31" t="str">
        <f>_xlfn.IFNA(VLOOKUP(H70, '[1]ACIFM Employees'!$D$3:$BV$3000, 15, FALSE), "---")</f>
        <v>---</v>
      </c>
      <c r="O70" s="31" t="str">
        <f>_xlfn.IFNA(VLOOKUP(H70, '[1]ACIFM Employees'!$D$3:$BV$3000, 2, FALSE), "---")</f>
        <v>---</v>
      </c>
      <c r="P70" s="20"/>
      <c r="Q70" s="21" t="s">
        <v>705</v>
      </c>
      <c r="R70" s="35" t="s">
        <v>648</v>
      </c>
    </row>
    <row r="71" spans="1:18" customFormat="1" x14ac:dyDescent="0.3">
      <c r="A71" s="56">
        <v>43831</v>
      </c>
      <c r="B71" s="15" t="s">
        <v>83</v>
      </c>
      <c r="C71" s="15" t="s">
        <v>64</v>
      </c>
      <c r="D71" s="16">
        <v>30501576</v>
      </c>
      <c r="E71" s="15" t="s">
        <v>706</v>
      </c>
      <c r="F71" s="17">
        <v>104</v>
      </c>
      <c r="G71" s="17" t="s">
        <v>610</v>
      </c>
      <c r="H71" s="19"/>
      <c r="I71" s="31" t="str">
        <f>_xlfn.IFNA(VLOOKUP(H71, '[1]ACIFM Employees'!$D$3:$BV$3000, 3, FALSE), "")</f>
        <v/>
      </c>
      <c r="J71" s="19" t="s">
        <v>84</v>
      </c>
      <c r="K71" s="33" t="str">
        <f t="shared" si="1"/>
        <v>SHAQAB</v>
      </c>
      <c r="L71" s="31" t="str">
        <f>_xlfn.IFNA(VLOOKUP(H71, '[1]ACIFM Employees'!$D$3:$BV$3000, 4, FALSE), "---")</f>
        <v>---</v>
      </c>
      <c r="M71" s="19" t="s">
        <v>557</v>
      </c>
      <c r="N71" s="31" t="str">
        <f>_xlfn.IFNA(VLOOKUP(H71, '[1]ACIFM Employees'!$D$3:$BV$3000, 15, FALSE), "---")</f>
        <v>---</v>
      </c>
      <c r="O71" s="31" t="str">
        <f>_xlfn.IFNA(VLOOKUP(H71, '[1]ACIFM Employees'!$D$3:$BV$3000, 2, FALSE), "---")</f>
        <v>---</v>
      </c>
      <c r="P71" s="20"/>
      <c r="Q71" s="21" t="s">
        <v>705</v>
      </c>
      <c r="R71" s="35" t="s">
        <v>648</v>
      </c>
    </row>
    <row r="72" spans="1:18" customFormat="1" x14ac:dyDescent="0.3">
      <c r="A72" s="56">
        <v>43831</v>
      </c>
      <c r="B72" s="15" t="s">
        <v>85</v>
      </c>
      <c r="C72" s="15" t="s">
        <v>64</v>
      </c>
      <c r="D72" s="16">
        <v>30511464</v>
      </c>
      <c r="E72" s="15" t="s">
        <v>706</v>
      </c>
      <c r="F72" s="17">
        <v>104</v>
      </c>
      <c r="G72" s="17" t="s">
        <v>610</v>
      </c>
      <c r="H72" s="19"/>
      <c r="I72" s="31" t="str">
        <f>_xlfn.IFNA(VLOOKUP(H72, '[1]ACIFM Employees'!$D$3:$BV$3000, 3, FALSE), "")</f>
        <v/>
      </c>
      <c r="J72" s="19" t="s">
        <v>86</v>
      </c>
      <c r="K72" s="33" t="str">
        <f t="shared" si="1"/>
        <v>EDUCATION CITY</v>
      </c>
      <c r="L72" s="31" t="str">
        <f>_xlfn.IFNA(VLOOKUP(H72, '[1]ACIFM Employees'!$D$3:$BV$3000, 4, FALSE), "---")</f>
        <v>---</v>
      </c>
      <c r="M72" s="19" t="s">
        <v>557</v>
      </c>
      <c r="N72" s="31" t="str">
        <f>_xlfn.IFNA(VLOOKUP(H72, '[1]ACIFM Employees'!$D$3:$BV$3000, 15, FALSE), "---")</f>
        <v>---</v>
      </c>
      <c r="O72" s="31" t="str">
        <f>_xlfn.IFNA(VLOOKUP(H72, '[1]ACIFM Employees'!$D$3:$BV$3000, 2, FALSE), "---")</f>
        <v>---</v>
      </c>
      <c r="P72" s="20"/>
      <c r="Q72" s="21" t="s">
        <v>705</v>
      </c>
      <c r="R72" s="35" t="s">
        <v>648</v>
      </c>
    </row>
    <row r="73" spans="1:18" customFormat="1" x14ac:dyDescent="0.3">
      <c r="A73" s="56">
        <v>43831</v>
      </c>
      <c r="B73" s="15" t="s">
        <v>87</v>
      </c>
      <c r="C73" s="15" t="s">
        <v>64</v>
      </c>
      <c r="D73" s="16">
        <v>30511536</v>
      </c>
      <c r="E73" s="15" t="s">
        <v>706</v>
      </c>
      <c r="F73" s="17">
        <v>104</v>
      </c>
      <c r="G73" s="17" t="s">
        <v>610</v>
      </c>
      <c r="H73" s="19"/>
      <c r="I73" s="31" t="str">
        <f>_xlfn.IFNA(VLOOKUP(H73, '[1]ACIFM Employees'!$D$3:$BV$3000, 3, FALSE), "")</f>
        <v/>
      </c>
      <c r="J73" s="19" t="s">
        <v>88</v>
      </c>
      <c r="K73" s="33" t="str">
        <f t="shared" si="1"/>
        <v>AL RIFFA</v>
      </c>
      <c r="L73" s="31" t="str">
        <f>_xlfn.IFNA(VLOOKUP(H73, '[1]ACIFM Employees'!$D$3:$BV$3000, 4, FALSE), "---")</f>
        <v>---</v>
      </c>
      <c r="M73" s="19" t="s">
        <v>557</v>
      </c>
      <c r="N73" s="31" t="str">
        <f>_xlfn.IFNA(VLOOKUP(H73, '[1]ACIFM Employees'!$D$3:$BV$3000, 15, FALSE), "---")</f>
        <v>---</v>
      </c>
      <c r="O73" s="31" t="str">
        <f>_xlfn.IFNA(VLOOKUP(H73, '[1]ACIFM Employees'!$D$3:$BV$3000, 2, FALSE), "---")</f>
        <v>---</v>
      </c>
      <c r="P73" s="20"/>
      <c r="Q73" s="21" t="s">
        <v>705</v>
      </c>
      <c r="R73" s="35" t="s">
        <v>648</v>
      </c>
    </row>
    <row r="74" spans="1:18" customFormat="1" x14ac:dyDescent="0.3">
      <c r="A74" s="56">
        <v>43831</v>
      </c>
      <c r="B74" s="15" t="s">
        <v>89</v>
      </c>
      <c r="C74" s="15" t="s">
        <v>64</v>
      </c>
      <c r="D74" s="16">
        <v>30511541</v>
      </c>
      <c r="E74" s="15" t="s">
        <v>706</v>
      </c>
      <c r="F74" s="17">
        <v>104</v>
      </c>
      <c r="G74" s="17" t="s">
        <v>610</v>
      </c>
      <c r="H74" s="19"/>
      <c r="I74" s="31" t="str">
        <f>_xlfn.IFNA(VLOOKUP(H74, '[1]ACIFM Employees'!$D$3:$BV$3000, 3, FALSE), "")</f>
        <v/>
      </c>
      <c r="J74" s="19" t="s">
        <v>90</v>
      </c>
      <c r="K74" s="33" t="str">
        <f t="shared" si="1"/>
        <v>AL MANSOURA</v>
      </c>
      <c r="L74" s="31" t="str">
        <f>_xlfn.IFNA(VLOOKUP(H74, '[1]ACIFM Employees'!$D$3:$BV$3000, 4, FALSE), "---")</f>
        <v>---</v>
      </c>
      <c r="M74" s="19" t="s">
        <v>557</v>
      </c>
      <c r="N74" s="31" t="str">
        <f>_xlfn.IFNA(VLOOKUP(H74, '[1]ACIFM Employees'!$D$3:$BV$3000, 15, FALSE), "---")</f>
        <v>---</v>
      </c>
      <c r="O74" s="31" t="str">
        <f>_xlfn.IFNA(VLOOKUP(H74, '[1]ACIFM Employees'!$D$3:$BV$3000, 2, FALSE), "---")</f>
        <v>---</v>
      </c>
      <c r="P74" s="20"/>
      <c r="Q74" s="21" t="s">
        <v>705</v>
      </c>
      <c r="R74" s="35" t="s">
        <v>648</v>
      </c>
    </row>
    <row r="75" spans="1:18" customFormat="1" x14ac:dyDescent="0.3">
      <c r="A75" s="56">
        <v>43831</v>
      </c>
      <c r="B75" s="15" t="s">
        <v>95</v>
      </c>
      <c r="C75" s="15" t="s">
        <v>64</v>
      </c>
      <c r="D75" s="16">
        <v>30572415</v>
      </c>
      <c r="E75" s="15" t="s">
        <v>706</v>
      </c>
      <c r="F75" s="17">
        <v>104</v>
      </c>
      <c r="G75" s="17" t="s">
        <v>610</v>
      </c>
      <c r="H75" s="19"/>
      <c r="I75" s="31" t="str">
        <f>_xlfn.IFNA(VLOOKUP(H75, '[1]ACIFM Employees'!$D$3:$BV$3000, 3, FALSE), "")</f>
        <v/>
      </c>
      <c r="J75" s="19" t="s">
        <v>96</v>
      </c>
      <c r="K75" s="33" t="str">
        <f t="shared" si="1"/>
        <v>AL RAYYAN</v>
      </c>
      <c r="L75" s="31" t="str">
        <f>_xlfn.IFNA(VLOOKUP(H75, '[1]ACIFM Employees'!$D$3:$BV$3000, 4, FALSE), "---")</f>
        <v>---</v>
      </c>
      <c r="M75" s="19" t="s">
        <v>557</v>
      </c>
      <c r="N75" s="31" t="str">
        <f>_xlfn.IFNA(VLOOKUP(H75, '[1]ACIFM Employees'!$D$3:$BV$3000, 15, FALSE), "---")</f>
        <v>---</v>
      </c>
      <c r="O75" s="31" t="str">
        <f>_xlfn.IFNA(VLOOKUP(H75, '[1]ACIFM Employees'!$D$3:$BV$3000, 2, FALSE), "---")</f>
        <v>---</v>
      </c>
      <c r="P75" s="20"/>
      <c r="Q75" s="21" t="s">
        <v>705</v>
      </c>
      <c r="R75" s="35" t="s">
        <v>648</v>
      </c>
    </row>
    <row r="76" spans="1:18" customFormat="1" x14ac:dyDescent="0.3">
      <c r="A76" s="56">
        <v>43831</v>
      </c>
      <c r="B76" s="15" t="s">
        <v>93</v>
      </c>
      <c r="C76" s="15" t="s">
        <v>64</v>
      </c>
      <c r="D76" s="16">
        <v>30560206</v>
      </c>
      <c r="E76" s="15" t="s">
        <v>706</v>
      </c>
      <c r="F76" s="17">
        <v>104</v>
      </c>
      <c r="G76" s="17" t="s">
        <v>610</v>
      </c>
      <c r="H76" s="19"/>
      <c r="I76" s="31" t="str">
        <f>_xlfn.IFNA(VLOOKUP(H76, '[1]ACIFM Employees'!$D$3:$BV$3000, 3, FALSE), "")</f>
        <v/>
      </c>
      <c r="J76" s="19" t="s">
        <v>94</v>
      </c>
      <c r="K76" s="33" t="str">
        <f t="shared" si="1"/>
        <v>QATAR NATIONAL LIBRARY</v>
      </c>
      <c r="L76" s="31" t="str">
        <f>_xlfn.IFNA(VLOOKUP(H76, '[1]ACIFM Employees'!$D$3:$BV$3000, 4, FALSE), "---")</f>
        <v>---</v>
      </c>
      <c r="M76" s="19" t="s">
        <v>557</v>
      </c>
      <c r="N76" s="31" t="str">
        <f>_xlfn.IFNA(VLOOKUP(H76, '[1]ACIFM Employees'!$D$3:$BV$3000, 15, FALSE), "---")</f>
        <v>---</v>
      </c>
      <c r="O76" s="31" t="str">
        <f>_xlfn.IFNA(VLOOKUP(H76, '[1]ACIFM Employees'!$D$3:$BV$3000, 2, FALSE), "---")</f>
        <v>---</v>
      </c>
      <c r="P76" s="20"/>
      <c r="Q76" s="21" t="s">
        <v>705</v>
      </c>
      <c r="R76" s="35" t="s">
        <v>648</v>
      </c>
    </row>
    <row r="77" spans="1:18" customFormat="1" x14ac:dyDescent="0.3">
      <c r="A77" s="56">
        <v>43831</v>
      </c>
      <c r="B77" s="15" t="s">
        <v>347</v>
      </c>
      <c r="C77" s="15" t="s">
        <v>64</v>
      </c>
      <c r="D77" s="16" t="s">
        <v>609</v>
      </c>
      <c r="E77" s="15" t="s">
        <v>706</v>
      </c>
      <c r="F77" s="17">
        <v>104</v>
      </c>
      <c r="G77" s="17" t="s">
        <v>610</v>
      </c>
      <c r="H77" s="19"/>
      <c r="I77" s="31" t="str">
        <f>_xlfn.IFNA(VLOOKUP(H77, '[1]ACIFM Employees'!$D$3:$BV$3000, 3, FALSE), "")</f>
        <v/>
      </c>
      <c r="J77" s="19" t="s">
        <v>348</v>
      </c>
      <c r="K77" s="33" t="str">
        <f t="shared" si="1"/>
        <v>BIKASH RAI</v>
      </c>
      <c r="L77" s="31" t="str">
        <f>_xlfn.IFNA(VLOOKUP(H77, '[1]ACIFM Employees'!$D$3:$BV$3000, 4, FALSE), "---")</f>
        <v>---</v>
      </c>
      <c r="M77" s="19" t="s">
        <v>557</v>
      </c>
      <c r="N77" s="31" t="str">
        <f>_xlfn.IFNA(VLOOKUP(H77, '[1]ACIFM Employees'!$D$3:$BV$3000, 15, FALSE), "---")</f>
        <v>---</v>
      </c>
      <c r="O77" s="31" t="str">
        <f>_xlfn.IFNA(VLOOKUP(H77, '[1]ACIFM Employees'!$D$3:$BV$3000, 2, FALSE), "---")</f>
        <v>---</v>
      </c>
      <c r="P77" s="20"/>
      <c r="Q77" s="21" t="s">
        <v>705</v>
      </c>
      <c r="R77" s="35" t="s">
        <v>649</v>
      </c>
    </row>
    <row r="78" spans="1:18" customFormat="1" x14ac:dyDescent="0.3">
      <c r="A78" s="56">
        <v>43831</v>
      </c>
      <c r="B78" s="15" t="s">
        <v>174</v>
      </c>
      <c r="C78" s="15" t="s">
        <v>64</v>
      </c>
      <c r="D78" s="16">
        <v>33711492</v>
      </c>
      <c r="E78" s="15" t="s">
        <v>706</v>
      </c>
      <c r="F78" s="17">
        <v>104</v>
      </c>
      <c r="G78" s="17" t="s">
        <v>610</v>
      </c>
      <c r="H78" s="19"/>
      <c r="I78" s="31" t="str">
        <f>_xlfn.IFNA(VLOOKUP(H78, '[1]ACIFM Employees'!$D$3:$BV$3000, 3, FALSE), "")</f>
        <v/>
      </c>
      <c r="J78" s="19" t="s">
        <v>175</v>
      </c>
      <c r="K78" s="33" t="str">
        <f t="shared" si="1"/>
        <v>OQBA IBN</v>
      </c>
      <c r="L78" s="31" t="str">
        <f>_xlfn.IFNA(VLOOKUP(H78, '[1]ACIFM Employees'!$D$3:$BV$3000, 4, FALSE), "---")</f>
        <v>---</v>
      </c>
      <c r="M78" s="19" t="s">
        <v>557</v>
      </c>
      <c r="N78" s="31" t="str">
        <f>_xlfn.IFNA(VLOOKUP(H78, '[1]ACIFM Employees'!$D$3:$BV$3000, 15, FALSE), "---")</f>
        <v>---</v>
      </c>
      <c r="O78" s="31" t="str">
        <f>_xlfn.IFNA(VLOOKUP(H78, '[1]ACIFM Employees'!$D$3:$BV$3000, 2, FALSE), "---")</f>
        <v>---</v>
      </c>
      <c r="P78" s="20"/>
      <c r="Q78" s="21" t="s">
        <v>705</v>
      </c>
      <c r="R78" s="35" t="s">
        <v>648</v>
      </c>
    </row>
    <row r="79" spans="1:18" customFormat="1" x14ac:dyDescent="0.3">
      <c r="A79" s="56">
        <v>43831</v>
      </c>
      <c r="B79" s="15" t="s">
        <v>172</v>
      </c>
      <c r="C79" s="15" t="s">
        <v>64</v>
      </c>
      <c r="D79" s="16">
        <v>33711491</v>
      </c>
      <c r="E79" s="15" t="s">
        <v>706</v>
      </c>
      <c r="F79" s="17">
        <v>104</v>
      </c>
      <c r="G79" s="17" t="s">
        <v>610</v>
      </c>
      <c r="H79" s="19"/>
      <c r="I79" s="31" t="str">
        <f>_xlfn.IFNA(VLOOKUP(H79, '[1]ACIFM Employees'!$D$3:$BV$3000, 3, FALSE), "")</f>
        <v/>
      </c>
      <c r="J79" s="19" t="s">
        <v>173</v>
      </c>
      <c r="K79" s="33" t="str">
        <f t="shared" si="1"/>
        <v>RAS BU FONTAS</v>
      </c>
      <c r="L79" s="31" t="str">
        <f>_xlfn.IFNA(VLOOKUP(H79, '[1]ACIFM Employees'!$D$3:$BV$3000, 4, FALSE), "---")</f>
        <v>---</v>
      </c>
      <c r="M79" s="19" t="s">
        <v>557</v>
      </c>
      <c r="N79" s="31" t="str">
        <f>_xlfn.IFNA(VLOOKUP(H79, '[1]ACIFM Employees'!$D$3:$BV$3000, 15, FALSE), "---")</f>
        <v>---</v>
      </c>
      <c r="O79" s="31" t="str">
        <f>_xlfn.IFNA(VLOOKUP(H79, '[1]ACIFM Employees'!$D$3:$BV$3000, 2, FALSE), "---")</f>
        <v>---</v>
      </c>
      <c r="P79" s="20"/>
      <c r="Q79" s="21" t="s">
        <v>705</v>
      </c>
      <c r="R79" s="35" t="s">
        <v>648</v>
      </c>
    </row>
    <row r="80" spans="1:18" customFormat="1" x14ac:dyDescent="0.3">
      <c r="A80" s="56">
        <v>43831</v>
      </c>
      <c r="B80" s="15" t="s">
        <v>164</v>
      </c>
      <c r="C80" s="15" t="s">
        <v>64</v>
      </c>
      <c r="D80" s="16">
        <v>33703901</v>
      </c>
      <c r="E80" s="15" t="s">
        <v>706</v>
      </c>
      <c r="F80" s="17">
        <v>104</v>
      </c>
      <c r="G80" s="17" t="s">
        <v>610</v>
      </c>
      <c r="H80" s="19"/>
      <c r="I80" s="31" t="str">
        <f>_xlfn.IFNA(VLOOKUP(H80, '[1]ACIFM Employees'!$D$3:$BV$3000, 3, FALSE), "")</f>
        <v/>
      </c>
      <c r="J80" s="19" t="s">
        <v>165</v>
      </c>
      <c r="K80" s="33" t="str">
        <f t="shared" si="1"/>
        <v>ECONOMIC ZONE</v>
      </c>
      <c r="L80" s="31" t="str">
        <f>_xlfn.IFNA(VLOOKUP(H80, '[1]ACIFM Employees'!$D$3:$BV$3000, 4, FALSE), "---")</f>
        <v>---</v>
      </c>
      <c r="M80" s="19" t="s">
        <v>557</v>
      </c>
      <c r="N80" s="31" t="str">
        <f>_xlfn.IFNA(VLOOKUP(H80, '[1]ACIFM Employees'!$D$3:$BV$3000, 15, FALSE), "---")</f>
        <v>---</v>
      </c>
      <c r="O80" s="31" t="str">
        <f>_xlfn.IFNA(VLOOKUP(H80, '[1]ACIFM Employees'!$D$3:$BV$3000, 2, FALSE), "---")</f>
        <v>---</v>
      </c>
      <c r="P80" s="20"/>
      <c r="Q80" s="21" t="s">
        <v>705</v>
      </c>
      <c r="R80" s="35" t="s">
        <v>648</v>
      </c>
    </row>
    <row r="81" spans="1:24" customFormat="1" x14ac:dyDescent="0.3">
      <c r="A81" s="56">
        <v>43831</v>
      </c>
      <c r="B81" s="15" t="s">
        <v>176</v>
      </c>
      <c r="C81" s="15" t="s">
        <v>64</v>
      </c>
      <c r="D81" s="16">
        <v>33713548</v>
      </c>
      <c r="E81" s="15" t="s">
        <v>706</v>
      </c>
      <c r="F81" s="17">
        <v>104</v>
      </c>
      <c r="G81" s="17" t="s">
        <v>610</v>
      </c>
      <c r="H81" s="19"/>
      <c r="I81" s="31" t="str">
        <f>_xlfn.IFNA(VLOOKUP(H81, '[1]ACIFM Employees'!$D$3:$BV$3000, 3, FALSE), "")</f>
        <v/>
      </c>
      <c r="J81" s="19" t="s">
        <v>177</v>
      </c>
      <c r="K81" s="33" t="str">
        <f t="shared" si="1"/>
        <v>DECC</v>
      </c>
      <c r="L81" s="31" t="str">
        <f>_xlfn.IFNA(VLOOKUP(H81, '[1]ACIFM Employees'!$D$3:$BV$3000, 4, FALSE), "---")</f>
        <v>---</v>
      </c>
      <c r="M81" s="19" t="s">
        <v>557</v>
      </c>
      <c r="N81" s="31" t="str">
        <f>_xlfn.IFNA(VLOOKUP(H81, '[1]ACIFM Employees'!$D$3:$BV$3000, 15, FALSE), "---")</f>
        <v>---</v>
      </c>
      <c r="O81" s="31" t="str">
        <f>_xlfn.IFNA(VLOOKUP(H81, '[1]ACIFM Employees'!$D$3:$BV$3000, 2, FALSE), "---")</f>
        <v>---</v>
      </c>
      <c r="P81" s="20"/>
      <c r="Q81" s="21" t="s">
        <v>705</v>
      </c>
      <c r="R81" s="35" t="s">
        <v>648</v>
      </c>
      <c r="S81" s="1"/>
      <c r="T81" s="1"/>
      <c r="U81" s="1"/>
      <c r="V81" s="1"/>
      <c r="W81" s="1"/>
      <c r="X81" s="1"/>
    </row>
    <row r="82" spans="1:24" customFormat="1" x14ac:dyDescent="0.3">
      <c r="A82" s="56">
        <v>43831</v>
      </c>
      <c r="B82" s="15" t="s">
        <v>178</v>
      </c>
      <c r="C82" s="15" t="s">
        <v>64</v>
      </c>
      <c r="D82" s="16">
        <v>33714391</v>
      </c>
      <c r="E82" s="15" t="s">
        <v>706</v>
      </c>
      <c r="F82" s="17">
        <v>104</v>
      </c>
      <c r="G82" s="17" t="s">
        <v>610</v>
      </c>
      <c r="H82" s="19"/>
      <c r="I82" s="31" t="str">
        <f>_xlfn.IFNA(VLOOKUP(H82, '[1]ACIFM Employees'!$D$3:$BV$3000, 3, FALSE), "")</f>
        <v/>
      </c>
      <c r="J82" s="19" t="s">
        <v>179</v>
      </c>
      <c r="K82" s="33" t="str">
        <f t="shared" si="1"/>
        <v>AL WAKRA</v>
      </c>
      <c r="L82" s="31" t="str">
        <f>_xlfn.IFNA(VLOOKUP(H82, '[1]ACIFM Employees'!$D$3:$BV$3000, 4, FALSE), "---")</f>
        <v>---</v>
      </c>
      <c r="M82" s="19" t="s">
        <v>557</v>
      </c>
      <c r="N82" s="31" t="str">
        <f>_xlfn.IFNA(VLOOKUP(H82, '[1]ACIFM Employees'!$D$3:$BV$3000, 15, FALSE), "---")</f>
        <v>---</v>
      </c>
      <c r="O82" s="31" t="str">
        <f>_xlfn.IFNA(VLOOKUP(H82, '[1]ACIFM Employees'!$D$3:$BV$3000, 2, FALSE), "---")</f>
        <v>---</v>
      </c>
      <c r="P82" s="20"/>
      <c r="Q82" s="21" t="s">
        <v>705</v>
      </c>
      <c r="R82" s="35" t="s">
        <v>648</v>
      </c>
    </row>
    <row r="83" spans="1:24" customFormat="1" x14ac:dyDescent="0.3">
      <c r="A83" s="56">
        <v>43831</v>
      </c>
      <c r="B83" s="15" t="s">
        <v>186</v>
      </c>
      <c r="C83" s="15" t="s">
        <v>64</v>
      </c>
      <c r="D83" s="16">
        <v>33727166</v>
      </c>
      <c r="E83" s="15" t="s">
        <v>706</v>
      </c>
      <c r="F83" s="17">
        <v>104</v>
      </c>
      <c r="G83" s="17" t="s">
        <v>610</v>
      </c>
      <c r="H83" s="19"/>
      <c r="I83" s="31" t="str">
        <f>_xlfn.IFNA(VLOOKUP(H83, '[1]ACIFM Employees'!$D$3:$BV$3000, 3, FALSE), "")</f>
        <v/>
      </c>
      <c r="J83" s="19" t="s">
        <v>187</v>
      </c>
      <c r="K83" s="33" t="str">
        <f t="shared" si="1"/>
        <v>CORNICHE</v>
      </c>
      <c r="L83" s="31" t="str">
        <f>_xlfn.IFNA(VLOOKUP(H83, '[1]ACIFM Employees'!$D$3:$BV$3000, 4, FALSE), "---")</f>
        <v>---</v>
      </c>
      <c r="M83" s="19" t="s">
        <v>557</v>
      </c>
      <c r="N83" s="31" t="str">
        <f>_xlfn.IFNA(VLOOKUP(H83, '[1]ACIFM Employees'!$D$3:$BV$3000, 15, FALSE), "---")</f>
        <v>---</v>
      </c>
      <c r="O83" s="31" t="str">
        <f>_xlfn.IFNA(VLOOKUP(H83, '[1]ACIFM Employees'!$D$3:$BV$3000, 2, FALSE), "---")</f>
        <v>---</v>
      </c>
      <c r="P83" s="20"/>
      <c r="Q83" s="21" t="s">
        <v>705</v>
      </c>
      <c r="R83" s="35" t="s">
        <v>648</v>
      </c>
    </row>
    <row r="84" spans="1:24" customFormat="1" x14ac:dyDescent="0.3">
      <c r="A84" s="56">
        <v>43831</v>
      </c>
      <c r="B84" s="15" t="s">
        <v>188</v>
      </c>
      <c r="C84" s="15" t="s">
        <v>64</v>
      </c>
      <c r="D84" s="16">
        <v>33728260</v>
      </c>
      <c r="E84" s="15" t="s">
        <v>706</v>
      </c>
      <c r="F84" s="17">
        <v>104</v>
      </c>
      <c r="G84" s="17" t="s">
        <v>610</v>
      </c>
      <c r="H84" s="19"/>
      <c r="I84" s="31" t="str">
        <f>_xlfn.IFNA(VLOOKUP(H84, '[1]ACIFM Employees'!$D$3:$BV$3000, 3, FALSE), "")</f>
        <v/>
      </c>
      <c r="J84" s="19" t="s">
        <v>189</v>
      </c>
      <c r="K84" s="33" t="str">
        <f t="shared" si="1"/>
        <v>WESTBAY</v>
      </c>
      <c r="L84" s="31" t="str">
        <f>_xlfn.IFNA(VLOOKUP(H84, '[1]ACIFM Employees'!$D$3:$BV$3000, 4, FALSE), "---")</f>
        <v>---</v>
      </c>
      <c r="M84" s="19" t="s">
        <v>557</v>
      </c>
      <c r="N84" s="31" t="str">
        <f>_xlfn.IFNA(VLOOKUP(H84, '[1]ACIFM Employees'!$D$3:$BV$3000, 15, FALSE), "---")</f>
        <v>---</v>
      </c>
      <c r="O84" s="31" t="str">
        <f>_xlfn.IFNA(VLOOKUP(H84, '[1]ACIFM Employees'!$D$3:$BV$3000, 2, FALSE), "---")</f>
        <v>---</v>
      </c>
      <c r="P84" s="20"/>
      <c r="Q84" s="21" t="s">
        <v>705</v>
      </c>
      <c r="R84" s="35" t="s">
        <v>648</v>
      </c>
    </row>
    <row r="85" spans="1:24" customFormat="1" x14ac:dyDescent="0.3">
      <c r="A85" s="56">
        <v>43831</v>
      </c>
      <c r="B85" s="15" t="s">
        <v>162</v>
      </c>
      <c r="C85" s="15" t="s">
        <v>64</v>
      </c>
      <c r="D85" s="16">
        <v>33702337</v>
      </c>
      <c r="E85" s="15" t="s">
        <v>706</v>
      </c>
      <c r="F85" s="17">
        <v>104</v>
      </c>
      <c r="G85" s="17" t="s">
        <v>610</v>
      </c>
      <c r="H85" s="19"/>
      <c r="I85" s="31" t="str">
        <f>_xlfn.IFNA(VLOOKUP(H85, '[1]ACIFM Employees'!$D$3:$BV$3000, 3, FALSE), "")</f>
        <v/>
      </c>
      <c r="J85" s="19" t="s">
        <v>163</v>
      </c>
      <c r="K85" s="33" t="str">
        <f t="shared" si="1"/>
        <v>AL BIDDA</v>
      </c>
      <c r="L85" s="31" t="str">
        <f>_xlfn.IFNA(VLOOKUP(H85, '[1]ACIFM Employees'!$D$3:$BV$3000, 4, FALSE), "---")</f>
        <v>---</v>
      </c>
      <c r="M85" s="19" t="s">
        <v>557</v>
      </c>
      <c r="N85" s="31" t="str">
        <f>_xlfn.IFNA(VLOOKUP(H85, '[1]ACIFM Employees'!$D$3:$BV$3000, 15, FALSE), "---")</f>
        <v>---</v>
      </c>
      <c r="O85" s="31" t="str">
        <f>_xlfn.IFNA(VLOOKUP(H85, '[1]ACIFM Employees'!$D$3:$BV$3000, 2, FALSE), "---")</f>
        <v>---</v>
      </c>
      <c r="P85" s="20"/>
      <c r="Q85" s="21" t="s">
        <v>705</v>
      </c>
      <c r="R85" s="35" t="s">
        <v>648</v>
      </c>
    </row>
    <row r="86" spans="1:24" customFormat="1" x14ac:dyDescent="0.3">
      <c r="A86" s="56">
        <v>43831</v>
      </c>
      <c r="B86" s="15" t="s">
        <v>180</v>
      </c>
      <c r="C86" s="15" t="s">
        <v>64</v>
      </c>
      <c r="D86" s="16">
        <v>33716805</v>
      </c>
      <c r="E86" s="15" t="s">
        <v>706</v>
      </c>
      <c r="F86" s="17">
        <v>104</v>
      </c>
      <c r="G86" s="17" t="s">
        <v>610</v>
      </c>
      <c r="H86" s="19"/>
      <c r="I86" s="31" t="str">
        <f>_xlfn.IFNA(VLOOKUP(H86, '[1]ACIFM Employees'!$D$3:$BV$3000, 3, FALSE), "")</f>
        <v/>
      </c>
      <c r="J86" s="19" t="s">
        <v>181</v>
      </c>
      <c r="K86" s="33" t="str">
        <f t="shared" si="1"/>
        <v>UMM GHUWAILINA</v>
      </c>
      <c r="L86" s="31" t="str">
        <f>_xlfn.IFNA(VLOOKUP(H86, '[1]ACIFM Employees'!$D$3:$BV$3000, 4, FALSE), "---")</f>
        <v>---</v>
      </c>
      <c r="M86" s="19" t="s">
        <v>557</v>
      </c>
      <c r="N86" s="31" t="str">
        <f>_xlfn.IFNA(VLOOKUP(H86, '[1]ACIFM Employees'!$D$3:$BV$3000, 15, FALSE), "---")</f>
        <v>---</v>
      </c>
      <c r="O86" s="31" t="str">
        <f>_xlfn.IFNA(VLOOKUP(H86, '[1]ACIFM Employees'!$D$3:$BV$3000, 2, FALSE), "---")</f>
        <v>---</v>
      </c>
      <c r="P86" s="20"/>
      <c r="Q86" s="21" t="s">
        <v>705</v>
      </c>
      <c r="R86" s="35" t="s">
        <v>648</v>
      </c>
    </row>
    <row r="87" spans="1:24" customFormat="1" x14ac:dyDescent="0.3">
      <c r="A87" s="56">
        <v>43831</v>
      </c>
      <c r="B87" s="15" t="s">
        <v>169</v>
      </c>
      <c r="C87" s="15" t="s">
        <v>64</v>
      </c>
      <c r="D87" s="16">
        <v>33710465</v>
      </c>
      <c r="E87" s="15" t="s">
        <v>706</v>
      </c>
      <c r="F87" s="17">
        <v>104</v>
      </c>
      <c r="G87" s="17" t="s">
        <v>610</v>
      </c>
      <c r="H87" s="19"/>
      <c r="I87" s="31" t="str">
        <f>_xlfn.IFNA(VLOOKUP(H87, '[1]ACIFM Employees'!$D$3:$BV$3000, 3, FALSE), "")</f>
        <v/>
      </c>
      <c r="J87" s="19" t="s">
        <v>170</v>
      </c>
      <c r="K87" s="33" t="str">
        <f t="shared" si="1"/>
        <v>AL QASSAR</v>
      </c>
      <c r="L87" s="31" t="str">
        <f>_xlfn.IFNA(VLOOKUP(H87, '[1]ACIFM Employees'!$D$3:$BV$3000, 4, FALSE), "---")</f>
        <v>---</v>
      </c>
      <c r="M87" s="19" t="s">
        <v>557</v>
      </c>
      <c r="N87" s="31" t="str">
        <f>_xlfn.IFNA(VLOOKUP(H87, '[1]ACIFM Employees'!$D$3:$BV$3000, 15, FALSE), "---")</f>
        <v>---</v>
      </c>
      <c r="O87" s="31" t="str">
        <f>_xlfn.IFNA(VLOOKUP(H87, '[1]ACIFM Employees'!$D$3:$BV$3000, 2, FALSE), "---")</f>
        <v>---</v>
      </c>
      <c r="P87" s="20"/>
      <c r="Q87" s="21" t="s">
        <v>705</v>
      </c>
      <c r="R87" s="35" t="s">
        <v>648</v>
      </c>
    </row>
    <row r="88" spans="1:24" customFormat="1" x14ac:dyDescent="0.3">
      <c r="A88" s="56">
        <v>43831</v>
      </c>
      <c r="B88" s="15" t="s">
        <v>75</v>
      </c>
      <c r="C88" s="15" t="s">
        <v>64</v>
      </c>
      <c r="D88" s="16">
        <v>30498130</v>
      </c>
      <c r="E88" s="15" t="s">
        <v>706</v>
      </c>
      <c r="F88" s="17">
        <v>104</v>
      </c>
      <c r="G88" s="17" t="s">
        <v>610</v>
      </c>
      <c r="H88" s="19"/>
      <c r="I88" s="31" t="str">
        <f>_xlfn.IFNA(VLOOKUP(H88, '[1]ACIFM Employees'!$D$3:$BV$3000, 3, FALSE), "")</f>
        <v/>
      </c>
      <c r="J88" s="19" t="s">
        <v>76</v>
      </c>
      <c r="K88" s="33" t="str">
        <f t="shared" si="1"/>
        <v xml:space="preserve">DIPU </v>
      </c>
      <c r="L88" s="31" t="str">
        <f>_xlfn.IFNA(VLOOKUP(H88, '[1]ACIFM Employees'!$D$3:$BV$3000, 4, FALSE), "---")</f>
        <v>---</v>
      </c>
      <c r="M88" s="19" t="s">
        <v>557</v>
      </c>
      <c r="N88" s="31" t="str">
        <f>_xlfn.IFNA(VLOOKUP(H88, '[1]ACIFM Employees'!$D$3:$BV$3000, 15, FALSE), "---")</f>
        <v>---</v>
      </c>
      <c r="O88" s="31" t="str">
        <f>_xlfn.IFNA(VLOOKUP(H88, '[1]ACIFM Employees'!$D$3:$BV$3000, 2, FALSE), "---")</f>
        <v>---</v>
      </c>
      <c r="P88" s="20"/>
      <c r="Q88" s="21" t="s">
        <v>705</v>
      </c>
      <c r="R88" s="35" t="s">
        <v>648</v>
      </c>
    </row>
    <row r="89" spans="1:24" customFormat="1" x14ac:dyDescent="0.3">
      <c r="A89" s="56">
        <v>43831</v>
      </c>
      <c r="B89" s="15" t="s">
        <v>72</v>
      </c>
      <c r="C89" s="15" t="s">
        <v>64</v>
      </c>
      <c r="D89" s="16" t="s">
        <v>609</v>
      </c>
      <c r="E89" s="15" t="s">
        <v>706</v>
      </c>
      <c r="F89" s="17">
        <v>104</v>
      </c>
      <c r="G89" s="17" t="s">
        <v>610</v>
      </c>
      <c r="H89" s="19"/>
      <c r="I89" s="31" t="str">
        <f>_xlfn.IFNA(VLOOKUP(H89, '[1]ACIFM Employees'!$D$3:$BV$3000, 3, FALSE), "")</f>
        <v/>
      </c>
      <c r="J89" s="19" t="s">
        <v>73</v>
      </c>
      <c r="K89" s="33" t="str">
        <f t="shared" si="1"/>
        <v>BHARAT RAJ</v>
      </c>
      <c r="L89" s="31" t="str">
        <f>_xlfn.IFNA(VLOOKUP(H89, '[1]ACIFM Employees'!$D$3:$BV$3000, 4, FALSE), "---")</f>
        <v>---</v>
      </c>
      <c r="M89" s="19" t="s">
        <v>557</v>
      </c>
      <c r="N89" s="31" t="str">
        <f>_xlfn.IFNA(VLOOKUP(H89, '[1]ACIFM Employees'!$D$3:$BV$3000, 15, FALSE), "---")</f>
        <v>---</v>
      </c>
      <c r="O89" s="31" t="str">
        <f>_xlfn.IFNA(VLOOKUP(H89, '[1]ACIFM Employees'!$D$3:$BV$3000, 2, FALSE), "---")</f>
        <v>---</v>
      </c>
      <c r="P89" s="20"/>
      <c r="Q89" s="21" t="s">
        <v>705</v>
      </c>
      <c r="R89" s="35" t="s">
        <v>649</v>
      </c>
    </row>
    <row r="90" spans="1:24" customFormat="1" x14ac:dyDescent="0.3">
      <c r="A90" s="56">
        <v>43831</v>
      </c>
      <c r="B90" s="15" t="s">
        <v>70</v>
      </c>
      <c r="C90" s="15" t="s">
        <v>64</v>
      </c>
      <c r="D90" s="16">
        <v>30497985</v>
      </c>
      <c r="E90" s="15" t="s">
        <v>706</v>
      </c>
      <c r="F90" s="17">
        <v>104</v>
      </c>
      <c r="G90" s="17" t="s">
        <v>610</v>
      </c>
      <c r="H90" s="19"/>
      <c r="I90" s="31" t="str">
        <f>_xlfn.IFNA(VLOOKUP(H90, '[1]ACIFM Employees'!$D$3:$BV$3000, 3, FALSE), "")</f>
        <v/>
      </c>
      <c r="J90" s="19" t="s">
        <v>71</v>
      </c>
      <c r="K90" s="33" t="str">
        <f t="shared" si="1"/>
        <v>BISHNU PRASAD</v>
      </c>
      <c r="L90" s="31" t="str">
        <f>_xlfn.IFNA(VLOOKUP(H90, '[1]ACIFM Employees'!$D$3:$BV$3000, 4, FALSE), "---")</f>
        <v>---</v>
      </c>
      <c r="M90" s="19" t="s">
        <v>557</v>
      </c>
      <c r="N90" s="31" t="str">
        <f>_xlfn.IFNA(VLOOKUP(H90, '[1]ACIFM Employees'!$D$3:$BV$3000, 15, FALSE), "---")</f>
        <v>---</v>
      </c>
      <c r="O90" s="31" t="str">
        <f>_xlfn.IFNA(VLOOKUP(H90, '[1]ACIFM Employees'!$D$3:$BV$3000, 2, FALSE), "---")</f>
        <v>---</v>
      </c>
      <c r="P90" s="20"/>
      <c r="Q90" s="21" t="s">
        <v>708</v>
      </c>
      <c r="R90" s="35" t="s">
        <v>649</v>
      </c>
    </row>
    <row r="91" spans="1:24" customFormat="1" ht="43.2" x14ac:dyDescent="0.3">
      <c r="A91" s="56">
        <v>43831</v>
      </c>
      <c r="B91" s="15" t="s">
        <v>67</v>
      </c>
      <c r="C91" s="15" t="s">
        <v>64</v>
      </c>
      <c r="D91" s="16">
        <v>30497948</v>
      </c>
      <c r="E91" s="15" t="s">
        <v>706</v>
      </c>
      <c r="F91" s="17">
        <v>104</v>
      </c>
      <c r="G91" s="17" t="s">
        <v>610</v>
      </c>
      <c r="H91" s="19"/>
      <c r="I91" s="31" t="str">
        <f>_xlfn.IFNA(VLOOKUP(H91, '[1]ACIFM Employees'!$D$3:$BV$3000, 3, FALSE), "")</f>
        <v/>
      </c>
      <c r="J91" s="19" t="s">
        <v>68</v>
      </c>
      <c r="K91" s="33" t="str">
        <f t="shared" si="1"/>
        <v>AHMED SALAM BAWAZEER</v>
      </c>
      <c r="L91" s="31" t="str">
        <f>_xlfn.IFNA(VLOOKUP(H91, '[1]ACIFM Employees'!$D$3:$BV$3000, 4, FALSE), "---")</f>
        <v>---</v>
      </c>
      <c r="M91" s="19" t="s">
        <v>557</v>
      </c>
      <c r="N91" s="31" t="str">
        <f>_xlfn.IFNA(VLOOKUP(H91, '[1]ACIFM Employees'!$D$3:$BV$3000, 15, FALSE), "---")</f>
        <v>---</v>
      </c>
      <c r="O91" s="31" t="str">
        <f>_xlfn.IFNA(VLOOKUP(H91, '[1]ACIFM Employees'!$D$3:$BV$3000, 2, FALSE), "---")</f>
        <v>---</v>
      </c>
      <c r="P91" s="20"/>
      <c r="Q91" s="21" t="s">
        <v>705</v>
      </c>
      <c r="R91" s="35" t="s">
        <v>648</v>
      </c>
    </row>
    <row r="92" spans="1:24" customFormat="1" x14ac:dyDescent="0.3">
      <c r="A92" s="56">
        <v>43831</v>
      </c>
      <c r="B92" s="15" t="s">
        <v>332</v>
      </c>
      <c r="C92" s="15" t="s">
        <v>64</v>
      </c>
      <c r="D92" s="16">
        <v>70185901</v>
      </c>
      <c r="E92" s="15" t="s">
        <v>706</v>
      </c>
      <c r="F92" s="17">
        <v>104</v>
      </c>
      <c r="G92" s="17" t="s">
        <v>610</v>
      </c>
      <c r="H92" s="19"/>
      <c r="I92" s="31" t="str">
        <f>_xlfn.IFNA(VLOOKUP(H92, '[1]ACIFM Employees'!$D$3:$BV$3000, 3, FALSE), "")</f>
        <v/>
      </c>
      <c r="J92" s="19" t="s">
        <v>333</v>
      </c>
      <c r="K92" s="33" t="str">
        <f t="shared" si="1"/>
        <v>ROSELINE KABACUBYA</v>
      </c>
      <c r="L92" s="31" t="str">
        <f>_xlfn.IFNA(VLOOKUP(H92, '[1]ACIFM Employees'!$D$3:$BV$3000, 4, FALSE), "---")</f>
        <v>---</v>
      </c>
      <c r="M92" s="19" t="s">
        <v>557</v>
      </c>
      <c r="N92" s="31" t="str">
        <f>_xlfn.IFNA(VLOOKUP(H92, '[1]ACIFM Employees'!$D$3:$BV$3000, 15, FALSE), "---")</f>
        <v>---</v>
      </c>
      <c r="O92" s="31" t="str">
        <f>_xlfn.IFNA(VLOOKUP(H92, '[1]ACIFM Employees'!$D$3:$BV$3000, 2, FALSE), "---")</f>
        <v>---</v>
      </c>
      <c r="P92" s="20"/>
      <c r="Q92" s="21" t="s">
        <v>705</v>
      </c>
      <c r="R92" s="35" t="s">
        <v>648</v>
      </c>
    </row>
    <row r="93" spans="1:24" s="1" customFormat="1" ht="28.8" x14ac:dyDescent="0.3">
      <c r="A93" s="56">
        <v>43831</v>
      </c>
      <c r="B93" s="15" t="s">
        <v>351</v>
      </c>
      <c r="C93" s="15" t="s">
        <v>64</v>
      </c>
      <c r="D93" s="16">
        <v>74796746</v>
      </c>
      <c r="E93" s="15" t="s">
        <v>99</v>
      </c>
      <c r="F93" s="17">
        <v>50.05</v>
      </c>
      <c r="G93" s="17" t="s">
        <v>612</v>
      </c>
      <c r="H93" s="19" t="s">
        <v>352</v>
      </c>
      <c r="I93" s="31" t="str">
        <f>_xlfn.IFNA(VLOOKUP(H93, '[1]ACIFM Employees'!$D$3:$BV$3000, 3, FALSE), "")</f>
        <v>AGNES RIVERA BALANGA</v>
      </c>
      <c r="J93" s="19"/>
      <c r="K93" s="33" t="str">
        <f t="shared" si="1"/>
        <v>AGNES RIVERA BALANGA</v>
      </c>
      <c r="L93" s="31" t="str">
        <f>_xlfn.IFNA(VLOOKUP(H93, '[1]ACIFM Employees'!$D$3:$BV$3000, 4, FALSE), "---")</f>
        <v>OFFICE MANAGER AND EXECUTIVE ASSISTANT</v>
      </c>
      <c r="M93" s="18" t="s">
        <v>621</v>
      </c>
      <c r="N93" s="31" t="str">
        <f>_xlfn.IFNA(VLOOKUP(H93, '[1]ACIFM Employees'!$D$3:$BV$3000, 15, FALSE), "---")</f>
        <v>S3</v>
      </c>
      <c r="O93" s="31" t="str">
        <f>_xlfn.IFNA(VLOOKUP(H93, '[1]ACIFM Employees'!$D$3:$BV$3000, 2, FALSE), "---")</f>
        <v>ACTIVE</v>
      </c>
      <c r="P93" s="20"/>
      <c r="Q93" s="21" t="s">
        <v>651</v>
      </c>
      <c r="R93" s="35" t="s">
        <v>648</v>
      </c>
      <c r="S93"/>
      <c r="T93"/>
      <c r="U93"/>
      <c r="V93"/>
      <c r="W93"/>
      <c r="X93"/>
    </row>
    <row r="94" spans="1:24" customFormat="1" x14ac:dyDescent="0.3">
      <c r="A94" s="56">
        <v>43831</v>
      </c>
      <c r="B94" s="15" t="s">
        <v>343</v>
      </c>
      <c r="C94" s="15" t="s">
        <v>64</v>
      </c>
      <c r="D94" s="16">
        <v>70954090</v>
      </c>
      <c r="E94" s="15" t="s">
        <v>706</v>
      </c>
      <c r="F94" s="17">
        <v>104</v>
      </c>
      <c r="G94" s="17" t="s">
        <v>610</v>
      </c>
      <c r="H94" s="19" t="s">
        <v>344</v>
      </c>
      <c r="I94" s="31" t="str">
        <f>_xlfn.IFNA(VLOOKUP(H94, '[1]ACIFM Employees'!$D$3:$BV$3000, 3, FALSE), "")</f>
        <v>ABDULRAHMAN SHABA</v>
      </c>
      <c r="J94" s="19"/>
      <c r="K94" s="33" t="str">
        <f t="shared" si="1"/>
        <v>ABDULRAHMAN SHABA</v>
      </c>
      <c r="L94" s="31" t="str">
        <f>_xlfn.IFNA(VLOOKUP(H94, '[1]ACIFM Employees'!$D$3:$BV$3000, 4, FALSE), "---")</f>
        <v>HSET MANAGER</v>
      </c>
      <c r="M94" s="18" t="s">
        <v>533</v>
      </c>
      <c r="N94" s="31" t="str">
        <f>_xlfn.IFNA(VLOOKUP(H94, '[1]ACIFM Employees'!$D$3:$BV$3000, 15, FALSE), "---")</f>
        <v>M1B</v>
      </c>
      <c r="O94" s="31" t="str">
        <f>_xlfn.IFNA(VLOOKUP(H94, '[1]ACIFM Employees'!$D$3:$BV$3000, 2, FALSE), "---")</f>
        <v>ACTIVE</v>
      </c>
      <c r="P94" s="20"/>
      <c r="Q94" s="21" t="s">
        <v>705</v>
      </c>
      <c r="R94" s="35" t="s">
        <v>648</v>
      </c>
    </row>
    <row r="95" spans="1:24" customFormat="1" x14ac:dyDescent="0.3">
      <c r="A95" s="56">
        <v>43831</v>
      </c>
      <c r="B95" s="15" t="s">
        <v>284</v>
      </c>
      <c r="C95" s="15" t="s">
        <v>64</v>
      </c>
      <c r="D95" s="16">
        <v>66325137</v>
      </c>
      <c r="E95" s="15" t="s">
        <v>706</v>
      </c>
      <c r="F95" s="17">
        <v>104</v>
      </c>
      <c r="G95" s="17" t="s">
        <v>610</v>
      </c>
      <c r="H95" s="19" t="s">
        <v>285</v>
      </c>
      <c r="I95" s="31" t="str">
        <f>_xlfn.IFNA(VLOOKUP(H95, '[1]ACIFM Employees'!$D$3:$BV$3000, 3, FALSE), "")</f>
        <v>SAMET YILDIZ</v>
      </c>
      <c r="J95" s="19"/>
      <c r="K95" s="33" t="str">
        <f t="shared" si="1"/>
        <v>SAMET YILDIZ</v>
      </c>
      <c r="L95" s="31" t="str">
        <f>_xlfn.IFNA(VLOOKUP(H95, '[1]ACIFM Employees'!$D$3:$BV$3000, 4, FALSE), "---")</f>
        <v>LINE ENGINEER (MECHANICAL)</v>
      </c>
      <c r="M95" s="18" t="s">
        <v>546</v>
      </c>
      <c r="N95" s="31" t="str">
        <f>_xlfn.IFNA(VLOOKUP(H95, '[1]ACIFM Employees'!$D$3:$BV$3000, 15, FALSE), "---")</f>
        <v>T4C</v>
      </c>
      <c r="O95" s="31" t="str">
        <f>_xlfn.IFNA(VLOOKUP(H95, '[1]ACIFM Employees'!$D$3:$BV$3000, 2, FALSE), "---")</f>
        <v>ACTIVE</v>
      </c>
      <c r="P95" s="20"/>
      <c r="Q95" s="21" t="s">
        <v>705</v>
      </c>
      <c r="R95" s="35" t="s">
        <v>648</v>
      </c>
    </row>
    <row r="96" spans="1:24" customFormat="1" x14ac:dyDescent="0.3">
      <c r="A96" s="56">
        <v>43831</v>
      </c>
      <c r="B96" s="15" t="s">
        <v>320</v>
      </c>
      <c r="C96" s="15" t="s">
        <v>64</v>
      </c>
      <c r="D96" s="16">
        <v>66969945</v>
      </c>
      <c r="E96" s="15" t="s">
        <v>706</v>
      </c>
      <c r="F96" s="17">
        <v>104</v>
      </c>
      <c r="G96" s="17" t="s">
        <v>610</v>
      </c>
      <c r="H96" s="19" t="s">
        <v>321</v>
      </c>
      <c r="I96" s="31" t="str">
        <f>_xlfn.IFNA(VLOOKUP(H96, '[1]ACIFM Employees'!$D$3:$BV$3000, 3, FALSE), "")</f>
        <v>RASEETHKHAN RAZAK</v>
      </c>
      <c r="J96" s="19"/>
      <c r="K96" s="33" t="str">
        <f t="shared" si="1"/>
        <v>RASEETHKHAN RAZAK</v>
      </c>
      <c r="L96" s="31" t="str">
        <f>_xlfn.IFNA(VLOOKUP(H96, '[1]ACIFM Employees'!$D$3:$BV$3000, 4, FALSE), "---")</f>
        <v>LINE ENGINEER (ELECTRICAL)</v>
      </c>
      <c r="M96" s="18" t="s">
        <v>546</v>
      </c>
      <c r="N96" s="31" t="str">
        <f>_xlfn.IFNA(VLOOKUP(H96, '[1]ACIFM Employees'!$D$3:$BV$3000, 15, FALSE), "---")</f>
        <v>T4C</v>
      </c>
      <c r="O96" s="31" t="str">
        <f>_xlfn.IFNA(VLOOKUP(H96, '[1]ACIFM Employees'!$D$3:$BV$3000, 2, FALSE), "---")</f>
        <v>ACTIVE</v>
      </c>
      <c r="P96" s="20"/>
      <c r="Q96" s="21" t="s">
        <v>705</v>
      </c>
      <c r="R96" s="35" t="s">
        <v>648</v>
      </c>
    </row>
    <row r="97" spans="1:18" customFormat="1" x14ac:dyDescent="0.3">
      <c r="A97" s="56">
        <v>43831</v>
      </c>
      <c r="B97" s="15" t="s">
        <v>286</v>
      </c>
      <c r="C97" s="15" t="s">
        <v>64</v>
      </c>
      <c r="D97" s="16">
        <v>66349920</v>
      </c>
      <c r="E97" s="15" t="s">
        <v>706</v>
      </c>
      <c r="F97" s="17">
        <v>104</v>
      </c>
      <c r="G97" s="17" t="s">
        <v>610</v>
      </c>
      <c r="H97" s="19" t="s">
        <v>549</v>
      </c>
      <c r="I97" s="31" t="str">
        <f>_xlfn.IFNA(VLOOKUP(H97, '[1]ACIFM Employees'!$D$3:$BV$3000, 3, FALSE), "")</f>
        <v>SYED MURSLEEN HAIDER</v>
      </c>
      <c r="J97" s="19"/>
      <c r="K97" s="33" t="str">
        <f t="shared" si="1"/>
        <v>SYED MURSLEEN HAIDER</v>
      </c>
      <c r="L97" s="31" t="str">
        <f>_xlfn.IFNA(VLOOKUP(H97, '[1]ACIFM Employees'!$D$3:$BV$3000, 4, FALSE), "---")</f>
        <v>ELECTRICAL SUPERVISOR</v>
      </c>
      <c r="M97" s="18" t="s">
        <v>546</v>
      </c>
      <c r="N97" s="31" t="str">
        <f>_xlfn.IFNA(VLOOKUP(H97, '[1]ACIFM Employees'!$D$3:$BV$3000, 15, FALSE), "---")</f>
        <v>T4A</v>
      </c>
      <c r="O97" s="31" t="str">
        <f>_xlfn.IFNA(VLOOKUP(H97, '[1]ACIFM Employees'!$D$3:$BV$3000, 2, FALSE), "---")</f>
        <v>ACTIVE</v>
      </c>
      <c r="P97" s="20"/>
      <c r="Q97" s="21" t="s">
        <v>705</v>
      </c>
      <c r="R97" s="35" t="s">
        <v>648</v>
      </c>
    </row>
    <row r="98" spans="1:18" customFormat="1" x14ac:dyDescent="0.3">
      <c r="A98" s="56">
        <v>43831</v>
      </c>
      <c r="B98" s="15" t="s">
        <v>287</v>
      </c>
      <c r="C98" s="15" t="s">
        <v>64</v>
      </c>
      <c r="D98" s="16">
        <v>66464081</v>
      </c>
      <c r="E98" s="15" t="s">
        <v>706</v>
      </c>
      <c r="F98" s="17">
        <v>104</v>
      </c>
      <c r="G98" s="17" t="s">
        <v>610</v>
      </c>
      <c r="H98" s="19"/>
      <c r="I98" s="31" t="str">
        <f>_xlfn.IFNA(VLOOKUP(H98, '[1]ACIFM Employees'!$D$3:$BV$3000, 3, FALSE), "")</f>
        <v/>
      </c>
      <c r="J98" s="19" t="s">
        <v>288</v>
      </c>
      <c r="K98" s="33" t="str">
        <f t="shared" si="1"/>
        <v xml:space="preserve">STABLNG YARD </v>
      </c>
      <c r="L98" s="31" t="str">
        <f>_xlfn.IFNA(VLOOKUP(H98, '[1]ACIFM Employees'!$D$3:$BV$3000, 4, FALSE), "---")</f>
        <v>---</v>
      </c>
      <c r="M98" s="19" t="s">
        <v>557</v>
      </c>
      <c r="N98" s="31" t="str">
        <f>_xlfn.IFNA(VLOOKUP(H98, '[1]ACIFM Employees'!$D$3:$BV$3000, 15, FALSE), "---")</f>
        <v>---</v>
      </c>
      <c r="O98" s="31" t="str">
        <f>_xlfn.IFNA(VLOOKUP(H98, '[1]ACIFM Employees'!$D$3:$BV$3000, 2, FALSE), "---")</f>
        <v>---</v>
      </c>
      <c r="P98" s="20"/>
      <c r="Q98" s="21" t="s">
        <v>705</v>
      </c>
      <c r="R98" s="35" t="s">
        <v>648</v>
      </c>
    </row>
    <row r="99" spans="1:18" customFormat="1" x14ac:dyDescent="0.3">
      <c r="A99" s="56">
        <v>43831</v>
      </c>
      <c r="B99" s="15" t="s">
        <v>111</v>
      </c>
      <c r="C99" s="15" t="s">
        <v>64</v>
      </c>
      <c r="D99" s="16" t="s">
        <v>609</v>
      </c>
      <c r="E99" s="15" t="s">
        <v>99</v>
      </c>
      <c r="F99" s="17">
        <v>50.05</v>
      </c>
      <c r="G99" s="17" t="s">
        <v>612</v>
      </c>
      <c r="H99" s="22"/>
      <c r="I99" s="31" t="str">
        <f>_xlfn.IFNA(VLOOKUP(H99, '[1]ACIFM Employees'!$D$3:$BV$3000, 3, FALSE), "")</f>
        <v/>
      </c>
      <c r="J99" s="22"/>
      <c r="K99" s="33" t="str">
        <f t="shared" si="1"/>
        <v/>
      </c>
      <c r="L99" s="31" t="str">
        <f>_xlfn.IFNA(VLOOKUP(H99, '[1]ACIFM Employees'!$D$3:$BV$3000, 4, FALSE), "---")</f>
        <v>---</v>
      </c>
      <c r="M99" s="18" t="s">
        <v>557</v>
      </c>
      <c r="N99" s="31" t="str">
        <f>_xlfn.IFNA(VLOOKUP(H99, '[1]ACIFM Employees'!$D$3:$BV$3000, 15, FALSE), "---")</f>
        <v>---</v>
      </c>
      <c r="O99" s="31" t="str">
        <f>_xlfn.IFNA(VLOOKUP(H99, '[1]ACIFM Employees'!$D$3:$BV$3000, 2, FALSE), "---")</f>
        <v>---</v>
      </c>
      <c r="P99" s="20"/>
      <c r="Q99" s="21" t="s">
        <v>846</v>
      </c>
      <c r="R99" s="35" t="s">
        <v>649</v>
      </c>
    </row>
    <row r="100" spans="1:18" customFormat="1" x14ac:dyDescent="0.3">
      <c r="A100" s="56">
        <v>43831</v>
      </c>
      <c r="B100" s="15" t="s">
        <v>113</v>
      </c>
      <c r="C100" s="15" t="s">
        <v>64</v>
      </c>
      <c r="D100" s="16">
        <v>33123539</v>
      </c>
      <c r="E100" s="15" t="s">
        <v>706</v>
      </c>
      <c r="F100" s="17">
        <v>104</v>
      </c>
      <c r="G100" s="17" t="s">
        <v>610</v>
      </c>
      <c r="H100" s="19" t="s">
        <v>114</v>
      </c>
      <c r="I100" s="31" t="str">
        <f>_xlfn.IFNA(VLOOKUP(H100, '[1]ACIFM Employees'!$D$3:$BV$3000, 3, FALSE), "")</f>
        <v>MD HASAN NURUL HODA</v>
      </c>
      <c r="J100" s="19"/>
      <c r="K100" s="33" t="str">
        <f t="shared" si="1"/>
        <v>MD HASAN NURUL HODA</v>
      </c>
      <c r="L100" s="31" t="str">
        <f>_xlfn.IFNA(VLOOKUP(H100, '[1]ACIFM Employees'!$D$3:$BV$3000, 4, FALSE), "---")</f>
        <v>ELECTRICAL SUPERVISOR</v>
      </c>
      <c r="M100" s="18" t="s">
        <v>546</v>
      </c>
      <c r="N100" s="31" t="str">
        <f>_xlfn.IFNA(VLOOKUP(H100, '[1]ACIFM Employees'!$D$3:$BV$3000, 15, FALSE), "---")</f>
        <v>T4A</v>
      </c>
      <c r="O100" s="31" t="str">
        <f>_xlfn.IFNA(VLOOKUP(H100, '[1]ACIFM Employees'!$D$3:$BV$3000, 2, FALSE), "---")</f>
        <v>ACTIVE</v>
      </c>
      <c r="P100" s="20"/>
      <c r="Q100" s="21" t="s">
        <v>705</v>
      </c>
      <c r="R100" s="35" t="s">
        <v>648</v>
      </c>
    </row>
    <row r="101" spans="1:18" customFormat="1" x14ac:dyDescent="0.3">
      <c r="A101" s="56">
        <v>43831</v>
      </c>
      <c r="B101" s="15" t="s">
        <v>252</v>
      </c>
      <c r="C101" s="15" t="s">
        <v>64</v>
      </c>
      <c r="D101" s="16">
        <v>55693519</v>
      </c>
      <c r="E101" s="15" t="s">
        <v>706</v>
      </c>
      <c r="F101" s="17">
        <v>104</v>
      </c>
      <c r="G101" s="17" t="s">
        <v>610</v>
      </c>
      <c r="H101" s="22" t="s">
        <v>253</v>
      </c>
      <c r="I101" s="31" t="str">
        <f>_xlfn.IFNA(VLOOKUP(H101, '[1]ACIFM Employees'!$D$3:$BV$3000, 3, FALSE), "")</f>
        <v xml:space="preserve">MD HARUN RANA </v>
      </c>
      <c r="J101" s="22"/>
      <c r="K101" s="33" t="str">
        <f t="shared" si="1"/>
        <v xml:space="preserve">MD HARUN RANA </v>
      </c>
      <c r="L101" s="31" t="str">
        <f>_xlfn.IFNA(VLOOKUP(H101, '[1]ACIFM Employees'!$D$3:$BV$3000, 4, FALSE), "---")</f>
        <v>JUNIOR ASSISTANT MANAGER - FM SOFT SERVICES</v>
      </c>
      <c r="M101" s="18" t="s">
        <v>557</v>
      </c>
      <c r="N101" s="31" t="str">
        <f>_xlfn.IFNA(VLOOKUP(H101, '[1]ACIFM Employees'!$D$3:$BV$3000, 15, FALSE), "---")</f>
        <v>T4A</v>
      </c>
      <c r="O101" s="31" t="str">
        <f>_xlfn.IFNA(VLOOKUP(H101, '[1]ACIFM Employees'!$D$3:$BV$3000, 2, FALSE), "---")</f>
        <v>ACTIVE</v>
      </c>
      <c r="P101" s="20"/>
      <c r="Q101" s="21" t="s">
        <v>705</v>
      </c>
      <c r="R101" s="35" t="s">
        <v>648</v>
      </c>
    </row>
    <row r="102" spans="1:18" customFormat="1" x14ac:dyDescent="0.3">
      <c r="A102" s="56">
        <v>43831</v>
      </c>
      <c r="B102" s="15" t="s">
        <v>5</v>
      </c>
      <c r="C102" s="15" t="s">
        <v>2</v>
      </c>
      <c r="D102" s="16">
        <v>55799650</v>
      </c>
      <c r="E102" s="19">
        <v>500</v>
      </c>
      <c r="F102" s="17">
        <v>500</v>
      </c>
      <c r="G102" s="15" t="s">
        <v>611</v>
      </c>
      <c r="H102" s="19"/>
      <c r="I102" s="31" t="str">
        <f>_xlfn.IFNA(VLOOKUP(H102, '[1]ACIFM Employees'!$D$3:$BV$3000, 3, FALSE), "")</f>
        <v/>
      </c>
      <c r="J102" s="19" t="s">
        <v>765</v>
      </c>
      <c r="K102" s="33" t="str">
        <f t="shared" si="1"/>
        <v>Internet / Landline / Broadband - Under IT Department</v>
      </c>
      <c r="L102" s="31" t="str">
        <f>_xlfn.IFNA(VLOOKUP(H102, '[1]ACIFM Employees'!$D$3:$BV$3000, 4, FALSE), "---")</f>
        <v>---</v>
      </c>
      <c r="M102" s="18" t="s">
        <v>330</v>
      </c>
      <c r="N102" s="31" t="str">
        <f>_xlfn.IFNA(VLOOKUP(H102, '[1]ACIFM Employees'!$D$3:$BV$3000, 15, FALSE), "---")</f>
        <v>---</v>
      </c>
      <c r="O102" s="31" t="str">
        <f>_xlfn.IFNA(VLOOKUP(H102, '[1]ACIFM Employees'!$D$3:$BV$3000, 2, FALSE), "---")</f>
        <v>---</v>
      </c>
      <c r="P102" s="42" t="s">
        <v>596</v>
      </c>
      <c r="Q102" s="21"/>
      <c r="R102" s="58" t="s">
        <v>766</v>
      </c>
    </row>
    <row r="103" spans="1:18" customFormat="1" x14ac:dyDescent="0.3">
      <c r="A103" s="56">
        <v>43831</v>
      </c>
      <c r="B103" s="15" t="s">
        <v>6</v>
      </c>
      <c r="C103" s="15" t="s">
        <v>2</v>
      </c>
      <c r="D103" s="16">
        <v>55797668</v>
      </c>
      <c r="E103" s="19">
        <v>500</v>
      </c>
      <c r="F103" s="17">
        <v>500</v>
      </c>
      <c r="G103" s="15" t="s">
        <v>611</v>
      </c>
      <c r="H103" s="19"/>
      <c r="I103" s="31" t="str">
        <f>_xlfn.IFNA(VLOOKUP(H103, '[1]ACIFM Employees'!$D$3:$BV$3000, 3, FALSE), "")</f>
        <v/>
      </c>
      <c r="J103" s="19" t="s">
        <v>765</v>
      </c>
      <c r="K103" s="33" t="str">
        <f t="shared" si="1"/>
        <v>Internet / Landline / Broadband - Under IT Department</v>
      </c>
      <c r="L103" s="31" t="str">
        <f>_xlfn.IFNA(VLOOKUP(H103, '[1]ACIFM Employees'!$D$3:$BV$3000, 4, FALSE), "---")</f>
        <v>---</v>
      </c>
      <c r="M103" s="18" t="s">
        <v>330</v>
      </c>
      <c r="N103" s="31" t="str">
        <f>_xlfn.IFNA(VLOOKUP(H103, '[1]ACIFM Employees'!$D$3:$BV$3000, 15, FALSE), "---")</f>
        <v>---</v>
      </c>
      <c r="O103" s="31" t="str">
        <f>_xlfn.IFNA(VLOOKUP(H103, '[1]ACIFM Employees'!$D$3:$BV$3000, 2, FALSE), "---")</f>
        <v>---</v>
      </c>
      <c r="P103" s="42" t="s">
        <v>596</v>
      </c>
      <c r="Q103" s="21"/>
      <c r="R103" s="58" t="s">
        <v>766</v>
      </c>
    </row>
    <row r="104" spans="1:18" customFormat="1" x14ac:dyDescent="0.3">
      <c r="A104" s="56">
        <v>43831</v>
      </c>
      <c r="B104" s="15" t="s">
        <v>10</v>
      </c>
      <c r="C104" s="15" t="s">
        <v>2</v>
      </c>
      <c r="D104" s="16">
        <v>33790880</v>
      </c>
      <c r="E104" s="19">
        <v>500</v>
      </c>
      <c r="F104" s="17">
        <v>500</v>
      </c>
      <c r="G104" s="15" t="s">
        <v>611</v>
      </c>
      <c r="H104" s="19"/>
      <c r="I104" s="31" t="str">
        <f>_xlfn.IFNA(VLOOKUP(H104, '[1]ACIFM Employees'!$D$3:$BV$3000, 3, FALSE), "")</f>
        <v/>
      </c>
      <c r="J104" s="19" t="s">
        <v>765</v>
      </c>
      <c r="K104" s="33" t="str">
        <f t="shared" si="1"/>
        <v>Internet / Landline / Broadband - Under IT Department</v>
      </c>
      <c r="L104" s="31" t="str">
        <f>_xlfn.IFNA(VLOOKUP(H104, '[1]ACIFM Employees'!$D$3:$BV$3000, 4, FALSE), "---")</f>
        <v>---</v>
      </c>
      <c r="M104" s="18" t="s">
        <v>330</v>
      </c>
      <c r="N104" s="31" t="str">
        <f>_xlfn.IFNA(VLOOKUP(H104, '[1]ACIFM Employees'!$D$3:$BV$3000, 15, FALSE), "---")</f>
        <v>---</v>
      </c>
      <c r="O104" s="31" t="str">
        <f>_xlfn.IFNA(VLOOKUP(H104, '[1]ACIFM Employees'!$D$3:$BV$3000, 2, FALSE), "---")</f>
        <v>---</v>
      </c>
      <c r="P104" s="42" t="s">
        <v>596</v>
      </c>
      <c r="Q104" s="21"/>
      <c r="R104" s="58" t="s">
        <v>766</v>
      </c>
    </row>
    <row r="105" spans="1:18" customFormat="1" ht="43.2" x14ac:dyDescent="0.3">
      <c r="A105" s="56">
        <v>43831</v>
      </c>
      <c r="B105" s="15" t="s">
        <v>8</v>
      </c>
      <c r="C105" s="15" t="s">
        <v>2</v>
      </c>
      <c r="D105" s="16">
        <v>33738269</v>
      </c>
      <c r="E105" s="19">
        <v>500</v>
      </c>
      <c r="F105" s="17">
        <v>500</v>
      </c>
      <c r="G105" s="15" t="s">
        <v>611</v>
      </c>
      <c r="H105" s="19"/>
      <c r="I105" s="31" t="str">
        <f>_xlfn.IFNA(VLOOKUP(H105, '[1]ACIFM Employees'!$D$3:$BV$3000, 3, FALSE), "")</f>
        <v/>
      </c>
      <c r="J105" s="19" t="s">
        <v>765</v>
      </c>
      <c r="K105" s="33" t="str">
        <f t="shared" si="1"/>
        <v>Internet / Landline / Broadband - Under IT Department</v>
      </c>
      <c r="L105" s="31" t="str">
        <f>_xlfn.IFNA(VLOOKUP(H105, '[1]ACIFM Employees'!$D$3:$BV$3000, 4, FALSE), "---")</f>
        <v>---</v>
      </c>
      <c r="M105" s="18" t="s">
        <v>330</v>
      </c>
      <c r="N105" s="31" t="str">
        <f>_xlfn.IFNA(VLOOKUP(H105, '[1]ACIFM Employees'!$D$3:$BV$3000, 15, FALSE), "---")</f>
        <v>---</v>
      </c>
      <c r="O105" s="31" t="str">
        <f>_xlfn.IFNA(VLOOKUP(H105, '[1]ACIFM Employees'!$D$3:$BV$3000, 2, FALSE), "---")</f>
        <v>---</v>
      </c>
      <c r="P105" s="42" t="s">
        <v>596</v>
      </c>
      <c r="Q105" s="21"/>
      <c r="R105" s="58" t="s">
        <v>766</v>
      </c>
    </row>
    <row r="106" spans="1:18" customFormat="1" x14ac:dyDescent="0.3">
      <c r="A106" s="56">
        <v>43831</v>
      </c>
      <c r="B106" s="15" t="s">
        <v>9</v>
      </c>
      <c r="C106" s="15" t="s">
        <v>2</v>
      </c>
      <c r="D106" s="16">
        <v>33782953</v>
      </c>
      <c r="E106" s="19">
        <v>500</v>
      </c>
      <c r="F106" s="17">
        <v>500</v>
      </c>
      <c r="G106" s="15" t="s">
        <v>611</v>
      </c>
      <c r="H106" s="19"/>
      <c r="I106" s="31" t="str">
        <f>_xlfn.IFNA(VLOOKUP(H106, '[1]ACIFM Employees'!$D$3:$BV$3000, 3, FALSE), "")</f>
        <v/>
      </c>
      <c r="J106" s="19" t="s">
        <v>765</v>
      </c>
      <c r="K106" s="33" t="str">
        <f t="shared" si="1"/>
        <v>Internet / Landline / Broadband - Under IT Department</v>
      </c>
      <c r="L106" s="31" t="str">
        <f>_xlfn.IFNA(VLOOKUP(H106, '[1]ACIFM Employees'!$D$3:$BV$3000, 4, FALSE), "---")</f>
        <v>---</v>
      </c>
      <c r="M106" s="18" t="s">
        <v>330</v>
      </c>
      <c r="N106" s="31" t="str">
        <f>_xlfn.IFNA(VLOOKUP(H106, '[1]ACIFM Employees'!$D$3:$BV$3000, 15, FALSE), "---")</f>
        <v>---</v>
      </c>
      <c r="O106" s="31" t="str">
        <f>_xlfn.IFNA(VLOOKUP(H106, '[1]ACIFM Employees'!$D$3:$BV$3000, 2, FALSE), "---")</f>
        <v>---</v>
      </c>
      <c r="P106" s="42" t="s">
        <v>596</v>
      </c>
      <c r="Q106" s="21"/>
      <c r="R106" s="58" t="s">
        <v>766</v>
      </c>
    </row>
    <row r="107" spans="1:18" customFormat="1" x14ac:dyDescent="0.3">
      <c r="A107" s="56">
        <v>43831</v>
      </c>
      <c r="B107" s="15" t="s">
        <v>11</v>
      </c>
      <c r="C107" s="15" t="s">
        <v>2</v>
      </c>
      <c r="D107" s="16">
        <v>33769206</v>
      </c>
      <c r="E107" s="19">
        <v>500</v>
      </c>
      <c r="F107" s="17">
        <v>500</v>
      </c>
      <c r="G107" s="15" t="s">
        <v>611</v>
      </c>
      <c r="H107" s="19"/>
      <c r="I107" s="31" t="str">
        <f>_xlfn.IFNA(VLOOKUP(H107, '[1]ACIFM Employees'!$D$3:$BV$3000, 3, FALSE), "")</f>
        <v/>
      </c>
      <c r="J107" s="19" t="s">
        <v>765</v>
      </c>
      <c r="K107" s="33" t="str">
        <f t="shared" si="1"/>
        <v>Internet / Landline / Broadband - Under IT Department</v>
      </c>
      <c r="L107" s="31" t="str">
        <f>_xlfn.IFNA(VLOOKUP(H107, '[1]ACIFM Employees'!$D$3:$BV$3000, 4, FALSE), "---")</f>
        <v>---</v>
      </c>
      <c r="M107" s="18" t="s">
        <v>330</v>
      </c>
      <c r="N107" s="31" t="str">
        <f>_xlfn.IFNA(VLOOKUP(H107, '[1]ACIFM Employees'!$D$3:$BV$3000, 15, FALSE), "---")</f>
        <v>---</v>
      </c>
      <c r="O107" s="31" t="str">
        <f>_xlfn.IFNA(VLOOKUP(H107, '[1]ACIFM Employees'!$D$3:$BV$3000, 2, FALSE), "---")</f>
        <v>---</v>
      </c>
      <c r="P107" s="42" t="s">
        <v>596</v>
      </c>
      <c r="Q107" s="21"/>
      <c r="R107" s="58" t="s">
        <v>766</v>
      </c>
    </row>
    <row r="108" spans="1:18" customFormat="1" x14ac:dyDescent="0.3">
      <c r="A108" s="56">
        <v>43831</v>
      </c>
      <c r="B108" s="15" t="s">
        <v>7</v>
      </c>
      <c r="C108" s="15" t="s">
        <v>2</v>
      </c>
      <c r="D108" s="16">
        <v>33742142</v>
      </c>
      <c r="E108" s="19">
        <v>500</v>
      </c>
      <c r="F108" s="17">
        <v>500</v>
      </c>
      <c r="G108" s="15" t="s">
        <v>611</v>
      </c>
      <c r="H108" s="19"/>
      <c r="I108" s="31" t="str">
        <f>_xlfn.IFNA(VLOOKUP(H108, '[1]ACIFM Employees'!$D$3:$BV$3000, 3, FALSE), "")</f>
        <v/>
      </c>
      <c r="J108" s="19" t="s">
        <v>765</v>
      </c>
      <c r="K108" s="33" t="str">
        <f t="shared" si="1"/>
        <v>Internet / Landline / Broadband - Under IT Department</v>
      </c>
      <c r="L108" s="31" t="str">
        <f>_xlfn.IFNA(VLOOKUP(H108, '[1]ACIFM Employees'!$D$3:$BV$3000, 4, FALSE), "---")</f>
        <v>---</v>
      </c>
      <c r="M108" s="18" t="s">
        <v>330</v>
      </c>
      <c r="N108" s="31" t="str">
        <f>_xlfn.IFNA(VLOOKUP(H108, '[1]ACIFM Employees'!$D$3:$BV$3000, 15, FALSE), "---")</f>
        <v>---</v>
      </c>
      <c r="O108" s="31" t="str">
        <f>_xlfn.IFNA(VLOOKUP(H108, '[1]ACIFM Employees'!$D$3:$BV$3000, 2, FALSE), "---")</f>
        <v>---</v>
      </c>
      <c r="P108" s="42" t="s">
        <v>596</v>
      </c>
      <c r="Q108" s="21"/>
      <c r="R108" s="58" t="s">
        <v>766</v>
      </c>
    </row>
    <row r="109" spans="1:18" customFormat="1" x14ac:dyDescent="0.3">
      <c r="A109" s="56">
        <v>43831</v>
      </c>
      <c r="B109" s="15" t="s">
        <v>291</v>
      </c>
      <c r="C109" s="15" t="s">
        <v>64</v>
      </c>
      <c r="D109" s="16">
        <v>66566216</v>
      </c>
      <c r="E109" s="15" t="s">
        <v>99</v>
      </c>
      <c r="F109" s="17">
        <v>50.05</v>
      </c>
      <c r="G109" s="17" t="s">
        <v>612</v>
      </c>
      <c r="H109" s="19" t="s">
        <v>292</v>
      </c>
      <c r="I109" s="31" t="str">
        <f>_xlfn.IFNA(VLOOKUP(H109, '[1]ACIFM Employees'!$D$3:$BV$3000, 3, FALSE), "")</f>
        <v>MOHAMMAD AWAIS</v>
      </c>
      <c r="J109" s="19"/>
      <c r="K109" s="33" t="str">
        <f t="shared" si="1"/>
        <v>MOHAMMAD AWAIS</v>
      </c>
      <c r="L109" s="31" t="str">
        <f>_xlfn.IFNA(VLOOKUP(H109, '[1]ACIFM Employees'!$D$3:$BV$3000, 4, FALSE), "---")</f>
        <v>IT OFFICER</v>
      </c>
      <c r="M109" s="18" t="s">
        <v>330</v>
      </c>
      <c r="N109" s="31" t="str">
        <f>_xlfn.IFNA(VLOOKUP(H109, '[1]ACIFM Employees'!$D$3:$BV$3000, 15, FALSE), "---")</f>
        <v>S3</v>
      </c>
      <c r="O109" s="31" t="str">
        <f>_xlfn.IFNA(VLOOKUP(H109, '[1]ACIFM Employees'!$D$3:$BV$3000, 2, FALSE), "---")</f>
        <v>ACTIVE</v>
      </c>
      <c r="P109" s="20"/>
      <c r="Q109" s="21" t="s">
        <v>651</v>
      </c>
      <c r="R109" s="35" t="s">
        <v>648</v>
      </c>
    </row>
    <row r="110" spans="1:18" customFormat="1" x14ac:dyDescent="0.3">
      <c r="A110" s="56">
        <v>43831</v>
      </c>
      <c r="B110" s="15" t="s">
        <v>313</v>
      </c>
      <c r="C110" s="15" t="s">
        <v>64</v>
      </c>
      <c r="D110" s="16">
        <v>66883515</v>
      </c>
      <c r="E110" s="15" t="s">
        <v>99</v>
      </c>
      <c r="F110" s="17">
        <v>50.05</v>
      </c>
      <c r="G110" s="17" t="s">
        <v>612</v>
      </c>
      <c r="H110" s="19" t="s">
        <v>314</v>
      </c>
      <c r="I110" s="31" t="str">
        <f>_xlfn.IFNA(VLOOKUP(H110, '[1]ACIFM Employees'!$D$3:$BV$3000, 3, FALSE), "")</f>
        <v xml:space="preserve">ABDUL WAJITH NAGOORAN </v>
      </c>
      <c r="J110" s="19"/>
      <c r="K110" s="33" t="str">
        <f t="shared" si="1"/>
        <v xml:space="preserve">ABDUL WAJITH NAGOORAN </v>
      </c>
      <c r="L110" s="31" t="str">
        <f>_xlfn.IFNA(VLOOKUP(H110, '[1]ACIFM Employees'!$D$3:$BV$3000, 4, FALSE), "---")</f>
        <v>IT TECHNICIAN</v>
      </c>
      <c r="M110" s="18" t="s">
        <v>330</v>
      </c>
      <c r="N110" s="31" t="str">
        <f>_xlfn.IFNA(VLOOKUP(H110, '[1]ACIFM Employees'!$D$3:$BV$3000, 15, FALSE), "---")</f>
        <v>S3</v>
      </c>
      <c r="O110" s="31" t="str">
        <f>_xlfn.IFNA(VLOOKUP(H110, '[1]ACIFM Employees'!$D$3:$BV$3000, 2, FALSE), "---")</f>
        <v>INACTIVE</v>
      </c>
      <c r="P110" s="20"/>
      <c r="Q110" s="21" t="s">
        <v>769</v>
      </c>
      <c r="R110" s="35" t="s">
        <v>649</v>
      </c>
    </row>
    <row r="111" spans="1:18" customFormat="1" x14ac:dyDescent="0.3">
      <c r="A111" s="56">
        <v>43831</v>
      </c>
      <c r="B111" s="15" t="s">
        <v>3</v>
      </c>
      <c r="C111" s="15" t="s">
        <v>2</v>
      </c>
      <c r="D111" s="16">
        <v>55756424</v>
      </c>
      <c r="E111" s="19">
        <v>500</v>
      </c>
      <c r="F111" s="17">
        <v>500</v>
      </c>
      <c r="G111" s="15" t="s">
        <v>611</v>
      </c>
      <c r="H111" s="19"/>
      <c r="I111" s="31" t="str">
        <f>_xlfn.IFNA(VLOOKUP(H111, '[1]ACIFM Employees'!$D$3:$BV$3000, 3, FALSE), "")</f>
        <v/>
      </c>
      <c r="J111" s="19" t="s">
        <v>765</v>
      </c>
      <c r="K111" s="33" t="str">
        <f t="shared" si="1"/>
        <v>Internet / Landline / Broadband - Under IT Department</v>
      </c>
      <c r="L111" s="31" t="str">
        <f>_xlfn.IFNA(VLOOKUP(H111, '[1]ACIFM Employees'!$D$3:$BV$3000, 4, FALSE), "---")</f>
        <v>---</v>
      </c>
      <c r="M111" s="18" t="s">
        <v>330</v>
      </c>
      <c r="N111" s="31" t="str">
        <f>_xlfn.IFNA(VLOOKUP(H111, '[1]ACIFM Employees'!$D$3:$BV$3000, 15, FALSE), "---")</f>
        <v>---</v>
      </c>
      <c r="O111" s="31" t="str">
        <f>_xlfn.IFNA(VLOOKUP(H111, '[1]ACIFM Employees'!$D$3:$BV$3000, 2, FALSE), "---")</f>
        <v>---</v>
      </c>
      <c r="P111" s="42" t="s">
        <v>596</v>
      </c>
      <c r="Q111" s="21"/>
      <c r="R111" s="58" t="s">
        <v>766</v>
      </c>
    </row>
    <row r="112" spans="1:18" customFormat="1" x14ac:dyDescent="0.3">
      <c r="A112" s="56">
        <v>43831</v>
      </c>
      <c r="B112" s="15" t="s">
        <v>258</v>
      </c>
      <c r="C112" s="15" t="s">
        <v>64</v>
      </c>
      <c r="D112" s="16">
        <v>55864570</v>
      </c>
      <c r="E112" s="15" t="s">
        <v>706</v>
      </c>
      <c r="F112" s="17">
        <v>104</v>
      </c>
      <c r="G112" s="17" t="s">
        <v>610</v>
      </c>
      <c r="H112" s="22" t="s">
        <v>259</v>
      </c>
      <c r="I112" s="31" t="str">
        <f>_xlfn.IFNA(VLOOKUP(H112, '[1]ACIFM Employees'!$D$3:$BV$3000, 3, FALSE), "")</f>
        <v xml:space="preserve">MUHAMMAD  ADIL SHAIKH SHAIKH ISMAIL </v>
      </c>
      <c r="J112" s="22"/>
      <c r="K112" s="33" t="str">
        <f t="shared" si="1"/>
        <v xml:space="preserve">MUHAMMAD  ADIL SHAIKH SHAIKH ISMAIL </v>
      </c>
      <c r="L112" s="31" t="str">
        <f>_xlfn.IFNA(VLOOKUP(H112, '[1]ACIFM Employees'!$D$3:$BV$3000, 4, FALSE), "---")</f>
        <v>MECHANICAL ASSISTANT MANAGER</v>
      </c>
      <c r="M112" s="18" t="s">
        <v>546</v>
      </c>
      <c r="N112" s="31" t="str">
        <f>_xlfn.IFNA(VLOOKUP(H112, '[1]ACIFM Employees'!$D$3:$BV$3000, 15, FALSE), "---")</f>
        <v>M1A</v>
      </c>
      <c r="O112" s="31" t="str">
        <f>_xlfn.IFNA(VLOOKUP(H112, '[1]ACIFM Employees'!$D$3:$BV$3000, 2, FALSE), "---")</f>
        <v>INACTIVE</v>
      </c>
      <c r="P112" s="20"/>
      <c r="Q112" s="21" t="s">
        <v>708</v>
      </c>
      <c r="R112" s="35" t="s">
        <v>649</v>
      </c>
    </row>
    <row r="113" spans="1:24" customFormat="1" x14ac:dyDescent="0.3">
      <c r="A113" s="56">
        <v>43831</v>
      </c>
      <c r="B113" s="15" t="s">
        <v>166</v>
      </c>
      <c r="C113" s="15" t="s">
        <v>64</v>
      </c>
      <c r="D113" s="16">
        <v>33706247</v>
      </c>
      <c r="E113" s="15" t="s">
        <v>706</v>
      </c>
      <c r="F113" s="17">
        <v>104</v>
      </c>
      <c r="G113" s="17" t="s">
        <v>610</v>
      </c>
      <c r="H113" s="19" t="s">
        <v>167</v>
      </c>
      <c r="I113" s="31" t="str">
        <f>_xlfn.IFNA(VLOOKUP(H113, '[1]ACIFM Employees'!$D$3:$BV$3000, 3, FALSE), "")</f>
        <v>BAZIL OKELLO</v>
      </c>
      <c r="J113" s="19"/>
      <c r="K113" s="33" t="str">
        <f t="shared" si="1"/>
        <v>BAZIL OKELLO</v>
      </c>
      <c r="L113" s="31" t="str">
        <f>_xlfn.IFNA(VLOOKUP(H113, '[1]ACIFM Employees'!$D$3:$BV$3000, 4, FALSE), "---")</f>
        <v>SENIOR ELECTRICAL TECHNICIAN</v>
      </c>
      <c r="M113" s="18" t="s">
        <v>546</v>
      </c>
      <c r="N113" s="31" t="str">
        <f>_xlfn.IFNA(VLOOKUP(H113, '[1]ACIFM Employees'!$D$3:$BV$3000, 15, FALSE), "---")</f>
        <v>T3</v>
      </c>
      <c r="O113" s="31" t="str">
        <f>_xlfn.IFNA(VLOOKUP(H113, '[1]ACIFM Employees'!$D$3:$BV$3000, 2, FALSE), "---")</f>
        <v>ACTIVE</v>
      </c>
      <c r="P113" s="20"/>
      <c r="Q113" s="21" t="s">
        <v>705</v>
      </c>
      <c r="R113" s="35" t="s">
        <v>648</v>
      </c>
    </row>
    <row r="114" spans="1:24" customFormat="1" ht="28.8" x14ac:dyDescent="0.3">
      <c r="A114" s="56">
        <v>43831</v>
      </c>
      <c r="B114" s="15" t="s">
        <v>238</v>
      </c>
      <c r="C114" s="15" t="s">
        <v>64</v>
      </c>
      <c r="D114" s="16">
        <v>55080221</v>
      </c>
      <c r="E114" s="15" t="s">
        <v>706</v>
      </c>
      <c r="F114" s="17">
        <v>104</v>
      </c>
      <c r="G114" s="17" t="s">
        <v>610</v>
      </c>
      <c r="H114" s="22" t="s">
        <v>239</v>
      </c>
      <c r="I114" s="31" t="str">
        <f>_xlfn.IFNA(VLOOKUP(H114, '[1]ACIFM Employees'!$D$3:$BV$3000, 3, FALSE), "")</f>
        <v>DAWOOD ABDUL KADER</v>
      </c>
      <c r="J114" s="22"/>
      <c r="K114" s="33" t="str">
        <f t="shared" si="1"/>
        <v>DAWOOD ABDUL KADER</v>
      </c>
      <c r="L114" s="31" t="str">
        <f>_xlfn.IFNA(VLOOKUP(H114, '[1]ACIFM Employees'!$D$3:$BV$3000, 4, FALSE), "---")</f>
        <v>ASSISTANT MANAGER</v>
      </c>
      <c r="M114" s="18" t="s">
        <v>546</v>
      </c>
      <c r="N114" s="31" t="str">
        <f>_xlfn.IFNA(VLOOKUP(H114, '[1]ACIFM Employees'!$D$3:$BV$3000, 15, FALSE), "---")</f>
        <v>M1A</v>
      </c>
      <c r="O114" s="31" t="str">
        <f>_xlfn.IFNA(VLOOKUP(H114, '[1]ACIFM Employees'!$D$3:$BV$3000, 2, FALSE), "---")</f>
        <v>INACTIVE</v>
      </c>
      <c r="P114" s="20"/>
      <c r="Q114" s="21" t="s">
        <v>707</v>
      </c>
      <c r="R114" s="35" t="s">
        <v>649</v>
      </c>
    </row>
    <row r="115" spans="1:24" customFormat="1" x14ac:dyDescent="0.3">
      <c r="A115" s="56">
        <v>43831</v>
      </c>
      <c r="B115" s="15" t="s">
        <v>311</v>
      </c>
      <c r="C115" s="15" t="s">
        <v>64</v>
      </c>
      <c r="D115" s="16">
        <v>66882590</v>
      </c>
      <c r="E115" s="15" t="s">
        <v>706</v>
      </c>
      <c r="F115" s="17">
        <v>104</v>
      </c>
      <c r="G115" s="17" t="s">
        <v>610</v>
      </c>
      <c r="H115" s="19"/>
      <c r="I115" s="31" t="str">
        <f>_xlfn.IFNA(VLOOKUP(H115, '[1]ACIFM Employees'!$D$3:$BV$3000, 3, FALSE), "")</f>
        <v/>
      </c>
      <c r="J115" s="19" t="s">
        <v>312</v>
      </c>
      <c r="K115" s="33" t="str">
        <f t="shared" si="1"/>
        <v xml:space="preserve">LEGTAFIA STATION - MUZAFFAR </v>
      </c>
      <c r="L115" s="31" t="str">
        <f>_xlfn.IFNA(VLOOKUP(H115, '[1]ACIFM Employees'!$D$3:$BV$3000, 4, FALSE), "---")</f>
        <v>---</v>
      </c>
      <c r="M115" s="19" t="s">
        <v>557</v>
      </c>
      <c r="N115" s="31" t="str">
        <f>_xlfn.IFNA(VLOOKUP(H115, '[1]ACIFM Employees'!$D$3:$BV$3000, 15, FALSE), "---")</f>
        <v>---</v>
      </c>
      <c r="O115" s="31" t="str">
        <f>_xlfn.IFNA(VLOOKUP(H115, '[1]ACIFM Employees'!$D$3:$BV$3000, 2, FALSE), "---")</f>
        <v>---</v>
      </c>
      <c r="P115" s="20"/>
      <c r="Q115" s="21" t="s">
        <v>705</v>
      </c>
      <c r="R115" s="35" t="s">
        <v>648</v>
      </c>
    </row>
    <row r="116" spans="1:24" customFormat="1" ht="28.8" x14ac:dyDescent="0.3">
      <c r="A116" s="56">
        <v>43831</v>
      </c>
      <c r="B116" s="15" t="s">
        <v>295</v>
      </c>
      <c r="C116" s="15" t="s">
        <v>64</v>
      </c>
      <c r="D116" s="16">
        <v>66626108</v>
      </c>
      <c r="E116" s="15" t="s">
        <v>706</v>
      </c>
      <c r="F116" s="17">
        <v>104</v>
      </c>
      <c r="G116" s="17" t="s">
        <v>610</v>
      </c>
      <c r="H116" s="19"/>
      <c r="I116" s="31" t="str">
        <f>_xlfn.IFNA(VLOOKUP(H116, '[1]ACIFM Employees'!$D$3:$BV$3000, 3, FALSE), "")</f>
        <v/>
      </c>
      <c r="J116" s="19" t="s">
        <v>296</v>
      </c>
      <c r="K116" s="33" t="str">
        <f t="shared" si="1"/>
        <v xml:space="preserve">LUSAIL - MUZAFFAR </v>
      </c>
      <c r="L116" s="31" t="str">
        <f>_xlfn.IFNA(VLOOKUP(H116, '[1]ACIFM Employees'!$D$3:$BV$3000, 4, FALSE), "---")</f>
        <v>---</v>
      </c>
      <c r="M116" s="19" t="s">
        <v>557</v>
      </c>
      <c r="N116" s="31" t="str">
        <f>_xlfn.IFNA(VLOOKUP(H116, '[1]ACIFM Employees'!$D$3:$BV$3000, 15, FALSE), "---")</f>
        <v>---</v>
      </c>
      <c r="O116" s="31" t="str">
        <f>_xlfn.IFNA(VLOOKUP(H116, '[1]ACIFM Employees'!$D$3:$BV$3000, 2, FALSE), "---")</f>
        <v>---</v>
      </c>
      <c r="P116" s="20"/>
      <c r="Q116" s="21" t="s">
        <v>705</v>
      </c>
      <c r="R116" s="35" t="s">
        <v>648</v>
      </c>
    </row>
    <row r="117" spans="1:24" customFormat="1" x14ac:dyDescent="0.3">
      <c r="A117" s="56">
        <v>43831</v>
      </c>
      <c r="B117" s="15" t="s">
        <v>12</v>
      </c>
      <c r="C117" s="15" t="s">
        <v>2</v>
      </c>
      <c r="D117" s="16" t="s">
        <v>609</v>
      </c>
      <c r="E117" s="19">
        <v>500</v>
      </c>
      <c r="F117" s="17">
        <v>500</v>
      </c>
      <c r="G117" s="15" t="s">
        <v>611</v>
      </c>
      <c r="H117" s="19"/>
      <c r="I117" s="31" t="str">
        <f>_xlfn.IFNA(VLOOKUP(H117, '[1]ACIFM Employees'!$D$3:$BV$3000, 3, FALSE), "")</f>
        <v/>
      </c>
      <c r="J117" s="19" t="s">
        <v>765</v>
      </c>
      <c r="K117" s="33" t="str">
        <f t="shared" si="1"/>
        <v>Internet / Landline / Broadband - Under IT Department</v>
      </c>
      <c r="L117" s="31" t="str">
        <f>_xlfn.IFNA(VLOOKUP(H117, '[1]ACIFM Employees'!$D$3:$BV$3000, 4, FALSE), "---")</f>
        <v>---</v>
      </c>
      <c r="M117" s="18" t="s">
        <v>330</v>
      </c>
      <c r="N117" s="31" t="str">
        <f>_xlfn.IFNA(VLOOKUP(H117, '[1]ACIFM Employees'!$D$3:$BV$3000, 15, FALSE), "---")</f>
        <v>---</v>
      </c>
      <c r="O117" s="31" t="str">
        <f>_xlfn.IFNA(VLOOKUP(H117, '[1]ACIFM Employees'!$D$3:$BV$3000, 2, FALSE), "---")</f>
        <v>---</v>
      </c>
      <c r="P117" s="42" t="s">
        <v>596</v>
      </c>
      <c r="Q117" s="21"/>
      <c r="R117" s="58" t="s">
        <v>766</v>
      </c>
    </row>
    <row r="118" spans="1:24" customFormat="1" ht="28.8" x14ac:dyDescent="0.3">
      <c r="A118" s="56">
        <v>43831</v>
      </c>
      <c r="B118" s="15" t="s">
        <v>13</v>
      </c>
      <c r="C118" s="15" t="s">
        <v>2</v>
      </c>
      <c r="D118" s="16" t="s">
        <v>609</v>
      </c>
      <c r="E118" s="19">
        <v>500</v>
      </c>
      <c r="F118" s="17">
        <v>500</v>
      </c>
      <c r="G118" s="15" t="s">
        <v>611</v>
      </c>
      <c r="H118" s="19"/>
      <c r="I118" s="31" t="str">
        <f>_xlfn.IFNA(VLOOKUP(H118, '[1]ACIFM Employees'!$D$3:$BV$3000, 3, FALSE), "")</f>
        <v/>
      </c>
      <c r="J118" s="19" t="s">
        <v>765</v>
      </c>
      <c r="K118" s="33" t="str">
        <f t="shared" si="1"/>
        <v>Internet / Landline / Broadband - Under IT Department</v>
      </c>
      <c r="L118" s="31" t="str">
        <f>_xlfn.IFNA(VLOOKUP(H118, '[1]ACIFM Employees'!$D$3:$BV$3000, 4, FALSE), "---")</f>
        <v>---</v>
      </c>
      <c r="M118" s="18" t="s">
        <v>330</v>
      </c>
      <c r="N118" s="31" t="str">
        <f>_xlfn.IFNA(VLOOKUP(H118, '[1]ACIFM Employees'!$D$3:$BV$3000, 15, FALSE), "---")</f>
        <v>---</v>
      </c>
      <c r="O118" s="31" t="str">
        <f>_xlfn.IFNA(VLOOKUP(H118, '[1]ACIFM Employees'!$D$3:$BV$3000, 2, FALSE), "---")</f>
        <v>---</v>
      </c>
      <c r="P118" s="42" t="s">
        <v>596</v>
      </c>
      <c r="Q118" s="21"/>
      <c r="R118" s="58" t="s">
        <v>766</v>
      </c>
    </row>
    <row r="119" spans="1:24" customFormat="1" x14ac:dyDescent="0.3">
      <c r="A119" s="56">
        <v>43831</v>
      </c>
      <c r="B119" s="15" t="s">
        <v>14</v>
      </c>
      <c r="C119" s="15" t="s">
        <v>2</v>
      </c>
      <c r="D119" s="16" t="s">
        <v>609</v>
      </c>
      <c r="E119" s="19">
        <v>500</v>
      </c>
      <c r="F119" s="17">
        <v>500</v>
      </c>
      <c r="G119" s="15" t="s">
        <v>611</v>
      </c>
      <c r="H119" s="19"/>
      <c r="I119" s="31" t="str">
        <f>_xlfn.IFNA(VLOOKUP(H119, '[1]ACIFM Employees'!$D$3:$BV$3000, 3, FALSE), "")</f>
        <v/>
      </c>
      <c r="J119" s="19" t="s">
        <v>765</v>
      </c>
      <c r="K119" s="33" t="str">
        <f t="shared" si="1"/>
        <v>Internet / Landline / Broadband - Under IT Department</v>
      </c>
      <c r="L119" s="31" t="str">
        <f>_xlfn.IFNA(VLOOKUP(H119, '[1]ACIFM Employees'!$D$3:$BV$3000, 4, FALSE), "---")</f>
        <v>---</v>
      </c>
      <c r="M119" s="18" t="s">
        <v>330</v>
      </c>
      <c r="N119" s="31" t="str">
        <f>_xlfn.IFNA(VLOOKUP(H119, '[1]ACIFM Employees'!$D$3:$BV$3000, 15, FALSE), "---")</f>
        <v>---</v>
      </c>
      <c r="O119" s="31" t="str">
        <f>_xlfn.IFNA(VLOOKUP(H119, '[1]ACIFM Employees'!$D$3:$BV$3000, 2, FALSE), "---")</f>
        <v>---</v>
      </c>
      <c r="P119" s="42" t="s">
        <v>596</v>
      </c>
      <c r="Q119" s="21"/>
      <c r="R119" s="58" t="s">
        <v>766</v>
      </c>
    </row>
    <row r="120" spans="1:24" customFormat="1" x14ac:dyDescent="0.3">
      <c r="A120" s="56">
        <v>43831</v>
      </c>
      <c r="B120" s="15" t="s">
        <v>15</v>
      </c>
      <c r="C120" s="15" t="s">
        <v>2</v>
      </c>
      <c r="D120" s="16" t="s">
        <v>609</v>
      </c>
      <c r="E120" s="19">
        <v>500</v>
      </c>
      <c r="F120" s="17">
        <v>500</v>
      </c>
      <c r="G120" s="15" t="s">
        <v>611</v>
      </c>
      <c r="H120" s="19"/>
      <c r="I120" s="31" t="str">
        <f>_xlfn.IFNA(VLOOKUP(H120, '[1]ACIFM Employees'!$D$3:$BV$3000, 3, FALSE), "")</f>
        <v/>
      </c>
      <c r="J120" s="19" t="s">
        <v>765</v>
      </c>
      <c r="K120" s="33" t="str">
        <f t="shared" si="1"/>
        <v>Internet / Landline / Broadband - Under IT Department</v>
      </c>
      <c r="L120" s="31" t="str">
        <f>_xlfn.IFNA(VLOOKUP(H120, '[1]ACIFM Employees'!$D$3:$BV$3000, 4, FALSE), "---")</f>
        <v>---</v>
      </c>
      <c r="M120" s="18" t="s">
        <v>330</v>
      </c>
      <c r="N120" s="31" t="str">
        <f>_xlfn.IFNA(VLOOKUP(H120, '[1]ACIFM Employees'!$D$3:$BV$3000, 15, FALSE), "---")</f>
        <v>---</v>
      </c>
      <c r="O120" s="31" t="str">
        <f>_xlfn.IFNA(VLOOKUP(H120, '[1]ACIFM Employees'!$D$3:$BV$3000, 2, FALSE), "---")</f>
        <v>---</v>
      </c>
      <c r="P120" s="42" t="s">
        <v>596</v>
      </c>
      <c r="Q120" s="21"/>
      <c r="R120" s="58" t="s">
        <v>766</v>
      </c>
    </row>
    <row r="121" spans="1:24" customFormat="1" x14ac:dyDescent="0.3">
      <c r="A121" s="56">
        <v>43831</v>
      </c>
      <c r="B121" s="15" t="s">
        <v>16</v>
      </c>
      <c r="C121" s="15" t="s">
        <v>2</v>
      </c>
      <c r="D121" s="16" t="s">
        <v>609</v>
      </c>
      <c r="E121" s="19">
        <v>500</v>
      </c>
      <c r="F121" s="17">
        <v>500</v>
      </c>
      <c r="G121" s="15" t="s">
        <v>611</v>
      </c>
      <c r="H121" s="19"/>
      <c r="I121" s="31" t="str">
        <f>_xlfn.IFNA(VLOOKUP(H121, '[1]ACIFM Employees'!$D$3:$BV$3000, 3, FALSE), "")</f>
        <v/>
      </c>
      <c r="J121" s="19" t="s">
        <v>765</v>
      </c>
      <c r="K121" s="33" t="str">
        <f t="shared" si="1"/>
        <v>Internet / Landline / Broadband - Under IT Department</v>
      </c>
      <c r="L121" s="31" t="str">
        <f>_xlfn.IFNA(VLOOKUP(H121, '[1]ACIFM Employees'!$D$3:$BV$3000, 4, FALSE), "---")</f>
        <v>---</v>
      </c>
      <c r="M121" s="18" t="s">
        <v>330</v>
      </c>
      <c r="N121" s="31" t="str">
        <f>_xlfn.IFNA(VLOOKUP(H121, '[1]ACIFM Employees'!$D$3:$BV$3000, 15, FALSE), "---")</f>
        <v>---</v>
      </c>
      <c r="O121" s="31" t="str">
        <f>_xlfn.IFNA(VLOOKUP(H121, '[1]ACIFM Employees'!$D$3:$BV$3000, 2, FALSE), "---")</f>
        <v>---</v>
      </c>
      <c r="P121" s="42" t="s">
        <v>596</v>
      </c>
      <c r="Q121" s="21"/>
      <c r="R121" s="58" t="s">
        <v>766</v>
      </c>
    </row>
    <row r="122" spans="1:24" customFormat="1" x14ac:dyDescent="0.3">
      <c r="A122" s="56">
        <v>43831</v>
      </c>
      <c r="B122" s="15" t="s">
        <v>17</v>
      </c>
      <c r="C122" s="15" t="s">
        <v>2</v>
      </c>
      <c r="D122" s="16" t="s">
        <v>609</v>
      </c>
      <c r="E122" s="19">
        <v>500</v>
      </c>
      <c r="F122" s="17">
        <v>500</v>
      </c>
      <c r="G122" s="15" t="s">
        <v>611</v>
      </c>
      <c r="H122" s="19"/>
      <c r="I122" s="31" t="str">
        <f>_xlfn.IFNA(VLOOKUP(H122, '[1]ACIFM Employees'!$D$3:$BV$3000, 3, FALSE), "")</f>
        <v/>
      </c>
      <c r="J122" s="19" t="s">
        <v>765</v>
      </c>
      <c r="K122" s="33" t="str">
        <f t="shared" si="1"/>
        <v>Internet / Landline / Broadband - Under IT Department</v>
      </c>
      <c r="L122" s="31" t="str">
        <f>_xlfn.IFNA(VLOOKUP(H122, '[1]ACIFM Employees'!$D$3:$BV$3000, 4, FALSE), "---")</f>
        <v>---</v>
      </c>
      <c r="M122" s="18" t="s">
        <v>330</v>
      </c>
      <c r="N122" s="31" t="str">
        <f>_xlfn.IFNA(VLOOKUP(H122, '[1]ACIFM Employees'!$D$3:$BV$3000, 15, FALSE), "---")</f>
        <v>---</v>
      </c>
      <c r="O122" s="31" t="str">
        <f>_xlfn.IFNA(VLOOKUP(H122, '[1]ACIFM Employees'!$D$3:$BV$3000, 2, FALSE), "---")</f>
        <v>---</v>
      </c>
      <c r="P122" s="42" t="s">
        <v>596</v>
      </c>
      <c r="Q122" s="21"/>
      <c r="R122" s="58" t="s">
        <v>766</v>
      </c>
    </row>
    <row r="123" spans="1:24" customFormat="1" x14ac:dyDescent="0.3">
      <c r="A123" s="56">
        <v>43831</v>
      </c>
      <c r="B123" s="15" t="s">
        <v>18</v>
      </c>
      <c r="C123" s="15" t="s">
        <v>2</v>
      </c>
      <c r="D123" s="16" t="s">
        <v>609</v>
      </c>
      <c r="E123" s="19">
        <v>500</v>
      </c>
      <c r="F123" s="17">
        <v>500</v>
      </c>
      <c r="G123" s="15" t="s">
        <v>611</v>
      </c>
      <c r="H123" s="19"/>
      <c r="I123" s="31" t="str">
        <f>_xlfn.IFNA(VLOOKUP(H123, '[1]ACIFM Employees'!$D$3:$BV$3000, 3, FALSE), "")</f>
        <v/>
      </c>
      <c r="J123" s="19" t="s">
        <v>765</v>
      </c>
      <c r="K123" s="33" t="str">
        <f t="shared" si="1"/>
        <v>Internet / Landline / Broadband - Under IT Department</v>
      </c>
      <c r="L123" s="31" t="str">
        <f>_xlfn.IFNA(VLOOKUP(H123, '[1]ACIFM Employees'!$D$3:$BV$3000, 4, FALSE), "---")</f>
        <v>---</v>
      </c>
      <c r="M123" s="18" t="s">
        <v>330</v>
      </c>
      <c r="N123" s="31" t="str">
        <f>_xlfn.IFNA(VLOOKUP(H123, '[1]ACIFM Employees'!$D$3:$BV$3000, 15, FALSE), "---")</f>
        <v>---</v>
      </c>
      <c r="O123" s="31" t="str">
        <f>_xlfn.IFNA(VLOOKUP(H123, '[1]ACIFM Employees'!$D$3:$BV$3000, 2, FALSE), "---")</f>
        <v>---</v>
      </c>
      <c r="P123" s="42" t="s">
        <v>596</v>
      </c>
      <c r="Q123" s="21"/>
      <c r="R123" s="58" t="s">
        <v>766</v>
      </c>
    </row>
    <row r="124" spans="1:24" customFormat="1" x14ac:dyDescent="0.3">
      <c r="A124" s="56">
        <v>43831</v>
      </c>
      <c r="B124" s="15" t="s">
        <v>19</v>
      </c>
      <c r="C124" s="15" t="s">
        <v>2</v>
      </c>
      <c r="D124" s="16" t="s">
        <v>609</v>
      </c>
      <c r="E124" s="19">
        <v>500</v>
      </c>
      <c r="F124" s="17">
        <v>500</v>
      </c>
      <c r="G124" s="15" t="s">
        <v>611</v>
      </c>
      <c r="H124" s="19"/>
      <c r="I124" s="31" t="str">
        <f>_xlfn.IFNA(VLOOKUP(H124, '[1]ACIFM Employees'!$D$3:$BV$3000, 3, FALSE), "")</f>
        <v/>
      </c>
      <c r="J124" s="19" t="s">
        <v>765</v>
      </c>
      <c r="K124" s="33" t="str">
        <f t="shared" si="1"/>
        <v>Internet / Landline / Broadband - Under IT Department</v>
      </c>
      <c r="L124" s="31" t="str">
        <f>_xlfn.IFNA(VLOOKUP(H124, '[1]ACIFM Employees'!$D$3:$BV$3000, 4, FALSE), "---")</f>
        <v>---</v>
      </c>
      <c r="M124" s="18" t="s">
        <v>330</v>
      </c>
      <c r="N124" s="31" t="str">
        <f>_xlfn.IFNA(VLOOKUP(H124, '[1]ACIFM Employees'!$D$3:$BV$3000, 15, FALSE), "---")</f>
        <v>---</v>
      </c>
      <c r="O124" s="31" t="str">
        <f>_xlfn.IFNA(VLOOKUP(H124, '[1]ACIFM Employees'!$D$3:$BV$3000, 2, FALSE), "---")</f>
        <v>---</v>
      </c>
      <c r="P124" s="42" t="s">
        <v>596</v>
      </c>
      <c r="Q124" s="21"/>
      <c r="R124" s="58" t="s">
        <v>766</v>
      </c>
    </row>
    <row r="125" spans="1:24" customFormat="1" x14ac:dyDescent="0.3">
      <c r="A125" s="56">
        <v>43831</v>
      </c>
      <c r="B125" s="15" t="s">
        <v>20</v>
      </c>
      <c r="C125" s="15" t="s">
        <v>2</v>
      </c>
      <c r="D125" s="16" t="s">
        <v>609</v>
      </c>
      <c r="E125" s="19">
        <v>500</v>
      </c>
      <c r="F125" s="17">
        <v>500</v>
      </c>
      <c r="G125" s="15" t="s">
        <v>611</v>
      </c>
      <c r="H125" s="19"/>
      <c r="I125" s="31" t="str">
        <f>_xlfn.IFNA(VLOOKUP(H125, '[1]ACIFM Employees'!$D$3:$BV$3000, 3, FALSE), "")</f>
        <v/>
      </c>
      <c r="J125" s="19" t="s">
        <v>765</v>
      </c>
      <c r="K125" s="33" t="str">
        <f t="shared" si="1"/>
        <v>Internet / Landline / Broadband - Under IT Department</v>
      </c>
      <c r="L125" s="31" t="str">
        <f>_xlfn.IFNA(VLOOKUP(H125, '[1]ACIFM Employees'!$D$3:$BV$3000, 4, FALSE), "---")</f>
        <v>---</v>
      </c>
      <c r="M125" s="18" t="s">
        <v>330</v>
      </c>
      <c r="N125" s="31" t="str">
        <f>_xlfn.IFNA(VLOOKUP(H125, '[1]ACIFM Employees'!$D$3:$BV$3000, 15, FALSE), "---")</f>
        <v>---</v>
      </c>
      <c r="O125" s="31" t="str">
        <f>_xlfn.IFNA(VLOOKUP(H125, '[1]ACIFM Employees'!$D$3:$BV$3000, 2, FALSE), "---")</f>
        <v>---</v>
      </c>
      <c r="P125" s="42" t="s">
        <v>596</v>
      </c>
      <c r="Q125" s="21"/>
      <c r="R125" s="58" t="s">
        <v>766</v>
      </c>
    </row>
    <row r="126" spans="1:24" customFormat="1" x14ac:dyDescent="0.3">
      <c r="A126" s="56">
        <v>43831</v>
      </c>
      <c r="B126" s="15" t="s">
        <v>21</v>
      </c>
      <c r="C126" s="15" t="s">
        <v>2</v>
      </c>
      <c r="D126" s="16" t="s">
        <v>609</v>
      </c>
      <c r="E126" s="19">
        <v>500</v>
      </c>
      <c r="F126" s="17">
        <v>500</v>
      </c>
      <c r="G126" s="15" t="s">
        <v>611</v>
      </c>
      <c r="H126" s="19"/>
      <c r="I126" s="31" t="str">
        <f>_xlfn.IFNA(VLOOKUP(H126, '[1]ACIFM Employees'!$D$3:$BV$3000, 3, FALSE), "")</f>
        <v/>
      </c>
      <c r="J126" s="19" t="s">
        <v>765</v>
      </c>
      <c r="K126" s="33" t="str">
        <f t="shared" si="1"/>
        <v>Internet / Landline / Broadband - Under IT Department</v>
      </c>
      <c r="L126" s="31" t="str">
        <f>_xlfn.IFNA(VLOOKUP(H126, '[1]ACIFM Employees'!$D$3:$BV$3000, 4, FALSE), "---")</f>
        <v>---</v>
      </c>
      <c r="M126" s="18" t="s">
        <v>330</v>
      </c>
      <c r="N126" s="31" t="str">
        <f>_xlfn.IFNA(VLOOKUP(H126, '[1]ACIFM Employees'!$D$3:$BV$3000, 15, FALSE), "---")</f>
        <v>---</v>
      </c>
      <c r="O126" s="31" t="str">
        <f>_xlfn.IFNA(VLOOKUP(H126, '[1]ACIFM Employees'!$D$3:$BV$3000, 2, FALSE), "---")</f>
        <v>---</v>
      </c>
      <c r="P126" s="42" t="s">
        <v>596</v>
      </c>
      <c r="Q126" s="21"/>
      <c r="R126" s="58" t="s">
        <v>766</v>
      </c>
      <c r="S126" s="4"/>
      <c r="T126" s="4"/>
      <c r="U126" s="4"/>
      <c r="V126" s="4"/>
      <c r="W126" s="4"/>
      <c r="X126" s="4"/>
    </row>
    <row r="127" spans="1:24" customFormat="1" x14ac:dyDescent="0.3">
      <c r="A127" s="56">
        <v>43831</v>
      </c>
      <c r="B127" s="15" t="s">
        <v>22</v>
      </c>
      <c r="C127" s="15" t="s">
        <v>2</v>
      </c>
      <c r="D127" s="16" t="s">
        <v>609</v>
      </c>
      <c r="E127" s="19">
        <v>500</v>
      </c>
      <c r="F127" s="17">
        <v>500</v>
      </c>
      <c r="G127" s="15" t="s">
        <v>611</v>
      </c>
      <c r="H127" s="19"/>
      <c r="I127" s="31" t="str">
        <f>_xlfn.IFNA(VLOOKUP(H127, '[1]ACIFM Employees'!$D$3:$BV$3000, 3, FALSE), "")</f>
        <v/>
      </c>
      <c r="J127" s="19" t="s">
        <v>765</v>
      </c>
      <c r="K127" s="33" t="str">
        <f t="shared" si="1"/>
        <v>Internet / Landline / Broadband - Under IT Department</v>
      </c>
      <c r="L127" s="31" t="str">
        <f>_xlfn.IFNA(VLOOKUP(H127, '[1]ACIFM Employees'!$D$3:$BV$3000, 4, FALSE), "---")</f>
        <v>---</v>
      </c>
      <c r="M127" s="18" t="s">
        <v>330</v>
      </c>
      <c r="N127" s="31" t="str">
        <f>_xlfn.IFNA(VLOOKUP(H127, '[1]ACIFM Employees'!$D$3:$BV$3000, 15, FALSE), "---")</f>
        <v>---</v>
      </c>
      <c r="O127" s="31" t="str">
        <f>_xlfn.IFNA(VLOOKUP(H127, '[1]ACIFM Employees'!$D$3:$BV$3000, 2, FALSE), "---")</f>
        <v>---</v>
      </c>
      <c r="P127" s="42" t="s">
        <v>596</v>
      </c>
      <c r="Q127" s="21"/>
      <c r="R127" s="58" t="s">
        <v>766</v>
      </c>
    </row>
    <row r="128" spans="1:24" customFormat="1" x14ac:dyDescent="0.3">
      <c r="A128" s="56">
        <v>43831</v>
      </c>
      <c r="B128" s="15" t="s">
        <v>23</v>
      </c>
      <c r="C128" s="15" t="s">
        <v>2</v>
      </c>
      <c r="D128" s="16" t="s">
        <v>609</v>
      </c>
      <c r="E128" s="19">
        <v>500</v>
      </c>
      <c r="F128" s="17">
        <v>500</v>
      </c>
      <c r="G128" s="15" t="s">
        <v>611</v>
      </c>
      <c r="H128" s="19"/>
      <c r="I128" s="31" t="str">
        <f>_xlfn.IFNA(VLOOKUP(H128, '[1]ACIFM Employees'!$D$3:$BV$3000, 3, FALSE), "")</f>
        <v/>
      </c>
      <c r="J128" s="19" t="s">
        <v>765</v>
      </c>
      <c r="K128" s="33" t="str">
        <f t="shared" si="1"/>
        <v>Internet / Landline / Broadband - Under IT Department</v>
      </c>
      <c r="L128" s="31" t="str">
        <f>_xlfn.IFNA(VLOOKUP(H128, '[1]ACIFM Employees'!$D$3:$BV$3000, 4, FALSE), "---")</f>
        <v>---</v>
      </c>
      <c r="M128" s="18" t="s">
        <v>330</v>
      </c>
      <c r="N128" s="31" t="str">
        <f>_xlfn.IFNA(VLOOKUP(H128, '[1]ACIFM Employees'!$D$3:$BV$3000, 15, FALSE), "---")</f>
        <v>---</v>
      </c>
      <c r="O128" s="31" t="str">
        <f>_xlfn.IFNA(VLOOKUP(H128, '[1]ACIFM Employees'!$D$3:$BV$3000, 2, FALSE), "---")</f>
        <v>---</v>
      </c>
      <c r="P128" s="42" t="s">
        <v>596</v>
      </c>
      <c r="Q128" s="21"/>
      <c r="R128" s="58" t="s">
        <v>766</v>
      </c>
    </row>
    <row r="129" spans="1:24" customFormat="1" x14ac:dyDescent="0.3">
      <c r="A129" s="56">
        <v>43831</v>
      </c>
      <c r="B129" s="15" t="s">
        <v>24</v>
      </c>
      <c r="C129" s="15" t="s">
        <v>2</v>
      </c>
      <c r="D129" s="16" t="s">
        <v>609</v>
      </c>
      <c r="E129" s="19">
        <v>500</v>
      </c>
      <c r="F129" s="17">
        <v>500</v>
      </c>
      <c r="G129" s="15" t="s">
        <v>611</v>
      </c>
      <c r="H129" s="19"/>
      <c r="I129" s="31" t="str">
        <f>_xlfn.IFNA(VLOOKUP(H129, '[1]ACIFM Employees'!$D$3:$BV$3000, 3, FALSE), "")</f>
        <v/>
      </c>
      <c r="J129" s="19" t="s">
        <v>765</v>
      </c>
      <c r="K129" s="33" t="str">
        <f t="shared" si="1"/>
        <v>Internet / Landline / Broadband - Under IT Department</v>
      </c>
      <c r="L129" s="31" t="str">
        <f>_xlfn.IFNA(VLOOKUP(H129, '[1]ACIFM Employees'!$D$3:$BV$3000, 4, FALSE), "---")</f>
        <v>---</v>
      </c>
      <c r="M129" s="18" t="s">
        <v>330</v>
      </c>
      <c r="N129" s="31" t="str">
        <f>_xlfn.IFNA(VLOOKUP(H129, '[1]ACIFM Employees'!$D$3:$BV$3000, 15, FALSE), "---")</f>
        <v>---</v>
      </c>
      <c r="O129" s="31" t="str">
        <f>_xlfn.IFNA(VLOOKUP(H129, '[1]ACIFM Employees'!$D$3:$BV$3000, 2, FALSE), "---")</f>
        <v>---</v>
      </c>
      <c r="P129" s="42" t="s">
        <v>596</v>
      </c>
      <c r="Q129" s="21"/>
      <c r="R129" s="58" t="s">
        <v>766</v>
      </c>
    </row>
    <row r="130" spans="1:24" customFormat="1" x14ac:dyDescent="0.3">
      <c r="A130" s="56">
        <v>43831</v>
      </c>
      <c r="B130" s="15" t="s">
        <v>25</v>
      </c>
      <c r="C130" s="15" t="s">
        <v>2</v>
      </c>
      <c r="D130" s="16" t="s">
        <v>609</v>
      </c>
      <c r="E130" s="19">
        <v>500</v>
      </c>
      <c r="F130" s="17">
        <v>500</v>
      </c>
      <c r="G130" s="15" t="s">
        <v>611</v>
      </c>
      <c r="H130" s="19"/>
      <c r="I130" s="31" t="str">
        <f>_xlfn.IFNA(VLOOKUP(H130, '[1]ACIFM Employees'!$D$3:$BV$3000, 3, FALSE), "")</f>
        <v/>
      </c>
      <c r="J130" s="19" t="s">
        <v>765</v>
      </c>
      <c r="K130" s="33" t="str">
        <f t="shared" ref="K130:K193" si="2">I130 &amp; J130</f>
        <v>Internet / Landline / Broadband - Under IT Department</v>
      </c>
      <c r="L130" s="31" t="str">
        <f>_xlfn.IFNA(VLOOKUP(H130, '[1]ACIFM Employees'!$D$3:$BV$3000, 4, FALSE), "---")</f>
        <v>---</v>
      </c>
      <c r="M130" s="18" t="s">
        <v>330</v>
      </c>
      <c r="N130" s="31" t="str">
        <f>_xlfn.IFNA(VLOOKUP(H130, '[1]ACIFM Employees'!$D$3:$BV$3000, 15, FALSE), "---")</f>
        <v>---</v>
      </c>
      <c r="O130" s="31" t="str">
        <f>_xlfn.IFNA(VLOOKUP(H130, '[1]ACIFM Employees'!$D$3:$BV$3000, 2, FALSE), "---")</f>
        <v>---</v>
      </c>
      <c r="P130" s="42" t="s">
        <v>596</v>
      </c>
      <c r="Q130" s="21"/>
      <c r="R130" s="58" t="s">
        <v>766</v>
      </c>
    </row>
    <row r="131" spans="1:24" customFormat="1" x14ac:dyDescent="0.3">
      <c r="A131" s="56">
        <v>43831</v>
      </c>
      <c r="B131" s="15" t="s">
        <v>26</v>
      </c>
      <c r="C131" s="15" t="s">
        <v>2</v>
      </c>
      <c r="D131" s="16" t="s">
        <v>609</v>
      </c>
      <c r="E131" s="19">
        <v>500</v>
      </c>
      <c r="F131" s="17">
        <v>500</v>
      </c>
      <c r="G131" s="15" t="s">
        <v>611</v>
      </c>
      <c r="H131" s="19"/>
      <c r="I131" s="31" t="str">
        <f>_xlfn.IFNA(VLOOKUP(H131, '[1]ACIFM Employees'!$D$3:$BV$3000, 3, FALSE), "")</f>
        <v/>
      </c>
      <c r="J131" s="19" t="s">
        <v>765</v>
      </c>
      <c r="K131" s="33" t="str">
        <f t="shared" si="2"/>
        <v>Internet / Landline / Broadband - Under IT Department</v>
      </c>
      <c r="L131" s="31" t="str">
        <f>_xlfn.IFNA(VLOOKUP(H131, '[1]ACIFM Employees'!$D$3:$BV$3000, 4, FALSE), "---")</f>
        <v>---</v>
      </c>
      <c r="M131" s="18" t="s">
        <v>330</v>
      </c>
      <c r="N131" s="31" t="str">
        <f>_xlfn.IFNA(VLOOKUP(H131, '[1]ACIFM Employees'!$D$3:$BV$3000, 15, FALSE), "---")</f>
        <v>---</v>
      </c>
      <c r="O131" s="31" t="str">
        <f>_xlfn.IFNA(VLOOKUP(H131, '[1]ACIFM Employees'!$D$3:$BV$3000, 2, FALSE), "---")</f>
        <v>---</v>
      </c>
      <c r="P131" s="42" t="s">
        <v>596</v>
      </c>
      <c r="Q131" s="21"/>
      <c r="R131" s="58" t="s">
        <v>766</v>
      </c>
    </row>
    <row r="132" spans="1:24" customFormat="1" x14ac:dyDescent="0.3">
      <c r="A132" s="56">
        <v>43831</v>
      </c>
      <c r="B132" s="15" t="s">
        <v>27</v>
      </c>
      <c r="C132" s="15" t="s">
        <v>2</v>
      </c>
      <c r="D132" s="16" t="s">
        <v>609</v>
      </c>
      <c r="E132" s="19">
        <v>500</v>
      </c>
      <c r="F132" s="17">
        <v>500</v>
      </c>
      <c r="G132" s="15" t="s">
        <v>611</v>
      </c>
      <c r="H132" s="19"/>
      <c r="I132" s="31" t="str">
        <f>_xlfn.IFNA(VLOOKUP(H132, '[1]ACIFM Employees'!$D$3:$BV$3000, 3, FALSE), "")</f>
        <v/>
      </c>
      <c r="J132" s="19" t="s">
        <v>765</v>
      </c>
      <c r="K132" s="33" t="str">
        <f t="shared" si="2"/>
        <v>Internet / Landline / Broadband - Under IT Department</v>
      </c>
      <c r="L132" s="31" t="str">
        <f>_xlfn.IFNA(VLOOKUP(H132, '[1]ACIFM Employees'!$D$3:$BV$3000, 4, FALSE), "---")</f>
        <v>---</v>
      </c>
      <c r="M132" s="18" t="s">
        <v>330</v>
      </c>
      <c r="N132" s="31" t="str">
        <f>_xlfn.IFNA(VLOOKUP(H132, '[1]ACIFM Employees'!$D$3:$BV$3000, 15, FALSE), "---")</f>
        <v>---</v>
      </c>
      <c r="O132" s="31" t="str">
        <f>_xlfn.IFNA(VLOOKUP(H132, '[1]ACIFM Employees'!$D$3:$BV$3000, 2, FALSE), "---")</f>
        <v>---</v>
      </c>
      <c r="P132" s="42" t="s">
        <v>596</v>
      </c>
      <c r="Q132" s="21"/>
      <c r="R132" s="58" t="s">
        <v>766</v>
      </c>
    </row>
    <row r="133" spans="1:24" customFormat="1" x14ac:dyDescent="0.3">
      <c r="A133" s="56">
        <v>43831</v>
      </c>
      <c r="B133" s="15" t="s">
        <v>28</v>
      </c>
      <c r="C133" s="15" t="s">
        <v>2</v>
      </c>
      <c r="D133" s="16" t="s">
        <v>609</v>
      </c>
      <c r="E133" s="19">
        <v>500</v>
      </c>
      <c r="F133" s="17">
        <v>500</v>
      </c>
      <c r="G133" s="15" t="s">
        <v>611</v>
      </c>
      <c r="H133" s="19"/>
      <c r="I133" s="31" t="str">
        <f>_xlfn.IFNA(VLOOKUP(H133, '[1]ACIFM Employees'!$D$3:$BV$3000, 3, FALSE), "")</f>
        <v/>
      </c>
      <c r="J133" s="19" t="s">
        <v>765</v>
      </c>
      <c r="K133" s="33" t="str">
        <f t="shared" si="2"/>
        <v>Internet / Landline / Broadband - Under IT Department</v>
      </c>
      <c r="L133" s="31" t="str">
        <f>_xlfn.IFNA(VLOOKUP(H133, '[1]ACIFM Employees'!$D$3:$BV$3000, 4, FALSE), "---")</f>
        <v>---</v>
      </c>
      <c r="M133" s="18" t="s">
        <v>330</v>
      </c>
      <c r="N133" s="31" t="str">
        <f>_xlfn.IFNA(VLOOKUP(H133, '[1]ACIFM Employees'!$D$3:$BV$3000, 15, FALSE), "---")</f>
        <v>---</v>
      </c>
      <c r="O133" s="31" t="str">
        <f>_xlfn.IFNA(VLOOKUP(H133, '[1]ACIFM Employees'!$D$3:$BV$3000, 2, FALSE), "---")</f>
        <v>---</v>
      </c>
      <c r="P133" s="42" t="s">
        <v>596</v>
      </c>
      <c r="Q133" s="21"/>
      <c r="R133" s="58" t="s">
        <v>766</v>
      </c>
    </row>
    <row r="134" spans="1:24" customFormat="1" x14ac:dyDescent="0.3">
      <c r="A134" s="56">
        <v>43831</v>
      </c>
      <c r="B134" s="15" t="s">
        <v>29</v>
      </c>
      <c r="C134" s="15" t="s">
        <v>2</v>
      </c>
      <c r="D134" s="16" t="s">
        <v>609</v>
      </c>
      <c r="E134" s="19">
        <v>500</v>
      </c>
      <c r="F134" s="17">
        <v>500</v>
      </c>
      <c r="G134" s="15" t="s">
        <v>611</v>
      </c>
      <c r="H134" s="19"/>
      <c r="I134" s="31" t="str">
        <f>_xlfn.IFNA(VLOOKUP(H134, '[1]ACIFM Employees'!$D$3:$BV$3000, 3, FALSE), "")</f>
        <v/>
      </c>
      <c r="J134" s="19" t="s">
        <v>765</v>
      </c>
      <c r="K134" s="33" t="str">
        <f t="shared" si="2"/>
        <v>Internet / Landline / Broadband - Under IT Department</v>
      </c>
      <c r="L134" s="31" t="str">
        <f>_xlfn.IFNA(VLOOKUP(H134, '[1]ACIFM Employees'!$D$3:$BV$3000, 4, FALSE), "---")</f>
        <v>---</v>
      </c>
      <c r="M134" s="18" t="s">
        <v>330</v>
      </c>
      <c r="N134" s="31" t="str">
        <f>_xlfn.IFNA(VLOOKUP(H134, '[1]ACIFM Employees'!$D$3:$BV$3000, 15, FALSE), "---")</f>
        <v>---</v>
      </c>
      <c r="O134" s="31" t="str">
        <f>_xlfn.IFNA(VLOOKUP(H134, '[1]ACIFM Employees'!$D$3:$BV$3000, 2, FALSE), "---")</f>
        <v>---</v>
      </c>
      <c r="P134" s="42" t="s">
        <v>596</v>
      </c>
      <c r="Q134" s="21"/>
      <c r="R134" s="58" t="s">
        <v>766</v>
      </c>
    </row>
    <row r="135" spans="1:24" customFormat="1" x14ac:dyDescent="0.3">
      <c r="A135" s="56">
        <v>43831</v>
      </c>
      <c r="B135" s="15" t="s">
        <v>30</v>
      </c>
      <c r="C135" s="15" t="s">
        <v>2</v>
      </c>
      <c r="D135" s="16" t="s">
        <v>609</v>
      </c>
      <c r="E135" s="19">
        <v>500</v>
      </c>
      <c r="F135" s="17">
        <v>500</v>
      </c>
      <c r="G135" s="15" t="s">
        <v>611</v>
      </c>
      <c r="H135" s="19"/>
      <c r="I135" s="31" t="str">
        <f>_xlfn.IFNA(VLOOKUP(H135, '[1]ACIFM Employees'!$D$3:$BV$3000, 3, FALSE), "")</f>
        <v/>
      </c>
      <c r="J135" s="19" t="s">
        <v>765</v>
      </c>
      <c r="K135" s="33" t="str">
        <f t="shared" si="2"/>
        <v>Internet / Landline / Broadband - Under IT Department</v>
      </c>
      <c r="L135" s="31" t="str">
        <f>_xlfn.IFNA(VLOOKUP(H135, '[1]ACIFM Employees'!$D$3:$BV$3000, 4, FALSE), "---")</f>
        <v>---</v>
      </c>
      <c r="M135" s="18" t="s">
        <v>330</v>
      </c>
      <c r="N135" s="31" t="str">
        <f>_xlfn.IFNA(VLOOKUP(H135, '[1]ACIFM Employees'!$D$3:$BV$3000, 15, FALSE), "---")</f>
        <v>---</v>
      </c>
      <c r="O135" s="31" t="str">
        <f>_xlfn.IFNA(VLOOKUP(H135, '[1]ACIFM Employees'!$D$3:$BV$3000, 2, FALSE), "---")</f>
        <v>---</v>
      </c>
      <c r="P135" s="42" t="s">
        <v>596</v>
      </c>
      <c r="Q135" s="21"/>
      <c r="R135" s="58" t="s">
        <v>766</v>
      </c>
    </row>
    <row r="136" spans="1:24" customFormat="1" x14ac:dyDescent="0.3">
      <c r="A136" s="56">
        <v>43831</v>
      </c>
      <c r="B136" s="15" t="s">
        <v>31</v>
      </c>
      <c r="C136" s="15" t="s">
        <v>2</v>
      </c>
      <c r="D136" s="16" t="s">
        <v>609</v>
      </c>
      <c r="E136" s="19">
        <v>500</v>
      </c>
      <c r="F136" s="17">
        <v>500</v>
      </c>
      <c r="G136" s="15" t="s">
        <v>611</v>
      </c>
      <c r="H136" s="19"/>
      <c r="I136" s="31" t="str">
        <f>_xlfn.IFNA(VLOOKUP(H136, '[1]ACIFM Employees'!$D$3:$BV$3000, 3, FALSE), "")</f>
        <v/>
      </c>
      <c r="J136" s="19" t="s">
        <v>765</v>
      </c>
      <c r="K136" s="33" t="str">
        <f t="shared" si="2"/>
        <v>Internet / Landline / Broadband - Under IT Department</v>
      </c>
      <c r="L136" s="31" t="str">
        <f>_xlfn.IFNA(VLOOKUP(H136, '[1]ACIFM Employees'!$D$3:$BV$3000, 4, FALSE), "---")</f>
        <v>---</v>
      </c>
      <c r="M136" s="18" t="s">
        <v>330</v>
      </c>
      <c r="N136" s="31" t="str">
        <f>_xlfn.IFNA(VLOOKUP(H136, '[1]ACIFM Employees'!$D$3:$BV$3000, 15, FALSE), "---")</f>
        <v>---</v>
      </c>
      <c r="O136" s="31" t="str">
        <f>_xlfn.IFNA(VLOOKUP(H136, '[1]ACIFM Employees'!$D$3:$BV$3000, 2, FALSE), "---")</f>
        <v>---</v>
      </c>
      <c r="P136" s="42" t="s">
        <v>596</v>
      </c>
      <c r="Q136" s="21"/>
      <c r="R136" s="58" t="s">
        <v>766</v>
      </c>
    </row>
    <row r="137" spans="1:24" customFormat="1" x14ac:dyDescent="0.3">
      <c r="A137" s="56">
        <v>43831</v>
      </c>
      <c r="B137" s="15" t="s">
        <v>32</v>
      </c>
      <c r="C137" s="15" t="s">
        <v>2</v>
      </c>
      <c r="D137" s="16" t="s">
        <v>609</v>
      </c>
      <c r="E137" s="19">
        <v>500</v>
      </c>
      <c r="F137" s="17">
        <v>500</v>
      </c>
      <c r="G137" s="15" t="s">
        <v>611</v>
      </c>
      <c r="H137" s="19"/>
      <c r="I137" s="31" t="str">
        <f>_xlfn.IFNA(VLOOKUP(H137, '[1]ACIFM Employees'!$D$3:$BV$3000, 3, FALSE), "")</f>
        <v/>
      </c>
      <c r="J137" s="19" t="s">
        <v>765</v>
      </c>
      <c r="K137" s="33" t="str">
        <f t="shared" si="2"/>
        <v>Internet / Landline / Broadband - Under IT Department</v>
      </c>
      <c r="L137" s="31" t="str">
        <f>_xlfn.IFNA(VLOOKUP(H137, '[1]ACIFM Employees'!$D$3:$BV$3000, 4, FALSE), "---")</f>
        <v>---</v>
      </c>
      <c r="M137" s="18" t="s">
        <v>330</v>
      </c>
      <c r="N137" s="31" t="str">
        <f>_xlfn.IFNA(VLOOKUP(H137, '[1]ACIFM Employees'!$D$3:$BV$3000, 15, FALSE), "---")</f>
        <v>---</v>
      </c>
      <c r="O137" s="31" t="str">
        <f>_xlfn.IFNA(VLOOKUP(H137, '[1]ACIFM Employees'!$D$3:$BV$3000, 2, FALSE), "---")</f>
        <v>---</v>
      </c>
      <c r="P137" s="42" t="s">
        <v>596</v>
      </c>
      <c r="Q137" s="21"/>
      <c r="R137" s="58" t="s">
        <v>766</v>
      </c>
    </row>
    <row r="138" spans="1:24" s="4" customFormat="1" x14ac:dyDescent="0.3">
      <c r="A138" s="56">
        <v>43831</v>
      </c>
      <c r="B138" s="15" t="s">
        <v>33</v>
      </c>
      <c r="C138" s="15" t="s">
        <v>2</v>
      </c>
      <c r="D138" s="16" t="s">
        <v>609</v>
      </c>
      <c r="E138" s="19">
        <v>500</v>
      </c>
      <c r="F138" s="17">
        <v>500</v>
      </c>
      <c r="G138" s="15" t="s">
        <v>611</v>
      </c>
      <c r="H138" s="19"/>
      <c r="I138" s="31" t="str">
        <f>_xlfn.IFNA(VLOOKUP(H138, '[1]ACIFM Employees'!$D$3:$BV$3000, 3, FALSE), "")</f>
        <v/>
      </c>
      <c r="J138" s="19" t="s">
        <v>765</v>
      </c>
      <c r="K138" s="33" t="str">
        <f t="shared" si="2"/>
        <v>Internet / Landline / Broadband - Under IT Department</v>
      </c>
      <c r="L138" s="31" t="str">
        <f>_xlfn.IFNA(VLOOKUP(H138, '[1]ACIFM Employees'!$D$3:$BV$3000, 4, FALSE), "---")</f>
        <v>---</v>
      </c>
      <c r="M138" s="18" t="s">
        <v>330</v>
      </c>
      <c r="N138" s="31" t="str">
        <f>_xlfn.IFNA(VLOOKUP(H138, '[1]ACIFM Employees'!$D$3:$BV$3000, 15, FALSE), "---")</f>
        <v>---</v>
      </c>
      <c r="O138" s="31" t="str">
        <f>_xlfn.IFNA(VLOOKUP(H138, '[1]ACIFM Employees'!$D$3:$BV$3000, 2, FALSE), "---")</f>
        <v>---</v>
      </c>
      <c r="P138" s="42" t="s">
        <v>596</v>
      </c>
      <c r="Q138" s="21"/>
      <c r="R138" s="58" t="s">
        <v>766</v>
      </c>
      <c r="S138"/>
      <c r="T138"/>
      <c r="U138"/>
      <c r="V138"/>
      <c r="W138"/>
      <c r="X138"/>
    </row>
    <row r="139" spans="1:24" customFormat="1" x14ac:dyDescent="0.3">
      <c r="A139" s="56">
        <v>43831</v>
      </c>
      <c r="B139" s="15" t="s">
        <v>34</v>
      </c>
      <c r="C139" s="15" t="s">
        <v>2</v>
      </c>
      <c r="D139" s="16" t="s">
        <v>609</v>
      </c>
      <c r="E139" s="19">
        <v>500</v>
      </c>
      <c r="F139" s="17">
        <v>500</v>
      </c>
      <c r="G139" s="15" t="s">
        <v>611</v>
      </c>
      <c r="H139" s="19"/>
      <c r="I139" s="31" t="str">
        <f>_xlfn.IFNA(VLOOKUP(H139, '[1]ACIFM Employees'!$D$3:$BV$3000, 3, FALSE), "")</f>
        <v/>
      </c>
      <c r="J139" s="19" t="s">
        <v>765</v>
      </c>
      <c r="K139" s="33" t="str">
        <f t="shared" si="2"/>
        <v>Internet / Landline / Broadband - Under IT Department</v>
      </c>
      <c r="L139" s="31" t="str">
        <f>_xlfn.IFNA(VLOOKUP(H139, '[1]ACIFM Employees'!$D$3:$BV$3000, 4, FALSE), "---")</f>
        <v>---</v>
      </c>
      <c r="M139" s="18" t="s">
        <v>330</v>
      </c>
      <c r="N139" s="31" t="str">
        <f>_xlfn.IFNA(VLOOKUP(H139, '[1]ACIFM Employees'!$D$3:$BV$3000, 15, FALSE), "---")</f>
        <v>---</v>
      </c>
      <c r="O139" s="31" t="str">
        <f>_xlfn.IFNA(VLOOKUP(H139, '[1]ACIFM Employees'!$D$3:$BV$3000, 2, FALSE), "---")</f>
        <v>---</v>
      </c>
      <c r="P139" s="42" t="s">
        <v>596</v>
      </c>
      <c r="Q139" s="21"/>
      <c r="R139" s="58" t="s">
        <v>766</v>
      </c>
    </row>
    <row r="140" spans="1:24" customFormat="1" x14ac:dyDescent="0.3">
      <c r="A140" s="56">
        <v>43831</v>
      </c>
      <c r="B140" s="15" t="s">
        <v>35</v>
      </c>
      <c r="C140" s="15" t="s">
        <v>2</v>
      </c>
      <c r="D140" s="16" t="s">
        <v>609</v>
      </c>
      <c r="E140" s="19">
        <v>500</v>
      </c>
      <c r="F140" s="17">
        <v>500</v>
      </c>
      <c r="G140" s="15" t="s">
        <v>611</v>
      </c>
      <c r="H140" s="19"/>
      <c r="I140" s="31" t="str">
        <f>_xlfn.IFNA(VLOOKUP(H140, '[1]ACIFM Employees'!$D$3:$BV$3000, 3, FALSE), "")</f>
        <v/>
      </c>
      <c r="J140" s="19" t="s">
        <v>765</v>
      </c>
      <c r="K140" s="33" t="str">
        <f t="shared" si="2"/>
        <v>Internet / Landline / Broadband - Under IT Department</v>
      </c>
      <c r="L140" s="31" t="str">
        <f>_xlfn.IFNA(VLOOKUP(H140, '[1]ACIFM Employees'!$D$3:$BV$3000, 4, FALSE), "---")</f>
        <v>---</v>
      </c>
      <c r="M140" s="18" t="s">
        <v>330</v>
      </c>
      <c r="N140" s="31" t="str">
        <f>_xlfn.IFNA(VLOOKUP(H140, '[1]ACIFM Employees'!$D$3:$BV$3000, 15, FALSE), "---")</f>
        <v>---</v>
      </c>
      <c r="O140" s="31" t="str">
        <f>_xlfn.IFNA(VLOOKUP(H140, '[1]ACIFM Employees'!$D$3:$BV$3000, 2, FALSE), "---")</f>
        <v>---</v>
      </c>
      <c r="P140" s="42" t="s">
        <v>596</v>
      </c>
      <c r="Q140" s="21"/>
      <c r="R140" s="58" t="s">
        <v>766</v>
      </c>
    </row>
    <row r="141" spans="1:24" customFormat="1" x14ac:dyDescent="0.3">
      <c r="A141" s="56">
        <v>43831</v>
      </c>
      <c r="B141" s="15" t="s">
        <v>36</v>
      </c>
      <c r="C141" s="15" t="s">
        <v>2</v>
      </c>
      <c r="D141" s="16" t="s">
        <v>609</v>
      </c>
      <c r="E141" s="19">
        <v>500</v>
      </c>
      <c r="F141" s="17">
        <v>500</v>
      </c>
      <c r="G141" s="15" t="s">
        <v>611</v>
      </c>
      <c r="H141" s="19"/>
      <c r="I141" s="31" t="str">
        <f>_xlfn.IFNA(VLOOKUP(H141, '[1]ACIFM Employees'!$D$3:$BV$3000, 3, FALSE), "")</f>
        <v/>
      </c>
      <c r="J141" s="19" t="s">
        <v>765</v>
      </c>
      <c r="K141" s="33" t="str">
        <f t="shared" si="2"/>
        <v>Internet / Landline / Broadband - Under IT Department</v>
      </c>
      <c r="L141" s="31" t="str">
        <f>_xlfn.IFNA(VLOOKUP(H141, '[1]ACIFM Employees'!$D$3:$BV$3000, 4, FALSE), "---")</f>
        <v>---</v>
      </c>
      <c r="M141" s="18" t="s">
        <v>330</v>
      </c>
      <c r="N141" s="31" t="str">
        <f>_xlfn.IFNA(VLOOKUP(H141, '[1]ACIFM Employees'!$D$3:$BV$3000, 15, FALSE), "---")</f>
        <v>---</v>
      </c>
      <c r="O141" s="31" t="str">
        <f>_xlfn.IFNA(VLOOKUP(H141, '[1]ACIFM Employees'!$D$3:$BV$3000, 2, FALSE), "---")</f>
        <v>---</v>
      </c>
      <c r="P141" s="42" t="s">
        <v>596</v>
      </c>
      <c r="Q141" s="21"/>
      <c r="R141" s="58" t="s">
        <v>766</v>
      </c>
    </row>
    <row r="142" spans="1:24" customFormat="1" x14ac:dyDescent="0.3">
      <c r="A142" s="56">
        <v>43831</v>
      </c>
      <c r="B142" s="15" t="s">
        <v>37</v>
      </c>
      <c r="C142" s="15" t="s">
        <v>2</v>
      </c>
      <c r="D142" s="16" t="s">
        <v>609</v>
      </c>
      <c r="E142" s="19">
        <v>500</v>
      </c>
      <c r="F142" s="17">
        <v>500</v>
      </c>
      <c r="G142" s="15" t="s">
        <v>611</v>
      </c>
      <c r="H142" s="19"/>
      <c r="I142" s="31" t="str">
        <f>_xlfn.IFNA(VLOOKUP(H142, '[1]ACIFM Employees'!$D$3:$BV$3000, 3, FALSE), "")</f>
        <v/>
      </c>
      <c r="J142" s="19" t="s">
        <v>765</v>
      </c>
      <c r="K142" s="33" t="str">
        <f t="shared" si="2"/>
        <v>Internet / Landline / Broadband - Under IT Department</v>
      </c>
      <c r="L142" s="31" t="str">
        <f>_xlfn.IFNA(VLOOKUP(H142, '[1]ACIFM Employees'!$D$3:$BV$3000, 4, FALSE), "---")</f>
        <v>---</v>
      </c>
      <c r="M142" s="18" t="s">
        <v>330</v>
      </c>
      <c r="N142" s="31" t="str">
        <f>_xlfn.IFNA(VLOOKUP(H142, '[1]ACIFM Employees'!$D$3:$BV$3000, 15, FALSE), "---")</f>
        <v>---</v>
      </c>
      <c r="O142" s="31" t="str">
        <f>_xlfn.IFNA(VLOOKUP(H142, '[1]ACIFM Employees'!$D$3:$BV$3000, 2, FALSE), "---")</f>
        <v>---</v>
      </c>
      <c r="P142" s="42" t="s">
        <v>596</v>
      </c>
      <c r="Q142" s="21"/>
      <c r="R142" s="58" t="s">
        <v>766</v>
      </c>
    </row>
    <row r="143" spans="1:24" customFormat="1" x14ac:dyDescent="0.3">
      <c r="A143" s="56">
        <v>43831</v>
      </c>
      <c r="B143" s="15" t="s">
        <v>38</v>
      </c>
      <c r="C143" s="15" t="s">
        <v>2</v>
      </c>
      <c r="D143" s="16" t="s">
        <v>609</v>
      </c>
      <c r="E143" s="19">
        <v>500</v>
      </c>
      <c r="F143" s="17">
        <v>500</v>
      </c>
      <c r="G143" s="15" t="s">
        <v>611</v>
      </c>
      <c r="H143" s="19"/>
      <c r="I143" s="31" t="str">
        <f>_xlfn.IFNA(VLOOKUP(H143, '[1]ACIFM Employees'!$D$3:$BV$3000, 3, FALSE), "")</f>
        <v/>
      </c>
      <c r="J143" s="19" t="s">
        <v>765</v>
      </c>
      <c r="K143" s="33" t="str">
        <f t="shared" si="2"/>
        <v>Internet / Landline / Broadband - Under IT Department</v>
      </c>
      <c r="L143" s="31" t="str">
        <f>_xlfn.IFNA(VLOOKUP(H143, '[1]ACIFM Employees'!$D$3:$BV$3000, 4, FALSE), "---")</f>
        <v>---</v>
      </c>
      <c r="M143" s="18" t="s">
        <v>330</v>
      </c>
      <c r="N143" s="31" t="str">
        <f>_xlfn.IFNA(VLOOKUP(H143, '[1]ACIFM Employees'!$D$3:$BV$3000, 15, FALSE), "---")</f>
        <v>---</v>
      </c>
      <c r="O143" s="31" t="str">
        <f>_xlfn.IFNA(VLOOKUP(H143, '[1]ACIFM Employees'!$D$3:$BV$3000, 2, FALSE), "---")</f>
        <v>---</v>
      </c>
      <c r="P143" s="42" t="s">
        <v>596</v>
      </c>
      <c r="Q143" s="21"/>
      <c r="R143" s="58" t="s">
        <v>766</v>
      </c>
    </row>
    <row r="144" spans="1:24" customFormat="1" x14ac:dyDescent="0.3">
      <c r="A144" s="56">
        <v>43831</v>
      </c>
      <c r="B144" s="15" t="s">
        <v>39</v>
      </c>
      <c r="C144" s="15" t="s">
        <v>2</v>
      </c>
      <c r="D144" s="16" t="s">
        <v>609</v>
      </c>
      <c r="E144" s="19">
        <v>500</v>
      </c>
      <c r="F144" s="17">
        <v>500</v>
      </c>
      <c r="G144" s="15" t="s">
        <v>611</v>
      </c>
      <c r="H144" s="19"/>
      <c r="I144" s="31" t="str">
        <f>_xlfn.IFNA(VLOOKUP(H144, '[1]ACIFM Employees'!$D$3:$BV$3000, 3, FALSE), "")</f>
        <v/>
      </c>
      <c r="J144" s="19" t="s">
        <v>765</v>
      </c>
      <c r="K144" s="33" t="str">
        <f t="shared" si="2"/>
        <v>Internet / Landline / Broadband - Under IT Department</v>
      </c>
      <c r="L144" s="31" t="str">
        <f>_xlfn.IFNA(VLOOKUP(H144, '[1]ACIFM Employees'!$D$3:$BV$3000, 4, FALSE), "---")</f>
        <v>---</v>
      </c>
      <c r="M144" s="18" t="s">
        <v>330</v>
      </c>
      <c r="N144" s="31" t="str">
        <f>_xlfn.IFNA(VLOOKUP(H144, '[1]ACIFM Employees'!$D$3:$BV$3000, 15, FALSE), "---")</f>
        <v>---</v>
      </c>
      <c r="O144" s="31" t="str">
        <f>_xlfn.IFNA(VLOOKUP(H144, '[1]ACIFM Employees'!$D$3:$BV$3000, 2, FALSE), "---")</f>
        <v>---</v>
      </c>
      <c r="P144" s="42" t="s">
        <v>596</v>
      </c>
      <c r="Q144" s="21"/>
      <c r="R144" s="58" t="s">
        <v>766</v>
      </c>
    </row>
    <row r="145" spans="1:18" customFormat="1" x14ac:dyDescent="0.3">
      <c r="A145" s="56">
        <v>43831</v>
      </c>
      <c r="B145" s="15" t="s">
        <v>40</v>
      </c>
      <c r="C145" s="15" t="s">
        <v>2</v>
      </c>
      <c r="D145" s="16" t="s">
        <v>609</v>
      </c>
      <c r="E145" s="19">
        <v>500</v>
      </c>
      <c r="F145" s="17">
        <v>500</v>
      </c>
      <c r="G145" s="15" t="s">
        <v>611</v>
      </c>
      <c r="H145" s="19"/>
      <c r="I145" s="31" t="str">
        <f>_xlfn.IFNA(VLOOKUP(H145, '[1]ACIFM Employees'!$D$3:$BV$3000, 3, FALSE), "")</f>
        <v/>
      </c>
      <c r="J145" s="19" t="s">
        <v>765</v>
      </c>
      <c r="K145" s="33" t="str">
        <f t="shared" si="2"/>
        <v>Internet / Landline / Broadband - Under IT Department</v>
      </c>
      <c r="L145" s="31" t="str">
        <f>_xlfn.IFNA(VLOOKUP(H145, '[1]ACIFM Employees'!$D$3:$BV$3000, 4, FALSE), "---")</f>
        <v>---</v>
      </c>
      <c r="M145" s="18" t="s">
        <v>330</v>
      </c>
      <c r="N145" s="31" t="str">
        <f>_xlfn.IFNA(VLOOKUP(H145, '[1]ACIFM Employees'!$D$3:$BV$3000, 15, FALSE), "---")</f>
        <v>---</v>
      </c>
      <c r="O145" s="31" t="str">
        <f>_xlfn.IFNA(VLOOKUP(H145, '[1]ACIFM Employees'!$D$3:$BV$3000, 2, FALSE), "---")</f>
        <v>---</v>
      </c>
      <c r="P145" s="42" t="s">
        <v>596</v>
      </c>
      <c r="Q145" s="21"/>
      <c r="R145" s="58" t="s">
        <v>766</v>
      </c>
    </row>
    <row r="146" spans="1:18" customFormat="1" x14ac:dyDescent="0.3">
      <c r="A146" s="56">
        <v>43831</v>
      </c>
      <c r="B146" s="15" t="s">
        <v>41</v>
      </c>
      <c r="C146" s="15" t="s">
        <v>2</v>
      </c>
      <c r="D146" s="16" t="s">
        <v>609</v>
      </c>
      <c r="E146" s="19">
        <v>500</v>
      </c>
      <c r="F146" s="17">
        <v>500</v>
      </c>
      <c r="G146" s="15" t="s">
        <v>611</v>
      </c>
      <c r="H146" s="19"/>
      <c r="I146" s="31" t="str">
        <f>_xlfn.IFNA(VLOOKUP(H146, '[1]ACIFM Employees'!$D$3:$BV$3000, 3, FALSE), "")</f>
        <v/>
      </c>
      <c r="J146" s="19" t="s">
        <v>765</v>
      </c>
      <c r="K146" s="33" t="str">
        <f t="shared" si="2"/>
        <v>Internet / Landline / Broadband - Under IT Department</v>
      </c>
      <c r="L146" s="31" t="str">
        <f>_xlfn.IFNA(VLOOKUP(H146, '[1]ACIFM Employees'!$D$3:$BV$3000, 4, FALSE), "---")</f>
        <v>---</v>
      </c>
      <c r="M146" s="18" t="s">
        <v>330</v>
      </c>
      <c r="N146" s="31" t="str">
        <f>_xlfn.IFNA(VLOOKUP(H146, '[1]ACIFM Employees'!$D$3:$BV$3000, 15, FALSE), "---")</f>
        <v>---</v>
      </c>
      <c r="O146" s="31" t="str">
        <f>_xlfn.IFNA(VLOOKUP(H146, '[1]ACIFM Employees'!$D$3:$BV$3000, 2, FALSE), "---")</f>
        <v>---</v>
      </c>
      <c r="P146" s="42" t="s">
        <v>596</v>
      </c>
      <c r="Q146" s="21"/>
      <c r="R146" s="58" t="s">
        <v>766</v>
      </c>
    </row>
    <row r="147" spans="1:18" customFormat="1" x14ac:dyDescent="0.3">
      <c r="A147" s="56">
        <v>43831</v>
      </c>
      <c r="B147" s="15" t="s">
        <v>42</v>
      </c>
      <c r="C147" s="15" t="s">
        <v>2</v>
      </c>
      <c r="D147" s="16" t="s">
        <v>609</v>
      </c>
      <c r="E147" s="19">
        <v>500</v>
      </c>
      <c r="F147" s="17">
        <v>500</v>
      </c>
      <c r="G147" s="15" t="s">
        <v>611</v>
      </c>
      <c r="H147" s="19"/>
      <c r="I147" s="31" t="str">
        <f>_xlfn.IFNA(VLOOKUP(H147, '[1]ACIFM Employees'!$D$3:$BV$3000, 3, FALSE), "")</f>
        <v/>
      </c>
      <c r="J147" s="19" t="s">
        <v>765</v>
      </c>
      <c r="K147" s="33" t="str">
        <f t="shared" si="2"/>
        <v>Internet / Landline / Broadband - Under IT Department</v>
      </c>
      <c r="L147" s="31" t="str">
        <f>_xlfn.IFNA(VLOOKUP(H147, '[1]ACIFM Employees'!$D$3:$BV$3000, 4, FALSE), "---")</f>
        <v>---</v>
      </c>
      <c r="M147" s="18" t="s">
        <v>330</v>
      </c>
      <c r="N147" s="31" t="str">
        <f>_xlfn.IFNA(VLOOKUP(H147, '[1]ACIFM Employees'!$D$3:$BV$3000, 15, FALSE), "---")</f>
        <v>---</v>
      </c>
      <c r="O147" s="31" t="str">
        <f>_xlfn.IFNA(VLOOKUP(H147, '[1]ACIFM Employees'!$D$3:$BV$3000, 2, FALSE), "---")</f>
        <v>---</v>
      </c>
      <c r="P147" s="42" t="s">
        <v>596</v>
      </c>
      <c r="Q147" s="21"/>
      <c r="R147" s="58" t="s">
        <v>766</v>
      </c>
    </row>
    <row r="148" spans="1:18" customFormat="1" x14ac:dyDescent="0.3">
      <c r="A148" s="56">
        <v>43831</v>
      </c>
      <c r="B148" s="15" t="s">
        <v>43</v>
      </c>
      <c r="C148" s="15" t="s">
        <v>2</v>
      </c>
      <c r="D148" s="16" t="s">
        <v>609</v>
      </c>
      <c r="E148" s="19">
        <v>500</v>
      </c>
      <c r="F148" s="17">
        <v>500</v>
      </c>
      <c r="G148" s="15" t="s">
        <v>611</v>
      </c>
      <c r="H148" s="19"/>
      <c r="I148" s="31" t="str">
        <f>_xlfn.IFNA(VLOOKUP(H148, '[1]ACIFM Employees'!$D$3:$BV$3000, 3, FALSE), "")</f>
        <v/>
      </c>
      <c r="J148" s="19" t="s">
        <v>765</v>
      </c>
      <c r="K148" s="33" t="str">
        <f t="shared" si="2"/>
        <v>Internet / Landline / Broadband - Under IT Department</v>
      </c>
      <c r="L148" s="31" t="str">
        <f>_xlfn.IFNA(VLOOKUP(H148, '[1]ACIFM Employees'!$D$3:$BV$3000, 4, FALSE), "---")</f>
        <v>---</v>
      </c>
      <c r="M148" s="18" t="s">
        <v>330</v>
      </c>
      <c r="N148" s="31" t="str">
        <f>_xlfn.IFNA(VLOOKUP(H148, '[1]ACIFM Employees'!$D$3:$BV$3000, 15, FALSE), "---")</f>
        <v>---</v>
      </c>
      <c r="O148" s="31" t="str">
        <f>_xlfn.IFNA(VLOOKUP(H148, '[1]ACIFM Employees'!$D$3:$BV$3000, 2, FALSE), "---")</f>
        <v>---</v>
      </c>
      <c r="P148" s="42" t="s">
        <v>596</v>
      </c>
      <c r="Q148" s="21"/>
      <c r="R148" s="58" t="s">
        <v>766</v>
      </c>
    </row>
    <row r="149" spans="1:18" customFormat="1" x14ac:dyDescent="0.3">
      <c r="A149" s="56">
        <v>43831</v>
      </c>
      <c r="B149" s="15" t="s">
        <v>44</v>
      </c>
      <c r="C149" s="15" t="s">
        <v>2</v>
      </c>
      <c r="D149" s="16" t="s">
        <v>609</v>
      </c>
      <c r="E149" s="19">
        <v>500</v>
      </c>
      <c r="F149" s="17">
        <v>500</v>
      </c>
      <c r="G149" s="15" t="s">
        <v>611</v>
      </c>
      <c r="H149" s="19"/>
      <c r="I149" s="31" t="str">
        <f>_xlfn.IFNA(VLOOKUP(H149, '[1]ACIFM Employees'!$D$3:$BV$3000, 3, FALSE), "")</f>
        <v/>
      </c>
      <c r="J149" s="19" t="s">
        <v>765</v>
      </c>
      <c r="K149" s="33" t="str">
        <f t="shared" si="2"/>
        <v>Internet / Landline / Broadband - Under IT Department</v>
      </c>
      <c r="L149" s="31" t="str">
        <f>_xlfn.IFNA(VLOOKUP(H149, '[1]ACIFM Employees'!$D$3:$BV$3000, 4, FALSE), "---")</f>
        <v>---</v>
      </c>
      <c r="M149" s="18" t="s">
        <v>330</v>
      </c>
      <c r="N149" s="31" t="str">
        <f>_xlfn.IFNA(VLOOKUP(H149, '[1]ACIFM Employees'!$D$3:$BV$3000, 15, FALSE), "---")</f>
        <v>---</v>
      </c>
      <c r="O149" s="31" t="str">
        <f>_xlfn.IFNA(VLOOKUP(H149, '[1]ACIFM Employees'!$D$3:$BV$3000, 2, FALSE), "---")</f>
        <v>---</v>
      </c>
      <c r="P149" s="42" t="s">
        <v>596</v>
      </c>
      <c r="Q149" s="21"/>
      <c r="R149" s="58" t="s">
        <v>766</v>
      </c>
    </row>
    <row r="150" spans="1:18" customFormat="1" x14ac:dyDescent="0.3">
      <c r="A150" s="56">
        <v>43831</v>
      </c>
      <c r="B150" s="15" t="s">
        <v>45</v>
      </c>
      <c r="C150" s="15" t="s">
        <v>2</v>
      </c>
      <c r="D150" s="16" t="s">
        <v>609</v>
      </c>
      <c r="E150" s="19">
        <v>500</v>
      </c>
      <c r="F150" s="17">
        <v>500</v>
      </c>
      <c r="G150" s="15" t="s">
        <v>611</v>
      </c>
      <c r="H150" s="19"/>
      <c r="I150" s="31" t="str">
        <f>_xlfn.IFNA(VLOOKUP(H150, '[1]ACIFM Employees'!$D$3:$BV$3000, 3, FALSE), "")</f>
        <v/>
      </c>
      <c r="J150" s="19" t="s">
        <v>765</v>
      </c>
      <c r="K150" s="33" t="str">
        <f t="shared" si="2"/>
        <v>Internet / Landline / Broadband - Under IT Department</v>
      </c>
      <c r="L150" s="31" t="str">
        <f>_xlfn.IFNA(VLOOKUP(H150, '[1]ACIFM Employees'!$D$3:$BV$3000, 4, FALSE), "---")</f>
        <v>---</v>
      </c>
      <c r="M150" s="18" t="s">
        <v>330</v>
      </c>
      <c r="N150" s="31" t="str">
        <f>_xlfn.IFNA(VLOOKUP(H150, '[1]ACIFM Employees'!$D$3:$BV$3000, 15, FALSE), "---")</f>
        <v>---</v>
      </c>
      <c r="O150" s="31" t="str">
        <f>_xlfn.IFNA(VLOOKUP(H150, '[1]ACIFM Employees'!$D$3:$BV$3000, 2, FALSE), "---")</f>
        <v>---</v>
      </c>
      <c r="P150" s="42" t="s">
        <v>596</v>
      </c>
      <c r="Q150" s="21"/>
      <c r="R150" s="58" t="s">
        <v>766</v>
      </c>
    </row>
    <row r="151" spans="1:18" customFormat="1" x14ac:dyDescent="0.3">
      <c r="A151" s="56">
        <v>43831</v>
      </c>
      <c r="B151" s="15" t="s">
        <v>46</v>
      </c>
      <c r="C151" s="15" t="s">
        <v>2</v>
      </c>
      <c r="D151" s="16" t="s">
        <v>609</v>
      </c>
      <c r="E151" s="19">
        <v>500</v>
      </c>
      <c r="F151" s="17">
        <v>500</v>
      </c>
      <c r="G151" s="15" t="s">
        <v>611</v>
      </c>
      <c r="H151" s="19"/>
      <c r="I151" s="31" t="str">
        <f>_xlfn.IFNA(VLOOKUP(H151, '[1]ACIFM Employees'!$D$3:$BV$3000, 3, FALSE), "")</f>
        <v/>
      </c>
      <c r="J151" s="19" t="s">
        <v>765</v>
      </c>
      <c r="K151" s="33" t="str">
        <f t="shared" si="2"/>
        <v>Internet / Landline / Broadband - Under IT Department</v>
      </c>
      <c r="L151" s="31" t="str">
        <f>_xlfn.IFNA(VLOOKUP(H151, '[1]ACIFM Employees'!$D$3:$BV$3000, 4, FALSE), "---")</f>
        <v>---</v>
      </c>
      <c r="M151" s="18" t="s">
        <v>330</v>
      </c>
      <c r="N151" s="31" t="str">
        <f>_xlfn.IFNA(VLOOKUP(H151, '[1]ACIFM Employees'!$D$3:$BV$3000, 15, FALSE), "---")</f>
        <v>---</v>
      </c>
      <c r="O151" s="31" t="str">
        <f>_xlfn.IFNA(VLOOKUP(H151, '[1]ACIFM Employees'!$D$3:$BV$3000, 2, FALSE), "---")</f>
        <v>---</v>
      </c>
      <c r="P151" s="42" t="s">
        <v>596</v>
      </c>
      <c r="Q151" s="21"/>
      <c r="R151" s="58" t="s">
        <v>766</v>
      </c>
    </row>
    <row r="152" spans="1:18" customFormat="1" x14ac:dyDescent="0.3">
      <c r="A152" s="56">
        <v>43831</v>
      </c>
      <c r="B152" s="15" t="s">
        <v>47</v>
      </c>
      <c r="C152" s="15" t="s">
        <v>2</v>
      </c>
      <c r="D152" s="16" t="s">
        <v>609</v>
      </c>
      <c r="E152" s="19">
        <v>500</v>
      </c>
      <c r="F152" s="17">
        <v>500</v>
      </c>
      <c r="G152" s="15" t="s">
        <v>611</v>
      </c>
      <c r="H152" s="19"/>
      <c r="I152" s="31" t="str">
        <f>_xlfn.IFNA(VLOOKUP(H152, '[1]ACIFM Employees'!$D$3:$BV$3000, 3, FALSE), "")</f>
        <v/>
      </c>
      <c r="J152" s="19" t="s">
        <v>765</v>
      </c>
      <c r="K152" s="33" t="str">
        <f t="shared" si="2"/>
        <v>Internet / Landline / Broadband - Under IT Department</v>
      </c>
      <c r="L152" s="31" t="str">
        <f>_xlfn.IFNA(VLOOKUP(H152, '[1]ACIFM Employees'!$D$3:$BV$3000, 4, FALSE), "---")</f>
        <v>---</v>
      </c>
      <c r="M152" s="18" t="s">
        <v>330</v>
      </c>
      <c r="N152" s="31" t="str">
        <f>_xlfn.IFNA(VLOOKUP(H152, '[1]ACIFM Employees'!$D$3:$BV$3000, 15, FALSE), "---")</f>
        <v>---</v>
      </c>
      <c r="O152" s="31" t="str">
        <f>_xlfn.IFNA(VLOOKUP(H152, '[1]ACIFM Employees'!$D$3:$BV$3000, 2, FALSE), "---")</f>
        <v>---</v>
      </c>
      <c r="P152" s="42" t="s">
        <v>596</v>
      </c>
      <c r="Q152" s="21"/>
      <c r="R152" s="58" t="s">
        <v>766</v>
      </c>
    </row>
    <row r="153" spans="1:18" customFormat="1" x14ac:dyDescent="0.3">
      <c r="A153" s="56">
        <v>43831</v>
      </c>
      <c r="B153" s="15" t="s">
        <v>48</v>
      </c>
      <c r="C153" s="15" t="s">
        <v>2</v>
      </c>
      <c r="D153" s="16" t="s">
        <v>609</v>
      </c>
      <c r="E153" s="19">
        <v>500</v>
      </c>
      <c r="F153" s="17">
        <v>500</v>
      </c>
      <c r="G153" s="15" t="s">
        <v>611</v>
      </c>
      <c r="H153" s="19"/>
      <c r="I153" s="31" t="str">
        <f>_xlfn.IFNA(VLOOKUP(H153, '[1]ACIFM Employees'!$D$3:$BV$3000, 3, FALSE), "")</f>
        <v/>
      </c>
      <c r="J153" s="19" t="s">
        <v>765</v>
      </c>
      <c r="K153" s="33" t="str">
        <f t="shared" si="2"/>
        <v>Internet / Landline / Broadband - Under IT Department</v>
      </c>
      <c r="L153" s="31" t="str">
        <f>_xlfn.IFNA(VLOOKUP(H153, '[1]ACIFM Employees'!$D$3:$BV$3000, 4, FALSE), "---")</f>
        <v>---</v>
      </c>
      <c r="M153" s="18" t="s">
        <v>330</v>
      </c>
      <c r="N153" s="31" t="str">
        <f>_xlfn.IFNA(VLOOKUP(H153, '[1]ACIFM Employees'!$D$3:$BV$3000, 15, FALSE), "---")</f>
        <v>---</v>
      </c>
      <c r="O153" s="31" t="str">
        <f>_xlfn.IFNA(VLOOKUP(H153, '[1]ACIFM Employees'!$D$3:$BV$3000, 2, FALSE), "---")</f>
        <v>---</v>
      </c>
      <c r="P153" s="42" t="s">
        <v>596</v>
      </c>
      <c r="Q153" s="21"/>
      <c r="R153" s="58" t="s">
        <v>766</v>
      </c>
    </row>
    <row r="154" spans="1:18" customFormat="1" x14ac:dyDescent="0.3">
      <c r="A154" s="56">
        <v>43831</v>
      </c>
      <c r="B154" s="15" t="s">
        <v>49</v>
      </c>
      <c r="C154" s="15" t="s">
        <v>2</v>
      </c>
      <c r="D154" s="16" t="s">
        <v>609</v>
      </c>
      <c r="E154" s="19">
        <v>500</v>
      </c>
      <c r="F154" s="17">
        <v>500</v>
      </c>
      <c r="G154" s="15" t="s">
        <v>611</v>
      </c>
      <c r="H154" s="19"/>
      <c r="I154" s="31" t="str">
        <f>_xlfn.IFNA(VLOOKUP(H154, '[1]ACIFM Employees'!$D$3:$BV$3000, 3, FALSE), "")</f>
        <v/>
      </c>
      <c r="J154" s="19" t="s">
        <v>765</v>
      </c>
      <c r="K154" s="33" t="str">
        <f t="shared" si="2"/>
        <v>Internet / Landline / Broadband - Under IT Department</v>
      </c>
      <c r="L154" s="31" t="str">
        <f>_xlfn.IFNA(VLOOKUP(H154, '[1]ACIFM Employees'!$D$3:$BV$3000, 4, FALSE), "---")</f>
        <v>---</v>
      </c>
      <c r="M154" s="18" t="s">
        <v>330</v>
      </c>
      <c r="N154" s="31" t="str">
        <f>_xlfn.IFNA(VLOOKUP(H154, '[1]ACIFM Employees'!$D$3:$BV$3000, 15, FALSE), "---")</f>
        <v>---</v>
      </c>
      <c r="O154" s="31" t="str">
        <f>_xlfn.IFNA(VLOOKUP(H154, '[1]ACIFM Employees'!$D$3:$BV$3000, 2, FALSE), "---")</f>
        <v>---</v>
      </c>
      <c r="P154" s="42" t="s">
        <v>596</v>
      </c>
      <c r="Q154" s="21"/>
      <c r="R154" s="58" t="s">
        <v>766</v>
      </c>
    </row>
    <row r="155" spans="1:18" customFormat="1" x14ac:dyDescent="0.3">
      <c r="A155" s="56">
        <v>43831</v>
      </c>
      <c r="B155" s="15" t="s">
        <v>50</v>
      </c>
      <c r="C155" s="15" t="s">
        <v>2</v>
      </c>
      <c r="D155" s="16" t="s">
        <v>609</v>
      </c>
      <c r="E155" s="19">
        <v>500</v>
      </c>
      <c r="F155" s="17">
        <v>500</v>
      </c>
      <c r="G155" s="15" t="s">
        <v>611</v>
      </c>
      <c r="H155" s="19"/>
      <c r="I155" s="31" t="str">
        <f>_xlfn.IFNA(VLOOKUP(H155, '[1]ACIFM Employees'!$D$3:$BV$3000, 3, FALSE), "")</f>
        <v/>
      </c>
      <c r="J155" s="19" t="s">
        <v>765</v>
      </c>
      <c r="K155" s="33" t="str">
        <f t="shared" si="2"/>
        <v>Internet / Landline / Broadband - Under IT Department</v>
      </c>
      <c r="L155" s="31" t="str">
        <f>_xlfn.IFNA(VLOOKUP(H155, '[1]ACIFM Employees'!$D$3:$BV$3000, 4, FALSE), "---")</f>
        <v>---</v>
      </c>
      <c r="M155" s="18" t="s">
        <v>330</v>
      </c>
      <c r="N155" s="31" t="str">
        <f>_xlfn.IFNA(VLOOKUP(H155, '[1]ACIFM Employees'!$D$3:$BV$3000, 15, FALSE), "---")</f>
        <v>---</v>
      </c>
      <c r="O155" s="31" t="str">
        <f>_xlfn.IFNA(VLOOKUP(H155, '[1]ACIFM Employees'!$D$3:$BV$3000, 2, FALSE), "---")</f>
        <v>---</v>
      </c>
      <c r="P155" s="42" t="s">
        <v>596</v>
      </c>
      <c r="Q155" s="21"/>
      <c r="R155" s="58" t="s">
        <v>766</v>
      </c>
    </row>
    <row r="156" spans="1:18" customFormat="1" x14ac:dyDescent="0.3">
      <c r="A156" s="56">
        <v>43831</v>
      </c>
      <c r="B156" s="15" t="s">
        <v>51</v>
      </c>
      <c r="C156" s="15" t="s">
        <v>2</v>
      </c>
      <c r="D156" s="16" t="s">
        <v>609</v>
      </c>
      <c r="E156" s="19">
        <v>500</v>
      </c>
      <c r="F156" s="17">
        <v>500</v>
      </c>
      <c r="G156" s="15" t="s">
        <v>611</v>
      </c>
      <c r="H156" s="19"/>
      <c r="I156" s="31" t="str">
        <f>_xlfn.IFNA(VLOOKUP(H156, '[1]ACIFM Employees'!$D$3:$BV$3000, 3, FALSE), "")</f>
        <v/>
      </c>
      <c r="J156" s="19" t="s">
        <v>765</v>
      </c>
      <c r="K156" s="33" t="str">
        <f t="shared" si="2"/>
        <v>Internet / Landline / Broadband - Under IT Department</v>
      </c>
      <c r="L156" s="31" t="str">
        <f>_xlfn.IFNA(VLOOKUP(H156, '[1]ACIFM Employees'!$D$3:$BV$3000, 4, FALSE), "---")</f>
        <v>---</v>
      </c>
      <c r="M156" s="18" t="s">
        <v>330</v>
      </c>
      <c r="N156" s="31" t="str">
        <f>_xlfn.IFNA(VLOOKUP(H156, '[1]ACIFM Employees'!$D$3:$BV$3000, 15, FALSE), "---")</f>
        <v>---</v>
      </c>
      <c r="O156" s="31" t="str">
        <f>_xlfn.IFNA(VLOOKUP(H156, '[1]ACIFM Employees'!$D$3:$BV$3000, 2, FALSE), "---")</f>
        <v>---</v>
      </c>
      <c r="P156" s="42" t="s">
        <v>596</v>
      </c>
      <c r="Q156" s="21"/>
      <c r="R156" s="58" t="s">
        <v>766</v>
      </c>
    </row>
    <row r="157" spans="1:18" customFormat="1" x14ac:dyDescent="0.3">
      <c r="A157" s="56">
        <v>43831</v>
      </c>
      <c r="B157" s="15" t="s">
        <v>52</v>
      </c>
      <c r="C157" s="15" t="s">
        <v>2</v>
      </c>
      <c r="D157" s="16" t="s">
        <v>609</v>
      </c>
      <c r="E157" s="19">
        <v>500</v>
      </c>
      <c r="F157" s="17">
        <v>500</v>
      </c>
      <c r="G157" s="15" t="s">
        <v>611</v>
      </c>
      <c r="H157" s="19"/>
      <c r="I157" s="31" t="str">
        <f>_xlfn.IFNA(VLOOKUP(H157, '[1]ACIFM Employees'!$D$3:$BV$3000, 3, FALSE), "")</f>
        <v/>
      </c>
      <c r="J157" s="19" t="s">
        <v>765</v>
      </c>
      <c r="K157" s="33" t="str">
        <f t="shared" si="2"/>
        <v>Internet / Landline / Broadband - Under IT Department</v>
      </c>
      <c r="L157" s="31" t="str">
        <f>_xlfn.IFNA(VLOOKUP(H157, '[1]ACIFM Employees'!$D$3:$BV$3000, 4, FALSE), "---")</f>
        <v>---</v>
      </c>
      <c r="M157" s="18" t="s">
        <v>330</v>
      </c>
      <c r="N157" s="31" t="str">
        <f>_xlfn.IFNA(VLOOKUP(H157, '[1]ACIFM Employees'!$D$3:$BV$3000, 15, FALSE), "---")</f>
        <v>---</v>
      </c>
      <c r="O157" s="31" t="str">
        <f>_xlfn.IFNA(VLOOKUP(H157, '[1]ACIFM Employees'!$D$3:$BV$3000, 2, FALSE), "---")</f>
        <v>---</v>
      </c>
      <c r="P157" s="42" t="s">
        <v>596</v>
      </c>
      <c r="Q157" s="21"/>
      <c r="R157" s="58" t="s">
        <v>766</v>
      </c>
    </row>
    <row r="158" spans="1:18" customFormat="1" x14ac:dyDescent="0.3">
      <c r="A158" s="56">
        <v>43831</v>
      </c>
      <c r="B158" s="15" t="s">
        <v>53</v>
      </c>
      <c r="C158" s="15" t="s">
        <v>2</v>
      </c>
      <c r="D158" s="16" t="s">
        <v>609</v>
      </c>
      <c r="E158" s="19">
        <v>500</v>
      </c>
      <c r="F158" s="17">
        <v>500</v>
      </c>
      <c r="G158" s="15" t="s">
        <v>611</v>
      </c>
      <c r="H158" s="19"/>
      <c r="I158" s="31" t="str">
        <f>_xlfn.IFNA(VLOOKUP(H158, '[1]ACIFM Employees'!$D$3:$BV$3000, 3, FALSE), "")</f>
        <v/>
      </c>
      <c r="J158" s="19" t="s">
        <v>765</v>
      </c>
      <c r="K158" s="33" t="str">
        <f t="shared" si="2"/>
        <v>Internet / Landline / Broadband - Under IT Department</v>
      </c>
      <c r="L158" s="31" t="str">
        <f>_xlfn.IFNA(VLOOKUP(H158, '[1]ACIFM Employees'!$D$3:$BV$3000, 4, FALSE), "---")</f>
        <v>---</v>
      </c>
      <c r="M158" s="18" t="s">
        <v>330</v>
      </c>
      <c r="N158" s="31" t="str">
        <f>_xlfn.IFNA(VLOOKUP(H158, '[1]ACIFM Employees'!$D$3:$BV$3000, 15, FALSE), "---")</f>
        <v>---</v>
      </c>
      <c r="O158" s="31" t="str">
        <f>_xlfn.IFNA(VLOOKUP(H158, '[1]ACIFM Employees'!$D$3:$BV$3000, 2, FALSE), "---")</f>
        <v>---</v>
      </c>
      <c r="P158" s="42" t="s">
        <v>596</v>
      </c>
      <c r="Q158" s="21"/>
      <c r="R158" s="58" t="s">
        <v>766</v>
      </c>
    </row>
    <row r="159" spans="1:18" customFormat="1" x14ac:dyDescent="0.3">
      <c r="A159" s="56">
        <v>43831</v>
      </c>
      <c r="B159" s="15" t="s">
        <v>54</v>
      </c>
      <c r="C159" s="15" t="s">
        <v>2</v>
      </c>
      <c r="D159" s="16" t="s">
        <v>609</v>
      </c>
      <c r="E159" s="19">
        <v>500</v>
      </c>
      <c r="F159" s="17">
        <v>500</v>
      </c>
      <c r="G159" s="15" t="s">
        <v>611</v>
      </c>
      <c r="H159" s="19"/>
      <c r="I159" s="31" t="str">
        <f>_xlfn.IFNA(VLOOKUP(H159, '[1]ACIFM Employees'!$D$3:$BV$3000, 3, FALSE), "")</f>
        <v/>
      </c>
      <c r="J159" s="19" t="s">
        <v>765</v>
      </c>
      <c r="K159" s="33" t="str">
        <f t="shared" si="2"/>
        <v>Internet / Landline / Broadband - Under IT Department</v>
      </c>
      <c r="L159" s="31" t="str">
        <f>_xlfn.IFNA(VLOOKUP(H159, '[1]ACIFM Employees'!$D$3:$BV$3000, 4, FALSE), "---")</f>
        <v>---</v>
      </c>
      <c r="M159" s="18" t="s">
        <v>330</v>
      </c>
      <c r="N159" s="31" t="str">
        <f>_xlfn.IFNA(VLOOKUP(H159, '[1]ACIFM Employees'!$D$3:$BV$3000, 15, FALSE), "---")</f>
        <v>---</v>
      </c>
      <c r="O159" s="31" t="str">
        <f>_xlfn.IFNA(VLOOKUP(H159, '[1]ACIFM Employees'!$D$3:$BV$3000, 2, FALSE), "---")</f>
        <v>---</v>
      </c>
      <c r="P159" s="42" t="s">
        <v>596</v>
      </c>
      <c r="Q159" s="21"/>
      <c r="R159" s="58" t="s">
        <v>766</v>
      </c>
    </row>
    <row r="160" spans="1:18" customFormat="1" x14ac:dyDescent="0.3">
      <c r="A160" s="56">
        <v>43831</v>
      </c>
      <c r="B160" s="15" t="s">
        <v>55</v>
      </c>
      <c r="C160" s="15" t="s">
        <v>2</v>
      </c>
      <c r="D160" s="16" t="s">
        <v>609</v>
      </c>
      <c r="E160" s="19">
        <v>500</v>
      </c>
      <c r="F160" s="17">
        <v>500</v>
      </c>
      <c r="G160" s="15" t="s">
        <v>611</v>
      </c>
      <c r="H160" s="19"/>
      <c r="I160" s="31" t="str">
        <f>_xlfn.IFNA(VLOOKUP(H160, '[1]ACIFM Employees'!$D$3:$BV$3000, 3, FALSE), "")</f>
        <v/>
      </c>
      <c r="J160" s="19" t="s">
        <v>765</v>
      </c>
      <c r="K160" s="33" t="str">
        <f t="shared" si="2"/>
        <v>Internet / Landline / Broadband - Under IT Department</v>
      </c>
      <c r="L160" s="31" t="str">
        <f>_xlfn.IFNA(VLOOKUP(H160, '[1]ACIFM Employees'!$D$3:$BV$3000, 4, FALSE), "---")</f>
        <v>---</v>
      </c>
      <c r="M160" s="18" t="s">
        <v>330</v>
      </c>
      <c r="N160" s="31" t="str">
        <f>_xlfn.IFNA(VLOOKUP(H160, '[1]ACIFM Employees'!$D$3:$BV$3000, 15, FALSE), "---")</f>
        <v>---</v>
      </c>
      <c r="O160" s="31" t="str">
        <f>_xlfn.IFNA(VLOOKUP(H160, '[1]ACIFM Employees'!$D$3:$BV$3000, 2, FALSE), "---")</f>
        <v>---</v>
      </c>
      <c r="P160" s="42" t="s">
        <v>596</v>
      </c>
      <c r="Q160" s="21"/>
      <c r="R160" s="58" t="s">
        <v>766</v>
      </c>
    </row>
    <row r="161" spans="1:18" customFormat="1" x14ac:dyDescent="0.3">
      <c r="A161" s="56">
        <v>43831</v>
      </c>
      <c r="B161" s="15" t="s">
        <v>56</v>
      </c>
      <c r="C161" s="15" t="s">
        <v>2</v>
      </c>
      <c r="D161" s="16" t="s">
        <v>609</v>
      </c>
      <c r="E161" s="19">
        <v>500</v>
      </c>
      <c r="F161" s="17">
        <v>500</v>
      </c>
      <c r="G161" s="15" t="s">
        <v>611</v>
      </c>
      <c r="H161" s="19"/>
      <c r="I161" s="31" t="str">
        <f>_xlfn.IFNA(VLOOKUP(H161, '[1]ACIFM Employees'!$D$3:$BV$3000, 3, FALSE), "")</f>
        <v/>
      </c>
      <c r="J161" s="19" t="s">
        <v>765</v>
      </c>
      <c r="K161" s="33" t="str">
        <f t="shared" si="2"/>
        <v>Internet / Landline / Broadband - Under IT Department</v>
      </c>
      <c r="L161" s="31" t="str">
        <f>_xlfn.IFNA(VLOOKUP(H161, '[1]ACIFM Employees'!$D$3:$BV$3000, 4, FALSE), "---")</f>
        <v>---</v>
      </c>
      <c r="M161" s="18" t="s">
        <v>330</v>
      </c>
      <c r="N161" s="31" t="str">
        <f>_xlfn.IFNA(VLOOKUP(H161, '[1]ACIFM Employees'!$D$3:$BV$3000, 15, FALSE), "---")</f>
        <v>---</v>
      </c>
      <c r="O161" s="31" t="str">
        <f>_xlfn.IFNA(VLOOKUP(H161, '[1]ACIFM Employees'!$D$3:$BV$3000, 2, FALSE), "---")</f>
        <v>---</v>
      </c>
      <c r="P161" s="42" t="s">
        <v>596</v>
      </c>
      <c r="Q161" s="21"/>
      <c r="R161" s="58" t="s">
        <v>766</v>
      </c>
    </row>
    <row r="162" spans="1:18" customFormat="1" x14ac:dyDescent="0.3">
      <c r="A162" s="56">
        <v>43831</v>
      </c>
      <c r="B162" s="15" t="s">
        <v>57</v>
      </c>
      <c r="C162" s="15" t="s">
        <v>2</v>
      </c>
      <c r="D162" s="16" t="s">
        <v>609</v>
      </c>
      <c r="E162" s="19">
        <v>500</v>
      </c>
      <c r="F162" s="17">
        <v>500</v>
      </c>
      <c r="G162" s="15" t="s">
        <v>611</v>
      </c>
      <c r="H162" s="19"/>
      <c r="I162" s="31" t="str">
        <f>_xlfn.IFNA(VLOOKUP(H162, '[1]ACIFM Employees'!$D$3:$BV$3000, 3, FALSE), "")</f>
        <v/>
      </c>
      <c r="J162" s="19" t="s">
        <v>765</v>
      </c>
      <c r="K162" s="33" t="str">
        <f t="shared" si="2"/>
        <v>Internet / Landline / Broadband - Under IT Department</v>
      </c>
      <c r="L162" s="31" t="str">
        <f>_xlfn.IFNA(VLOOKUP(H162, '[1]ACIFM Employees'!$D$3:$BV$3000, 4, FALSE), "---")</f>
        <v>---</v>
      </c>
      <c r="M162" s="18" t="s">
        <v>330</v>
      </c>
      <c r="N162" s="31" t="str">
        <f>_xlfn.IFNA(VLOOKUP(H162, '[1]ACIFM Employees'!$D$3:$BV$3000, 15, FALSE), "---")</f>
        <v>---</v>
      </c>
      <c r="O162" s="31" t="str">
        <f>_xlfn.IFNA(VLOOKUP(H162, '[1]ACIFM Employees'!$D$3:$BV$3000, 2, FALSE), "---")</f>
        <v>---</v>
      </c>
      <c r="P162" s="42" t="s">
        <v>596</v>
      </c>
      <c r="Q162" s="21"/>
      <c r="R162" s="58" t="s">
        <v>766</v>
      </c>
    </row>
    <row r="163" spans="1:18" customFormat="1" x14ac:dyDescent="0.3">
      <c r="A163" s="56">
        <v>43831</v>
      </c>
      <c r="B163" s="15" t="s">
        <v>58</v>
      </c>
      <c r="C163" s="15" t="s">
        <v>2</v>
      </c>
      <c r="D163" s="16" t="s">
        <v>609</v>
      </c>
      <c r="E163" s="19">
        <v>500</v>
      </c>
      <c r="F163" s="17">
        <v>500</v>
      </c>
      <c r="G163" s="15" t="s">
        <v>611</v>
      </c>
      <c r="H163" s="19"/>
      <c r="I163" s="31" t="str">
        <f>_xlfn.IFNA(VLOOKUP(H163, '[1]ACIFM Employees'!$D$3:$BV$3000, 3, FALSE), "")</f>
        <v/>
      </c>
      <c r="J163" s="19" t="s">
        <v>765</v>
      </c>
      <c r="K163" s="33" t="str">
        <f t="shared" si="2"/>
        <v>Internet / Landline / Broadband - Under IT Department</v>
      </c>
      <c r="L163" s="31" t="str">
        <f>_xlfn.IFNA(VLOOKUP(H163, '[1]ACIFM Employees'!$D$3:$BV$3000, 4, FALSE), "---")</f>
        <v>---</v>
      </c>
      <c r="M163" s="18" t="s">
        <v>330</v>
      </c>
      <c r="N163" s="31" t="str">
        <f>_xlfn.IFNA(VLOOKUP(H163, '[1]ACIFM Employees'!$D$3:$BV$3000, 15, FALSE), "---")</f>
        <v>---</v>
      </c>
      <c r="O163" s="31" t="str">
        <f>_xlfn.IFNA(VLOOKUP(H163, '[1]ACIFM Employees'!$D$3:$BV$3000, 2, FALSE), "---")</f>
        <v>---</v>
      </c>
      <c r="P163" s="42" t="s">
        <v>596</v>
      </c>
      <c r="Q163" s="21"/>
      <c r="R163" s="58" t="s">
        <v>766</v>
      </c>
    </row>
    <row r="164" spans="1:18" customFormat="1" x14ac:dyDescent="0.3">
      <c r="A164" s="56">
        <v>43831</v>
      </c>
      <c r="B164" s="15" t="s">
        <v>59</v>
      </c>
      <c r="C164" s="15" t="s">
        <v>2</v>
      </c>
      <c r="D164" s="16" t="s">
        <v>609</v>
      </c>
      <c r="E164" s="19">
        <v>500</v>
      </c>
      <c r="F164" s="17">
        <v>500</v>
      </c>
      <c r="G164" s="15" t="s">
        <v>611</v>
      </c>
      <c r="H164" s="19"/>
      <c r="I164" s="31" t="str">
        <f>_xlfn.IFNA(VLOOKUP(H164, '[1]ACIFM Employees'!$D$3:$BV$3000, 3, FALSE), "")</f>
        <v/>
      </c>
      <c r="J164" s="19" t="s">
        <v>765</v>
      </c>
      <c r="K164" s="33" t="str">
        <f t="shared" si="2"/>
        <v>Internet / Landline / Broadband - Under IT Department</v>
      </c>
      <c r="L164" s="31" t="str">
        <f>_xlfn.IFNA(VLOOKUP(H164, '[1]ACIFM Employees'!$D$3:$BV$3000, 4, FALSE), "---")</f>
        <v>---</v>
      </c>
      <c r="M164" s="18" t="s">
        <v>330</v>
      </c>
      <c r="N164" s="31" t="str">
        <f>_xlfn.IFNA(VLOOKUP(H164, '[1]ACIFM Employees'!$D$3:$BV$3000, 15, FALSE), "---")</f>
        <v>---</v>
      </c>
      <c r="O164" s="31" t="str">
        <f>_xlfn.IFNA(VLOOKUP(H164, '[1]ACIFM Employees'!$D$3:$BV$3000, 2, FALSE), "---")</f>
        <v>---</v>
      </c>
      <c r="P164" s="42" t="s">
        <v>596</v>
      </c>
      <c r="Q164" s="21"/>
      <c r="R164" s="58" t="s">
        <v>766</v>
      </c>
    </row>
    <row r="165" spans="1:18" customFormat="1" x14ac:dyDescent="0.3">
      <c r="A165" s="56">
        <v>43831</v>
      </c>
      <c r="B165" s="15" t="s">
        <v>60</v>
      </c>
      <c r="C165" s="15" t="s">
        <v>2</v>
      </c>
      <c r="D165" s="16" t="s">
        <v>609</v>
      </c>
      <c r="E165" s="19">
        <v>500</v>
      </c>
      <c r="F165" s="17">
        <v>500</v>
      </c>
      <c r="G165" s="15" t="s">
        <v>611</v>
      </c>
      <c r="H165" s="19"/>
      <c r="I165" s="31" t="str">
        <f>_xlfn.IFNA(VLOOKUP(H165, '[1]ACIFM Employees'!$D$3:$BV$3000, 3, FALSE), "")</f>
        <v/>
      </c>
      <c r="J165" s="19" t="s">
        <v>765</v>
      </c>
      <c r="K165" s="33" t="str">
        <f t="shared" si="2"/>
        <v>Internet / Landline / Broadband - Under IT Department</v>
      </c>
      <c r="L165" s="31" t="str">
        <f>_xlfn.IFNA(VLOOKUP(H165, '[1]ACIFM Employees'!$D$3:$BV$3000, 4, FALSE), "---")</f>
        <v>---</v>
      </c>
      <c r="M165" s="18" t="s">
        <v>330</v>
      </c>
      <c r="N165" s="31" t="str">
        <f>_xlfn.IFNA(VLOOKUP(H165, '[1]ACIFM Employees'!$D$3:$BV$3000, 15, FALSE), "---")</f>
        <v>---</v>
      </c>
      <c r="O165" s="31" t="str">
        <f>_xlfn.IFNA(VLOOKUP(H165, '[1]ACIFM Employees'!$D$3:$BV$3000, 2, FALSE), "---")</f>
        <v>---</v>
      </c>
      <c r="P165" s="42" t="s">
        <v>596</v>
      </c>
      <c r="Q165" s="21"/>
      <c r="R165" s="58" t="s">
        <v>766</v>
      </c>
    </row>
    <row r="166" spans="1:18" customFormat="1" x14ac:dyDescent="0.3">
      <c r="A166" s="56">
        <v>43831</v>
      </c>
      <c r="B166" s="15" t="s">
        <v>61</v>
      </c>
      <c r="C166" s="15" t="s">
        <v>2</v>
      </c>
      <c r="D166" s="16">
        <v>33493922</v>
      </c>
      <c r="E166" s="19">
        <v>500</v>
      </c>
      <c r="F166" s="17">
        <v>500</v>
      </c>
      <c r="G166" s="15" t="s">
        <v>611</v>
      </c>
      <c r="H166" s="19"/>
      <c r="I166" s="31" t="str">
        <f>_xlfn.IFNA(VLOOKUP(H166, '[1]ACIFM Employees'!$D$3:$BV$3000, 3, FALSE), "")</f>
        <v/>
      </c>
      <c r="J166" s="19" t="s">
        <v>765</v>
      </c>
      <c r="K166" s="33" t="str">
        <f t="shared" si="2"/>
        <v>Internet / Landline / Broadband - Under IT Department</v>
      </c>
      <c r="L166" s="31" t="str">
        <f>_xlfn.IFNA(VLOOKUP(H166, '[1]ACIFM Employees'!$D$3:$BV$3000, 4, FALSE), "---")</f>
        <v>---</v>
      </c>
      <c r="M166" s="18" t="s">
        <v>330</v>
      </c>
      <c r="N166" s="31" t="str">
        <f>_xlfn.IFNA(VLOOKUP(H166, '[1]ACIFM Employees'!$D$3:$BV$3000, 15, FALSE), "---")</f>
        <v>---</v>
      </c>
      <c r="O166" s="31" t="str">
        <f>_xlfn.IFNA(VLOOKUP(H166, '[1]ACIFM Employees'!$D$3:$BV$3000, 2, FALSE), "---")</f>
        <v>---</v>
      </c>
      <c r="P166" s="42" t="s">
        <v>596</v>
      </c>
      <c r="Q166" s="21"/>
      <c r="R166" s="58" t="s">
        <v>766</v>
      </c>
    </row>
    <row r="167" spans="1:18" customFormat="1" x14ac:dyDescent="0.3">
      <c r="A167" s="56">
        <v>43831</v>
      </c>
      <c r="B167" s="15" t="s">
        <v>62</v>
      </c>
      <c r="C167" s="15" t="s">
        <v>2</v>
      </c>
      <c r="D167" s="16">
        <v>33492379</v>
      </c>
      <c r="E167" s="19">
        <v>500</v>
      </c>
      <c r="F167" s="17">
        <v>500</v>
      </c>
      <c r="G167" s="15" t="s">
        <v>611</v>
      </c>
      <c r="H167" s="19"/>
      <c r="I167" s="31" t="str">
        <f>_xlfn.IFNA(VLOOKUP(H167, '[1]ACIFM Employees'!$D$3:$BV$3000, 3, FALSE), "")</f>
        <v/>
      </c>
      <c r="J167" s="19" t="s">
        <v>765</v>
      </c>
      <c r="K167" s="33" t="str">
        <f t="shared" si="2"/>
        <v>Internet / Landline / Broadband - Under IT Department</v>
      </c>
      <c r="L167" s="31" t="str">
        <f>_xlfn.IFNA(VLOOKUP(H167, '[1]ACIFM Employees'!$D$3:$BV$3000, 4, FALSE), "---")</f>
        <v>---</v>
      </c>
      <c r="M167" s="18" t="s">
        <v>330</v>
      </c>
      <c r="N167" s="31" t="str">
        <f>_xlfn.IFNA(VLOOKUP(H167, '[1]ACIFM Employees'!$D$3:$BV$3000, 15, FALSE), "---")</f>
        <v>---</v>
      </c>
      <c r="O167" s="31" t="str">
        <f>_xlfn.IFNA(VLOOKUP(H167, '[1]ACIFM Employees'!$D$3:$BV$3000, 2, FALSE), "---")</f>
        <v>---</v>
      </c>
      <c r="P167" s="42" t="s">
        <v>596</v>
      </c>
      <c r="Q167" s="21"/>
      <c r="R167" s="58" t="s">
        <v>766</v>
      </c>
    </row>
    <row r="168" spans="1:18" customFormat="1" x14ac:dyDescent="0.3">
      <c r="A168" s="56">
        <v>43831</v>
      </c>
      <c r="B168" s="15" t="s">
        <v>209</v>
      </c>
      <c r="C168" s="15" t="s">
        <v>64</v>
      </c>
      <c r="D168" s="16">
        <v>50293261</v>
      </c>
      <c r="E168" s="15" t="s">
        <v>706</v>
      </c>
      <c r="F168" s="17">
        <v>104</v>
      </c>
      <c r="G168" s="17" t="s">
        <v>610</v>
      </c>
      <c r="H168" s="19" t="s">
        <v>550</v>
      </c>
      <c r="I168" s="31" t="str">
        <f>_xlfn.IFNA(VLOOKUP(H168, '[1]ACIFM Employees'!$D$3:$BV$3000, 3, FALSE), "")</f>
        <v>ERIA LWASAMPIJJA</v>
      </c>
      <c r="J168" s="19"/>
      <c r="K168" s="33" t="str">
        <f t="shared" si="2"/>
        <v>ERIA LWASAMPIJJA</v>
      </c>
      <c r="L168" s="31" t="str">
        <f>_xlfn.IFNA(VLOOKUP(H168, '[1]ACIFM Employees'!$D$3:$BV$3000, 4, FALSE), "---")</f>
        <v>JUNIOR TECHNICIAN</v>
      </c>
      <c r="M168" s="18" t="s">
        <v>645</v>
      </c>
      <c r="N168" s="31" t="str">
        <f>_xlfn.IFNA(VLOOKUP(H168, '[1]ACIFM Employees'!$D$3:$BV$3000, 15, FALSE), "---")</f>
        <v>T2</v>
      </c>
      <c r="O168" s="31" t="str">
        <f>_xlfn.IFNA(VLOOKUP(H168, '[1]ACIFM Employees'!$D$3:$BV$3000, 2, FALSE), "---")</f>
        <v>ACTIVE</v>
      </c>
      <c r="P168" s="20"/>
      <c r="Q168" s="21" t="s">
        <v>705</v>
      </c>
      <c r="R168" s="35" t="s">
        <v>648</v>
      </c>
    </row>
    <row r="169" spans="1:18" customFormat="1" x14ac:dyDescent="0.3">
      <c r="A169" s="56">
        <v>43831</v>
      </c>
      <c r="B169" s="15" t="s">
        <v>200</v>
      </c>
      <c r="C169" s="15" t="s">
        <v>64</v>
      </c>
      <c r="D169" s="16">
        <v>50251964</v>
      </c>
      <c r="E169" s="15" t="s">
        <v>706</v>
      </c>
      <c r="F169" s="17">
        <v>104</v>
      </c>
      <c r="G169" s="17" t="s">
        <v>610</v>
      </c>
      <c r="H169" s="19" t="s">
        <v>201</v>
      </c>
      <c r="I169" s="31" t="str">
        <f>_xlfn.IFNA(VLOOKUP(H169, '[1]ACIFM Employees'!$D$3:$BV$3000, 3, FALSE), "")</f>
        <v>EMILY NABIRYE</v>
      </c>
      <c r="J169" s="19"/>
      <c r="K169" s="33" t="str">
        <f t="shared" si="2"/>
        <v>EMILY NABIRYE</v>
      </c>
      <c r="L169" s="31" t="str">
        <f>_xlfn.IFNA(VLOOKUP(H169, '[1]ACIFM Employees'!$D$3:$BV$3000, 4, FALSE), "---")</f>
        <v>JUNIOR ADMINISTRATOR</v>
      </c>
      <c r="M169" s="18" t="s">
        <v>546</v>
      </c>
      <c r="N169" s="31" t="str">
        <f>_xlfn.IFNA(VLOOKUP(H169, '[1]ACIFM Employees'!$D$3:$BV$3000, 15, FALSE), "---")</f>
        <v>S1</v>
      </c>
      <c r="O169" s="31" t="str">
        <f>_xlfn.IFNA(VLOOKUP(H169, '[1]ACIFM Employees'!$D$3:$BV$3000, 2, FALSE), "---")</f>
        <v>ACTIVE</v>
      </c>
      <c r="P169" s="20"/>
      <c r="Q169" s="21" t="s">
        <v>709</v>
      </c>
      <c r="R169" s="35" t="s">
        <v>648</v>
      </c>
    </row>
    <row r="170" spans="1:18" customFormat="1" x14ac:dyDescent="0.3">
      <c r="A170" s="56">
        <v>43831</v>
      </c>
      <c r="B170" s="15" t="s">
        <v>235</v>
      </c>
      <c r="C170" s="15" t="s">
        <v>64</v>
      </c>
      <c r="D170" s="16">
        <v>50911964</v>
      </c>
      <c r="E170" s="15" t="s">
        <v>99</v>
      </c>
      <c r="F170" s="17">
        <v>50.05</v>
      </c>
      <c r="G170" s="17" t="s">
        <v>612</v>
      </c>
      <c r="H170" s="19"/>
      <c r="I170" s="31" t="str">
        <f>_xlfn.IFNA(VLOOKUP(H170, '[1]ACIFM Employees'!$D$3:$BV$3000, 3, FALSE), "")</f>
        <v/>
      </c>
      <c r="J170" s="19" t="s">
        <v>236</v>
      </c>
      <c r="K170" s="33" t="str">
        <f t="shared" si="2"/>
        <v>AJIKUMAR M.R. PILLAI</v>
      </c>
      <c r="L170" s="31" t="str">
        <f>_xlfn.IFNA(VLOOKUP(H170, '[1]ACIFM Employees'!$D$3:$BV$3000, 4, FALSE), "---")</f>
        <v>---</v>
      </c>
      <c r="M170" s="18" t="s">
        <v>641</v>
      </c>
      <c r="N170" s="31" t="str">
        <f>_xlfn.IFNA(VLOOKUP(H170, '[1]ACIFM Employees'!$D$3:$BV$3000, 15, FALSE), "---")</f>
        <v>---</v>
      </c>
      <c r="O170" s="31" t="str">
        <f>_xlfn.IFNA(VLOOKUP(H170, '[1]ACIFM Employees'!$D$3:$BV$3000, 2, FALSE), "---")</f>
        <v>---</v>
      </c>
      <c r="P170" s="20"/>
      <c r="Q170" s="21" t="s">
        <v>651</v>
      </c>
      <c r="R170" s="35" t="s">
        <v>648</v>
      </c>
    </row>
    <row r="171" spans="1:18" customFormat="1" x14ac:dyDescent="0.3">
      <c r="A171" s="56">
        <v>43831</v>
      </c>
      <c r="B171" s="15" t="s">
        <v>233</v>
      </c>
      <c r="C171" s="15" t="s">
        <v>64</v>
      </c>
      <c r="D171" s="16">
        <v>50911604</v>
      </c>
      <c r="E171" s="15" t="s">
        <v>99</v>
      </c>
      <c r="F171" s="17">
        <v>50.05</v>
      </c>
      <c r="G171" s="17" t="s">
        <v>612</v>
      </c>
      <c r="H171" s="19"/>
      <c r="I171" s="31" t="str">
        <f>_xlfn.IFNA(VLOOKUP(H171, '[1]ACIFM Employees'!$D$3:$BV$3000, 3, FALSE), "")</f>
        <v/>
      </c>
      <c r="J171" s="19" t="s">
        <v>234</v>
      </c>
      <c r="K171" s="33" t="str">
        <f t="shared" si="2"/>
        <v xml:space="preserve">SHAUKATHALY V. VALAPPIL </v>
      </c>
      <c r="L171" s="31" t="str">
        <f>_xlfn.IFNA(VLOOKUP(H171, '[1]ACIFM Employees'!$D$3:$BV$3000, 4, FALSE), "---")</f>
        <v>---</v>
      </c>
      <c r="M171" s="18" t="s">
        <v>641</v>
      </c>
      <c r="N171" s="31" t="str">
        <f>_xlfn.IFNA(VLOOKUP(H171, '[1]ACIFM Employees'!$D$3:$BV$3000, 15, FALSE), "---")</f>
        <v>---</v>
      </c>
      <c r="O171" s="31" t="str">
        <f>_xlfn.IFNA(VLOOKUP(H171, '[1]ACIFM Employees'!$D$3:$BV$3000, 2, FALSE), "---")</f>
        <v>---</v>
      </c>
      <c r="P171" s="20"/>
      <c r="Q171" s="21" t="s">
        <v>651</v>
      </c>
      <c r="R171" s="35" t="s">
        <v>648</v>
      </c>
    </row>
    <row r="172" spans="1:18" customFormat="1" x14ac:dyDescent="0.3">
      <c r="A172" s="56">
        <v>43831</v>
      </c>
      <c r="B172" s="15" t="s">
        <v>115</v>
      </c>
      <c r="C172" s="15" t="s">
        <v>64</v>
      </c>
      <c r="D172" s="16">
        <v>33177248</v>
      </c>
      <c r="E172" s="15" t="s">
        <v>738</v>
      </c>
      <c r="F172" s="17">
        <v>75</v>
      </c>
      <c r="G172" s="17" t="s">
        <v>614</v>
      </c>
      <c r="H172" s="19" t="s">
        <v>116</v>
      </c>
      <c r="I172" s="31" t="str">
        <f>_xlfn.IFNA(VLOOKUP(H172, '[1]ACIFM Employees'!$D$3:$BV$3000, 3, FALSE), "")</f>
        <v>NAVAS KUNDACHALIL</v>
      </c>
      <c r="J172" s="19"/>
      <c r="K172" s="33" t="str">
        <f t="shared" si="2"/>
        <v>NAVAS KUNDACHALIL</v>
      </c>
      <c r="L172" s="31" t="str">
        <f>_xlfn.IFNA(VLOOKUP(H172, '[1]ACIFM Employees'!$D$3:$BV$3000, 4, FALSE), "---")</f>
        <v>SENIOR PRO</v>
      </c>
      <c r="M172" s="18" t="s">
        <v>644</v>
      </c>
      <c r="N172" s="31" t="str">
        <f>_xlfn.IFNA(VLOOKUP(H172, '[1]ACIFM Employees'!$D$3:$BV$3000, 15, FALSE), "---")</f>
        <v>S4</v>
      </c>
      <c r="O172" s="31" t="str">
        <f>_xlfn.IFNA(VLOOKUP(H172, '[1]ACIFM Employees'!$D$3:$BV$3000, 2, FALSE), "---")</f>
        <v>ACTIVE</v>
      </c>
      <c r="P172" s="20"/>
      <c r="Q172" s="21" t="s">
        <v>737</v>
      </c>
      <c r="R172" s="35" t="s">
        <v>648</v>
      </c>
    </row>
    <row r="173" spans="1:18" customFormat="1" ht="28.8" x14ac:dyDescent="0.3">
      <c r="A173" s="56">
        <v>43831</v>
      </c>
      <c r="B173" s="15" t="s">
        <v>309</v>
      </c>
      <c r="C173" s="15" t="s">
        <v>64</v>
      </c>
      <c r="D173" s="16">
        <v>66869549</v>
      </c>
      <c r="E173" s="15" t="s">
        <v>706</v>
      </c>
      <c r="F173" s="17">
        <v>104</v>
      </c>
      <c r="G173" s="17" t="s">
        <v>610</v>
      </c>
      <c r="H173" s="19" t="s">
        <v>310</v>
      </c>
      <c r="I173" s="31" t="str">
        <f>_xlfn.IFNA(VLOOKUP(H173, '[1]ACIFM Employees'!$D$3:$BV$3000, 3, FALSE), "")</f>
        <v>KRISTOFFERSON MERCADO ILAO</v>
      </c>
      <c r="J173" s="19"/>
      <c r="K173" s="33" t="str">
        <f t="shared" si="2"/>
        <v>KRISTOFFERSON MERCADO ILAO</v>
      </c>
      <c r="L173" s="31" t="str">
        <f>_xlfn.IFNA(VLOOKUP(H173, '[1]ACIFM Employees'!$D$3:$BV$3000, 4, FALSE), "---")</f>
        <v>HVAC CHILLER SUPERVISOR</v>
      </c>
      <c r="M173" s="18" t="s">
        <v>546</v>
      </c>
      <c r="N173" s="31" t="str">
        <f>_xlfn.IFNA(VLOOKUP(H173, '[1]ACIFM Employees'!$D$3:$BV$3000, 15, FALSE), "---")</f>
        <v>T4A</v>
      </c>
      <c r="O173" s="31" t="str">
        <f>_xlfn.IFNA(VLOOKUP(H173, '[1]ACIFM Employees'!$D$3:$BV$3000, 2, FALSE), "---")</f>
        <v>ACTIVE</v>
      </c>
      <c r="P173" s="20"/>
      <c r="Q173" s="21" t="s">
        <v>705</v>
      </c>
      <c r="R173" s="35" t="s">
        <v>648</v>
      </c>
    </row>
    <row r="174" spans="1:18" customFormat="1" x14ac:dyDescent="0.3">
      <c r="A174" s="56">
        <v>43831</v>
      </c>
      <c r="B174" s="15" t="s">
        <v>241</v>
      </c>
      <c r="C174" s="15" t="s">
        <v>64</v>
      </c>
      <c r="D174" s="16">
        <v>55174403</v>
      </c>
      <c r="E174" s="15" t="s">
        <v>706</v>
      </c>
      <c r="F174" s="17">
        <v>104</v>
      </c>
      <c r="G174" s="17" t="s">
        <v>610</v>
      </c>
      <c r="H174" s="19" t="s">
        <v>242</v>
      </c>
      <c r="I174" s="31" t="str">
        <f>_xlfn.IFNA(VLOOKUP(H174, '[1]ACIFM Employees'!$D$3:$BV$3000, 3, FALSE), "")</f>
        <v>MANOJ RAMACHANDRAN NAIR</v>
      </c>
      <c r="J174" s="19"/>
      <c r="K174" s="33" t="str">
        <f t="shared" si="2"/>
        <v>MANOJ RAMACHANDRAN NAIR</v>
      </c>
      <c r="L174" s="31" t="str">
        <f>_xlfn.IFNA(VLOOKUP(H174, '[1]ACIFM Employees'!$D$3:$BV$3000, 4, FALSE), "---")</f>
        <v>FLS ELECTRICAL SUPERVISOR</v>
      </c>
      <c r="M174" s="18" t="s">
        <v>546</v>
      </c>
      <c r="N174" s="31" t="str">
        <f>_xlfn.IFNA(VLOOKUP(H174, '[1]ACIFM Employees'!$D$3:$BV$3000, 15, FALSE), "---")</f>
        <v>T4A</v>
      </c>
      <c r="O174" s="31" t="str">
        <f>_xlfn.IFNA(VLOOKUP(H174, '[1]ACIFM Employees'!$D$3:$BV$3000, 2, FALSE), "---")</f>
        <v>ACTIVE</v>
      </c>
      <c r="P174" s="20"/>
      <c r="Q174" s="21" t="s">
        <v>705</v>
      </c>
      <c r="R174" s="35" t="s">
        <v>648</v>
      </c>
    </row>
    <row r="175" spans="1:18" customFormat="1" x14ac:dyDescent="0.3">
      <c r="A175" s="56">
        <v>43831</v>
      </c>
      <c r="B175" s="15" t="s">
        <v>245</v>
      </c>
      <c r="C175" s="15" t="s">
        <v>64</v>
      </c>
      <c r="D175" s="16">
        <v>55214046</v>
      </c>
      <c r="E175" s="15" t="s">
        <v>706</v>
      </c>
      <c r="F175" s="17">
        <v>104</v>
      </c>
      <c r="G175" s="17" t="s">
        <v>610</v>
      </c>
      <c r="H175" s="19" t="s">
        <v>551</v>
      </c>
      <c r="I175" s="31" t="str">
        <f>_xlfn.IFNA(VLOOKUP(H175, '[1]ACIFM Employees'!$D$3:$BV$3000, 3, FALSE), "")</f>
        <v>MUHAMMAD AWAIS</v>
      </c>
      <c r="J175" s="19"/>
      <c r="K175" s="33" t="str">
        <f t="shared" si="2"/>
        <v>MUHAMMAD AWAIS</v>
      </c>
      <c r="L175" s="31" t="str">
        <f>_xlfn.IFNA(VLOOKUP(H175, '[1]ACIFM Employees'!$D$3:$BV$3000, 4, FALSE), "---")</f>
        <v>MECHANICAL SUPERVISOR</v>
      </c>
      <c r="M175" s="18" t="s">
        <v>546</v>
      </c>
      <c r="N175" s="31" t="str">
        <f>_xlfn.IFNA(VLOOKUP(H175, '[1]ACIFM Employees'!$D$3:$BV$3000, 15, FALSE), "---")</f>
        <v>T4A</v>
      </c>
      <c r="O175" s="31" t="str">
        <f>_xlfn.IFNA(VLOOKUP(H175, '[1]ACIFM Employees'!$D$3:$BV$3000, 2, FALSE), "---")</f>
        <v>ACTIVE</v>
      </c>
      <c r="P175" s="20"/>
      <c r="Q175" s="21" t="s">
        <v>705</v>
      </c>
      <c r="R175" s="35" t="s">
        <v>648</v>
      </c>
    </row>
    <row r="176" spans="1:18" customFormat="1" x14ac:dyDescent="0.3">
      <c r="A176" s="56">
        <v>43831</v>
      </c>
      <c r="B176" s="15" t="s">
        <v>307</v>
      </c>
      <c r="C176" s="15" t="s">
        <v>64</v>
      </c>
      <c r="D176" s="16">
        <v>66856956</v>
      </c>
      <c r="E176" s="15" t="s">
        <v>98</v>
      </c>
      <c r="F176" s="17">
        <v>49.5</v>
      </c>
      <c r="G176" s="17" t="s">
        <v>613</v>
      </c>
      <c r="H176" s="19" t="s">
        <v>308</v>
      </c>
      <c r="I176" s="31" t="str">
        <f>_xlfn.IFNA(VLOOKUP(H176, '[1]ACIFM Employees'!$D$3:$BV$3000, 3, FALSE), "")</f>
        <v>WILLYS DOUGLAS OFWONO</v>
      </c>
      <c r="J176" s="19"/>
      <c r="K176" s="33" t="str">
        <f t="shared" si="2"/>
        <v>WILLYS DOUGLAS OFWONO</v>
      </c>
      <c r="L176" s="31" t="str">
        <f>_xlfn.IFNA(VLOOKUP(H176, '[1]ACIFM Employees'!$D$3:$BV$3000, 4, FALSE), "---")</f>
        <v>JUNIOR ASSISTANT MANAGER - SOFT SERVICES TRAINER</v>
      </c>
      <c r="M176" s="18" t="s">
        <v>557</v>
      </c>
      <c r="N176" s="31" t="str">
        <f>_xlfn.IFNA(VLOOKUP(H176, '[1]ACIFM Employees'!$D$3:$BV$3000, 15, FALSE), "---")</f>
        <v>T4A</v>
      </c>
      <c r="O176" s="31" t="str">
        <f>_xlfn.IFNA(VLOOKUP(H176, '[1]ACIFM Employees'!$D$3:$BV$3000, 2, FALSE), "---")</f>
        <v>ACTIVE</v>
      </c>
      <c r="P176" s="20"/>
      <c r="Q176" s="21" t="s">
        <v>664</v>
      </c>
      <c r="R176" s="35" t="s">
        <v>648</v>
      </c>
    </row>
    <row r="177" spans="1:18" customFormat="1" x14ac:dyDescent="0.3">
      <c r="A177" s="56">
        <v>43831</v>
      </c>
      <c r="B177" s="15" t="s">
        <v>247</v>
      </c>
      <c r="C177" s="15" t="s">
        <v>64</v>
      </c>
      <c r="D177" s="16">
        <v>55437118</v>
      </c>
      <c r="E177" s="15" t="s">
        <v>706</v>
      </c>
      <c r="F177" s="17">
        <v>104</v>
      </c>
      <c r="G177" s="17" t="s">
        <v>610</v>
      </c>
      <c r="H177" s="19"/>
      <c r="I177" s="31" t="str">
        <f>_xlfn.IFNA(VLOOKUP(H177, '[1]ACIFM Employees'!$D$3:$BV$3000, 3, FALSE), "")</f>
        <v/>
      </c>
      <c r="J177" s="19" t="s">
        <v>248</v>
      </c>
      <c r="K177" s="33" t="str">
        <f t="shared" si="2"/>
        <v>HAMAD HOSPITAL STATION</v>
      </c>
      <c r="L177" s="31" t="str">
        <f>_xlfn.IFNA(VLOOKUP(H177, '[1]ACIFM Employees'!$D$3:$BV$3000, 4, FALSE), "---")</f>
        <v>---</v>
      </c>
      <c r="M177" s="19" t="s">
        <v>557</v>
      </c>
      <c r="N177" s="31" t="str">
        <f>_xlfn.IFNA(VLOOKUP(H177, '[1]ACIFM Employees'!$D$3:$BV$3000, 15, FALSE), "---")</f>
        <v>---</v>
      </c>
      <c r="O177" s="31" t="str">
        <f>_xlfn.IFNA(VLOOKUP(H177, '[1]ACIFM Employees'!$D$3:$BV$3000, 2, FALSE), "---")</f>
        <v>---</v>
      </c>
      <c r="P177" s="20"/>
      <c r="Q177" s="21" t="s">
        <v>705</v>
      </c>
      <c r="R177" s="35" t="s">
        <v>648</v>
      </c>
    </row>
    <row r="178" spans="1:18" customFormat="1" x14ac:dyDescent="0.3">
      <c r="A178" s="56">
        <v>43831</v>
      </c>
      <c r="B178" s="15" t="s">
        <v>243</v>
      </c>
      <c r="C178" s="15" t="s">
        <v>64</v>
      </c>
      <c r="D178" s="16">
        <v>55206613</v>
      </c>
      <c r="E178" s="15" t="s">
        <v>706</v>
      </c>
      <c r="F178" s="17">
        <v>104</v>
      </c>
      <c r="G178" s="17" t="s">
        <v>610</v>
      </c>
      <c r="H178" s="19" t="s">
        <v>552</v>
      </c>
      <c r="I178" s="31" t="str">
        <f>_xlfn.IFNA(VLOOKUP(H178, '[1]ACIFM Employees'!$D$3:$BV$3000, 3, FALSE), "")</f>
        <v>RICHARD KYAGULANYI</v>
      </c>
      <c r="J178" s="19"/>
      <c r="K178" s="33" t="str">
        <f t="shared" si="2"/>
        <v>RICHARD KYAGULANYI</v>
      </c>
      <c r="L178" s="31" t="str">
        <f>_xlfn.IFNA(VLOOKUP(H178, '[1]ACIFM Employees'!$D$3:$BV$3000, 4, FALSE), "---")</f>
        <v>SENIOR HVAC TECHNICIAN</v>
      </c>
      <c r="M178" s="18" t="s">
        <v>546</v>
      </c>
      <c r="N178" s="31" t="str">
        <f>_xlfn.IFNA(VLOOKUP(H178, '[1]ACIFM Employees'!$D$3:$BV$3000, 15, FALSE), "---")</f>
        <v>T3</v>
      </c>
      <c r="O178" s="31" t="str">
        <f>_xlfn.IFNA(VLOOKUP(H178, '[1]ACIFM Employees'!$D$3:$BV$3000, 2, FALSE), "---")</f>
        <v>ACTIVE</v>
      </c>
      <c r="P178" s="20"/>
      <c r="Q178" s="21" t="s">
        <v>705</v>
      </c>
      <c r="R178" s="35" t="s">
        <v>648</v>
      </c>
    </row>
    <row r="179" spans="1:18" customFormat="1" x14ac:dyDescent="0.3">
      <c r="A179" s="56">
        <v>43831</v>
      </c>
      <c r="B179" s="15" t="s">
        <v>246</v>
      </c>
      <c r="C179" s="15" t="s">
        <v>64</v>
      </c>
      <c r="D179" s="16">
        <v>55224938</v>
      </c>
      <c r="E179" s="15" t="s">
        <v>706</v>
      </c>
      <c r="F179" s="17">
        <v>104</v>
      </c>
      <c r="G179" s="17" t="s">
        <v>610</v>
      </c>
      <c r="H179" s="19" t="s">
        <v>553</v>
      </c>
      <c r="I179" s="31" t="str">
        <f>_xlfn.IFNA(VLOOKUP(H179, '[1]ACIFM Employees'!$D$3:$BV$3000, 3, FALSE), "")</f>
        <v>MUHAMMAD BORHAN UDDIN</v>
      </c>
      <c r="J179" s="19"/>
      <c r="K179" s="33" t="str">
        <f t="shared" si="2"/>
        <v>MUHAMMAD BORHAN UDDIN</v>
      </c>
      <c r="L179" s="31" t="str">
        <f>_xlfn.IFNA(VLOOKUP(H179, '[1]ACIFM Employees'!$D$3:$BV$3000, 4, FALSE), "---")</f>
        <v>SENIOR MECHANICAL TECHNICIAN</v>
      </c>
      <c r="M179" s="18" t="s">
        <v>546</v>
      </c>
      <c r="N179" s="31" t="str">
        <f>_xlfn.IFNA(VLOOKUP(H179, '[1]ACIFM Employees'!$D$3:$BV$3000, 15, FALSE), "---")</f>
        <v>T3</v>
      </c>
      <c r="O179" s="31" t="str">
        <f>_xlfn.IFNA(VLOOKUP(H179, '[1]ACIFM Employees'!$D$3:$BV$3000, 2, FALSE), "---")</f>
        <v>ACTIVE</v>
      </c>
      <c r="P179" s="20"/>
      <c r="Q179" s="21" t="s">
        <v>705</v>
      </c>
      <c r="R179" s="35" t="s">
        <v>648</v>
      </c>
    </row>
    <row r="180" spans="1:18" customFormat="1" x14ac:dyDescent="0.3">
      <c r="A180" s="56">
        <v>43831</v>
      </c>
      <c r="B180" s="15" t="s">
        <v>244</v>
      </c>
      <c r="C180" s="15" t="s">
        <v>64</v>
      </c>
      <c r="D180" s="16">
        <v>55213149</v>
      </c>
      <c r="E180" s="15" t="s">
        <v>706</v>
      </c>
      <c r="F180" s="17">
        <v>104</v>
      </c>
      <c r="G180" s="17" t="s">
        <v>610</v>
      </c>
      <c r="H180" s="19" t="s">
        <v>554</v>
      </c>
      <c r="I180" s="31" t="str">
        <f>_xlfn.IFNA(VLOOKUP(H180, '[1]ACIFM Employees'!$D$3:$BV$3000, 3, FALSE), "")</f>
        <v>ROMEFEL SARUCAM SASABAN</v>
      </c>
      <c r="J180" s="19"/>
      <c r="K180" s="33" t="str">
        <f t="shared" si="2"/>
        <v>ROMEFEL SARUCAM SASABAN</v>
      </c>
      <c r="L180" s="31" t="str">
        <f>_xlfn.IFNA(VLOOKUP(H180, '[1]ACIFM Employees'!$D$3:$BV$3000, 4, FALSE), "---")</f>
        <v>SENIOR MECHANICAL TECHNICIAN</v>
      </c>
      <c r="M180" s="18" t="s">
        <v>546</v>
      </c>
      <c r="N180" s="31" t="str">
        <f>_xlfn.IFNA(VLOOKUP(H180, '[1]ACIFM Employees'!$D$3:$BV$3000, 15, FALSE), "---")</f>
        <v>T3</v>
      </c>
      <c r="O180" s="31" t="str">
        <f>_xlfn.IFNA(VLOOKUP(H180, '[1]ACIFM Employees'!$D$3:$BV$3000, 2, FALSE), "---")</f>
        <v>ACTIVE</v>
      </c>
      <c r="P180" s="20"/>
      <c r="Q180" s="21" t="s">
        <v>705</v>
      </c>
      <c r="R180" s="35" t="s">
        <v>648</v>
      </c>
    </row>
    <row r="181" spans="1:18" customFormat="1" x14ac:dyDescent="0.3">
      <c r="A181" s="56">
        <v>43831</v>
      </c>
      <c r="B181" s="15" t="s">
        <v>254</v>
      </c>
      <c r="C181" s="15" t="s">
        <v>64</v>
      </c>
      <c r="D181" s="16">
        <v>55698311</v>
      </c>
      <c r="E181" s="15" t="s">
        <v>99</v>
      </c>
      <c r="F181" s="17">
        <v>50.05</v>
      </c>
      <c r="G181" s="17" t="s">
        <v>612</v>
      </c>
      <c r="H181" s="19" t="s">
        <v>255</v>
      </c>
      <c r="I181" s="31" t="str">
        <f>_xlfn.IFNA(VLOOKUP(H181, '[1]ACIFM Employees'!$D$3:$BV$3000, 3, FALSE), "")</f>
        <v>ARJUN BISWAKARMA</v>
      </c>
      <c r="J181" s="19"/>
      <c r="K181" s="33" t="str">
        <f t="shared" si="2"/>
        <v>ARJUN BISWAKARMA</v>
      </c>
      <c r="L181" s="31" t="str">
        <f>_xlfn.IFNA(VLOOKUP(H181, '[1]ACIFM Employees'!$D$3:$BV$3000, 4, FALSE), "---")</f>
        <v>GROUP STATION SUPERVISOR</v>
      </c>
      <c r="M181" s="18" t="s">
        <v>557</v>
      </c>
      <c r="N181" s="31" t="str">
        <f>_xlfn.IFNA(VLOOKUP(H181, '[1]ACIFM Employees'!$D$3:$BV$3000, 15, FALSE), "---")</f>
        <v>T4A</v>
      </c>
      <c r="O181" s="31" t="str">
        <f>_xlfn.IFNA(VLOOKUP(H181, '[1]ACIFM Employees'!$D$3:$BV$3000, 2, FALSE), "---")</f>
        <v>ACTIVE</v>
      </c>
      <c r="P181" s="20"/>
      <c r="Q181" s="21" t="s">
        <v>651</v>
      </c>
      <c r="R181" s="35" t="s">
        <v>648</v>
      </c>
    </row>
    <row r="182" spans="1:18" customFormat="1" x14ac:dyDescent="0.3">
      <c r="A182" s="56">
        <v>43831</v>
      </c>
      <c r="B182" s="15" t="s">
        <v>79</v>
      </c>
      <c r="C182" s="15" t="s">
        <v>64</v>
      </c>
      <c r="D182" s="16">
        <v>30498206</v>
      </c>
      <c r="E182" s="15" t="s">
        <v>706</v>
      </c>
      <c r="F182" s="17">
        <v>104</v>
      </c>
      <c r="G182" s="17" t="s">
        <v>610</v>
      </c>
      <c r="H182" s="19"/>
      <c r="I182" s="31" t="str">
        <f>_xlfn.IFNA(VLOOKUP(H182, '[1]ACIFM Employees'!$D$3:$BV$3000, 3, FALSE), "")</f>
        <v/>
      </c>
      <c r="J182" s="19" t="s">
        <v>80</v>
      </c>
      <c r="K182" s="33" t="str">
        <f t="shared" si="2"/>
        <v>WHITE PALACE</v>
      </c>
      <c r="L182" s="31" t="str">
        <f>_xlfn.IFNA(VLOOKUP(H182, '[1]ACIFM Employees'!$D$3:$BV$3000, 4, FALSE), "---")</f>
        <v>---</v>
      </c>
      <c r="M182" s="19" t="s">
        <v>557</v>
      </c>
      <c r="N182" s="31" t="str">
        <f>_xlfn.IFNA(VLOOKUP(H182, '[1]ACIFM Employees'!$D$3:$BV$3000, 15, FALSE), "---")</f>
        <v>---</v>
      </c>
      <c r="O182" s="31" t="str">
        <f>_xlfn.IFNA(VLOOKUP(H182, '[1]ACIFM Employees'!$D$3:$BV$3000, 2, FALSE), "---")</f>
        <v>---</v>
      </c>
      <c r="P182" s="20"/>
      <c r="Q182" s="21" t="s">
        <v>705</v>
      </c>
      <c r="R182" s="35" t="s">
        <v>648</v>
      </c>
    </row>
    <row r="183" spans="1:18" customFormat="1" x14ac:dyDescent="0.3">
      <c r="A183" s="56">
        <v>43831</v>
      </c>
      <c r="B183" s="15" t="s">
        <v>289</v>
      </c>
      <c r="C183" s="15" t="s">
        <v>64</v>
      </c>
      <c r="D183" s="16">
        <v>66561987</v>
      </c>
      <c r="E183" s="15" t="s">
        <v>706</v>
      </c>
      <c r="F183" s="17">
        <v>104</v>
      </c>
      <c r="G183" s="17" t="s">
        <v>610</v>
      </c>
      <c r="H183" s="19" t="s">
        <v>290</v>
      </c>
      <c r="I183" s="31" t="str">
        <f>_xlfn.IFNA(VLOOKUP(H183, '[1]ACIFM Employees'!$D$3:$BV$3000, 3, FALSE), "")</f>
        <v>REYNALDO CAMILOTE CANDOLADA</v>
      </c>
      <c r="J183" s="19"/>
      <c r="K183" s="33" t="str">
        <f t="shared" si="2"/>
        <v>REYNALDO CAMILOTE CANDOLADA</v>
      </c>
      <c r="L183" s="31" t="str">
        <f>_xlfn.IFNA(VLOOKUP(H183, '[1]ACIFM Employees'!$D$3:$BV$3000, 4, FALSE), "---")</f>
        <v>FLS MECHANICAL SUPERVISOR</v>
      </c>
      <c r="M183" s="18" t="s">
        <v>546</v>
      </c>
      <c r="N183" s="31" t="str">
        <f>_xlfn.IFNA(VLOOKUP(H183, '[1]ACIFM Employees'!$D$3:$BV$3000, 15, FALSE), "---")</f>
        <v>T4A</v>
      </c>
      <c r="O183" s="31" t="str">
        <f>_xlfn.IFNA(VLOOKUP(H183, '[1]ACIFM Employees'!$D$3:$BV$3000, 2, FALSE), "---")</f>
        <v>INACTIVE</v>
      </c>
      <c r="P183" s="20"/>
      <c r="Q183" s="21" t="s">
        <v>705</v>
      </c>
      <c r="R183" s="35" t="s">
        <v>648</v>
      </c>
    </row>
    <row r="184" spans="1:18" customFormat="1" x14ac:dyDescent="0.3">
      <c r="A184" s="56">
        <v>43831</v>
      </c>
      <c r="B184" s="15" t="s">
        <v>249</v>
      </c>
      <c r="C184" s="15" t="s">
        <v>64</v>
      </c>
      <c r="D184" s="16">
        <v>55615745</v>
      </c>
      <c r="E184" s="15" t="s">
        <v>738</v>
      </c>
      <c r="F184" s="17">
        <v>75</v>
      </c>
      <c r="G184" s="17" t="s">
        <v>614</v>
      </c>
      <c r="H184" s="19" t="s">
        <v>250</v>
      </c>
      <c r="I184" s="31" t="str">
        <f>_xlfn.IFNA(VLOOKUP(H184, '[1]ACIFM Employees'!$D$3:$BV$3000, 3, FALSE), "")</f>
        <v>ADNAN MOOAN MERHEB</v>
      </c>
      <c r="J184" s="19"/>
      <c r="K184" s="33" t="str">
        <f t="shared" si="2"/>
        <v>ADNAN MOOAN MERHEB</v>
      </c>
      <c r="L184" s="31" t="str">
        <f>_xlfn.IFNA(VLOOKUP(H184, '[1]ACIFM Employees'!$D$3:$BV$3000, 4, FALSE), "---")</f>
        <v>HEAD OF MEP</v>
      </c>
      <c r="M184" s="18" t="s">
        <v>546</v>
      </c>
      <c r="N184" s="31" t="str">
        <f>_xlfn.IFNA(VLOOKUP(H184, '[1]ACIFM Employees'!$D$3:$BV$3000, 15, FALSE), "---")</f>
        <v>M2B</v>
      </c>
      <c r="O184" s="31" t="str">
        <f>_xlfn.IFNA(VLOOKUP(H184, '[1]ACIFM Employees'!$D$3:$BV$3000, 2, FALSE), "---")</f>
        <v>ACTIVE</v>
      </c>
      <c r="P184" s="20"/>
      <c r="Q184" s="21" t="s">
        <v>737</v>
      </c>
      <c r="R184" s="35" t="s">
        <v>648</v>
      </c>
    </row>
    <row r="185" spans="1:18" customFormat="1" x14ac:dyDescent="0.3">
      <c r="A185" s="56">
        <v>43831</v>
      </c>
      <c r="B185" s="15" t="s">
        <v>368</v>
      </c>
      <c r="C185" s="15" t="s">
        <v>64</v>
      </c>
      <c r="D185" s="16">
        <v>50346608</v>
      </c>
      <c r="E185" s="15" t="s">
        <v>99</v>
      </c>
      <c r="F185" s="17">
        <v>50.05</v>
      </c>
      <c r="G185" s="17" t="s">
        <v>612</v>
      </c>
      <c r="H185" s="19"/>
      <c r="I185" s="31" t="str">
        <f>_xlfn.IFNA(VLOOKUP(H185, '[1]ACIFM Employees'!$D$3:$BV$3000, 3, FALSE), "")</f>
        <v/>
      </c>
      <c r="J185" s="19" t="s">
        <v>369</v>
      </c>
      <c r="K185" s="33" t="str">
        <f t="shared" si="2"/>
        <v>SREEKANTH KUTTASSERY RAVI</v>
      </c>
      <c r="L185" s="31" t="str">
        <f>_xlfn.IFNA(VLOOKUP(H185, '[1]ACIFM Employees'!$D$3:$BV$3000, 4, FALSE), "---")</f>
        <v>---</v>
      </c>
      <c r="M185" s="18" t="s">
        <v>641</v>
      </c>
      <c r="N185" s="31" t="str">
        <f>_xlfn.IFNA(VLOOKUP(H185, '[1]ACIFM Employees'!$D$3:$BV$3000, 15, FALSE), "---")</f>
        <v>---</v>
      </c>
      <c r="O185" s="31" t="str">
        <f>_xlfn.IFNA(VLOOKUP(H185, '[1]ACIFM Employees'!$D$3:$BV$3000, 2, FALSE), "---")</f>
        <v>---</v>
      </c>
      <c r="P185" s="20"/>
      <c r="Q185" s="21" t="s">
        <v>653</v>
      </c>
      <c r="R185" s="35" t="s">
        <v>648</v>
      </c>
    </row>
    <row r="186" spans="1:18" customFormat="1" x14ac:dyDescent="0.3">
      <c r="A186" s="56">
        <v>43831</v>
      </c>
      <c r="B186" s="15" t="s">
        <v>121</v>
      </c>
      <c r="C186" s="15" t="s">
        <v>64</v>
      </c>
      <c r="D186" s="16">
        <v>33374208</v>
      </c>
      <c r="E186" s="15" t="s">
        <v>706</v>
      </c>
      <c r="F186" s="17">
        <v>104</v>
      </c>
      <c r="G186" s="17" t="s">
        <v>610</v>
      </c>
      <c r="H186" s="19" t="s">
        <v>122</v>
      </c>
      <c r="I186" s="31" t="str">
        <f>_xlfn.IFNA(VLOOKUP(H186, '[1]ACIFM Employees'!$D$3:$BV$3000, 3, FALSE), "")</f>
        <v xml:space="preserve">SAI KUMAR RAMPALLY </v>
      </c>
      <c r="J186" s="19"/>
      <c r="K186" s="33" t="str">
        <f t="shared" si="2"/>
        <v xml:space="preserve">SAI KUMAR RAMPALLY </v>
      </c>
      <c r="L186" s="31" t="str">
        <f>_xlfn.IFNA(VLOOKUP(H186, '[1]ACIFM Employees'!$D$3:$BV$3000, 4, FALSE), "---")</f>
        <v>ELECTRICAL SUPERVISOR</v>
      </c>
      <c r="M186" s="18" t="s">
        <v>546</v>
      </c>
      <c r="N186" s="31" t="str">
        <f>_xlfn.IFNA(VLOOKUP(H186, '[1]ACIFM Employees'!$D$3:$BV$3000, 15, FALSE), "---")</f>
        <v>T4A</v>
      </c>
      <c r="O186" s="31" t="str">
        <f>_xlfn.IFNA(VLOOKUP(H186, '[1]ACIFM Employees'!$D$3:$BV$3000, 2, FALSE), "---")</f>
        <v>ACTIVE</v>
      </c>
      <c r="P186" s="20"/>
      <c r="Q186" s="21" t="s">
        <v>705</v>
      </c>
      <c r="R186" s="35" t="s">
        <v>648</v>
      </c>
    </row>
    <row r="187" spans="1:18" customFormat="1" x14ac:dyDescent="0.3">
      <c r="A187" s="56">
        <v>43831</v>
      </c>
      <c r="B187" s="15" t="s">
        <v>256</v>
      </c>
      <c r="C187" s="15" t="s">
        <v>64</v>
      </c>
      <c r="D187" s="16">
        <v>55833815</v>
      </c>
      <c r="E187" s="15" t="s">
        <v>706</v>
      </c>
      <c r="F187" s="17">
        <v>104</v>
      </c>
      <c r="G187" s="17" t="s">
        <v>610</v>
      </c>
      <c r="H187" s="19" t="s">
        <v>257</v>
      </c>
      <c r="I187" s="31" t="str">
        <f>_xlfn.IFNA(VLOOKUP(H187, '[1]ACIFM Employees'!$D$3:$BV$3000, 3, FALSE), "")</f>
        <v>SATYANARAYAN PATRA</v>
      </c>
      <c r="J187" s="19"/>
      <c r="K187" s="33" t="str">
        <f t="shared" si="2"/>
        <v>SATYANARAYAN PATRA</v>
      </c>
      <c r="L187" s="31" t="str">
        <f>_xlfn.IFNA(VLOOKUP(H187, '[1]ACIFM Employees'!$D$3:$BV$3000, 4, FALSE), "---")</f>
        <v>MECHANICAL SUPERVISOR</v>
      </c>
      <c r="M187" s="18" t="s">
        <v>546</v>
      </c>
      <c r="N187" s="31" t="str">
        <f>_xlfn.IFNA(VLOOKUP(H187, '[1]ACIFM Employees'!$D$3:$BV$3000, 15, FALSE), "---")</f>
        <v>T4A</v>
      </c>
      <c r="O187" s="31" t="str">
        <f>_xlfn.IFNA(VLOOKUP(H187, '[1]ACIFM Employees'!$D$3:$BV$3000, 2, FALSE), "---")</f>
        <v>ACTIVE</v>
      </c>
      <c r="P187" s="20"/>
      <c r="Q187" s="21" t="s">
        <v>705</v>
      </c>
      <c r="R187" s="35" t="s">
        <v>648</v>
      </c>
    </row>
    <row r="188" spans="1:18" customFormat="1" x14ac:dyDescent="0.3">
      <c r="A188" s="56">
        <v>43831</v>
      </c>
      <c r="B188" s="15" t="s">
        <v>361</v>
      </c>
      <c r="C188" s="15" t="s">
        <v>64</v>
      </c>
      <c r="D188" s="16">
        <v>50542058</v>
      </c>
      <c r="E188" s="15" t="s">
        <v>706</v>
      </c>
      <c r="F188" s="17">
        <v>104</v>
      </c>
      <c r="G188" s="17" t="s">
        <v>610</v>
      </c>
      <c r="H188" s="19" t="s">
        <v>362</v>
      </c>
      <c r="I188" s="31" t="str">
        <f>_xlfn.IFNA(VLOOKUP(H188, '[1]ACIFM Employees'!$D$3:$BV$3000, 3, FALSE), "")</f>
        <v>VINOD KUMAR PANICKA VEEDU RAVEENDRAN</v>
      </c>
      <c r="J188" s="19"/>
      <c r="K188" s="33" t="str">
        <f t="shared" si="2"/>
        <v>VINOD KUMAR PANICKA VEEDU RAVEENDRAN</v>
      </c>
      <c r="L188" s="31" t="str">
        <f>_xlfn.IFNA(VLOOKUP(H188, '[1]ACIFM Employees'!$D$3:$BV$3000, 4, FALSE), "---")</f>
        <v>SENIOR FLS ELECTRICAL SUPERVISOR</v>
      </c>
      <c r="M188" s="18" t="s">
        <v>546</v>
      </c>
      <c r="N188" s="31" t="str">
        <f>_xlfn.IFNA(VLOOKUP(H188, '[1]ACIFM Employees'!$D$3:$BV$3000, 15, FALSE), "---")</f>
        <v>T4B</v>
      </c>
      <c r="O188" s="31" t="str">
        <f>_xlfn.IFNA(VLOOKUP(H188, '[1]ACIFM Employees'!$D$3:$BV$3000, 2, FALSE), "---")</f>
        <v>ACTIVE</v>
      </c>
      <c r="P188" s="20"/>
      <c r="Q188" s="21" t="s">
        <v>710</v>
      </c>
      <c r="R188" s="35" t="s">
        <v>648</v>
      </c>
    </row>
    <row r="189" spans="1:18" customFormat="1" ht="28.8" x14ac:dyDescent="0.3">
      <c r="A189" s="56">
        <v>43831</v>
      </c>
      <c r="B189" s="15" t="s">
        <v>359</v>
      </c>
      <c r="C189" s="15" t="s">
        <v>64</v>
      </c>
      <c r="D189" s="16">
        <v>50538437</v>
      </c>
      <c r="E189" s="15" t="s">
        <v>706</v>
      </c>
      <c r="F189" s="17">
        <v>104</v>
      </c>
      <c r="G189" s="17" t="s">
        <v>610</v>
      </c>
      <c r="H189" s="19" t="s">
        <v>360</v>
      </c>
      <c r="I189" s="31" t="str">
        <f>_xlfn.IFNA(VLOOKUP(H189, '[1]ACIFM Employees'!$D$3:$BV$3000, 3, FALSE), "")</f>
        <v>MOHAMMED ZAKARI</v>
      </c>
      <c r="J189" s="19"/>
      <c r="K189" s="33" t="str">
        <f t="shared" si="2"/>
        <v>MOHAMMED ZAKARI</v>
      </c>
      <c r="L189" s="31" t="str">
        <f>_xlfn.IFNA(VLOOKUP(H189, '[1]ACIFM Employees'!$D$3:$BV$3000, 4, FALSE), "---")</f>
        <v>FIRE FIGHTING SUPERVISOR</v>
      </c>
      <c r="M189" s="18" t="s">
        <v>546</v>
      </c>
      <c r="N189" s="31" t="str">
        <f>_xlfn.IFNA(VLOOKUP(H189, '[1]ACIFM Employees'!$D$3:$BV$3000, 15, FALSE), "---")</f>
        <v>T4A</v>
      </c>
      <c r="O189" s="31" t="str">
        <f>_xlfn.IFNA(VLOOKUP(H189, '[1]ACIFM Employees'!$D$3:$BV$3000, 2, FALSE), "---")</f>
        <v>ACTIVE</v>
      </c>
      <c r="P189" s="20"/>
      <c r="Q189" s="21" t="s">
        <v>710</v>
      </c>
      <c r="R189" s="35" t="s">
        <v>648</v>
      </c>
    </row>
    <row r="190" spans="1:18" customFormat="1" x14ac:dyDescent="0.3">
      <c r="A190" s="56">
        <v>43831</v>
      </c>
      <c r="B190" s="15" t="s">
        <v>372</v>
      </c>
      <c r="C190" s="15" t="s">
        <v>64</v>
      </c>
      <c r="D190" s="16">
        <v>50290138</v>
      </c>
      <c r="E190" s="15" t="s">
        <v>706</v>
      </c>
      <c r="F190" s="17">
        <v>104</v>
      </c>
      <c r="G190" s="17" t="s">
        <v>610</v>
      </c>
      <c r="H190" s="19"/>
      <c r="I190" s="31" t="str">
        <f>_xlfn.IFNA(VLOOKUP(H190, '[1]ACIFM Employees'!$D$3:$BV$3000, 3, FALSE), "")</f>
        <v/>
      </c>
      <c r="J190" s="19" t="s">
        <v>373</v>
      </c>
      <c r="K190" s="33" t="str">
        <f t="shared" si="2"/>
        <v>HIA</v>
      </c>
      <c r="L190" s="31" t="str">
        <f>_xlfn.IFNA(VLOOKUP(H190, '[1]ACIFM Employees'!$D$3:$BV$3000, 4, FALSE), "---")</f>
        <v>---</v>
      </c>
      <c r="M190" s="19" t="s">
        <v>557</v>
      </c>
      <c r="N190" s="31" t="str">
        <f>_xlfn.IFNA(VLOOKUP(H190, '[1]ACIFM Employees'!$D$3:$BV$3000, 15, FALSE), "---")</f>
        <v>---</v>
      </c>
      <c r="O190" s="31" t="str">
        <f>_xlfn.IFNA(VLOOKUP(H190, '[1]ACIFM Employees'!$D$3:$BV$3000, 2, FALSE), "---")</f>
        <v>---</v>
      </c>
      <c r="P190" s="20"/>
      <c r="Q190" s="21" t="s">
        <v>710</v>
      </c>
      <c r="R190" s="35" t="s">
        <v>648</v>
      </c>
    </row>
    <row r="191" spans="1:18" customFormat="1" x14ac:dyDescent="0.3">
      <c r="A191" s="56">
        <v>43831</v>
      </c>
      <c r="B191" s="15" t="s">
        <v>374</v>
      </c>
      <c r="C191" s="15" t="s">
        <v>64</v>
      </c>
      <c r="D191" s="16">
        <v>50286386</v>
      </c>
      <c r="E191" s="15" t="s">
        <v>706</v>
      </c>
      <c r="F191" s="17">
        <v>104</v>
      </c>
      <c r="G191" s="17" t="s">
        <v>610</v>
      </c>
      <c r="H191" s="19"/>
      <c r="I191" s="31" t="str">
        <f>_xlfn.IFNA(VLOOKUP(H191, '[1]ACIFM Employees'!$D$3:$BV$3000, 3, FALSE), "")</f>
        <v/>
      </c>
      <c r="J191" s="19" t="s">
        <v>375</v>
      </c>
      <c r="K191" s="33" t="str">
        <f t="shared" si="2"/>
        <v>LUSAIL</v>
      </c>
      <c r="L191" s="31" t="str">
        <f>_xlfn.IFNA(VLOOKUP(H191, '[1]ACIFM Employees'!$D$3:$BV$3000, 4, FALSE), "---")</f>
        <v>---</v>
      </c>
      <c r="M191" s="19" t="s">
        <v>557</v>
      </c>
      <c r="N191" s="31" t="str">
        <f>_xlfn.IFNA(VLOOKUP(H191, '[1]ACIFM Employees'!$D$3:$BV$3000, 15, FALSE), "---")</f>
        <v>---</v>
      </c>
      <c r="O191" s="31" t="str">
        <f>_xlfn.IFNA(VLOOKUP(H191, '[1]ACIFM Employees'!$D$3:$BV$3000, 2, FALSE), "---")</f>
        <v>---</v>
      </c>
      <c r="P191" s="20"/>
      <c r="Q191" s="21" t="s">
        <v>710</v>
      </c>
      <c r="R191" s="35" t="s">
        <v>648</v>
      </c>
    </row>
    <row r="192" spans="1:18" customFormat="1" ht="28.8" x14ac:dyDescent="0.3">
      <c r="A192" s="56">
        <v>43831</v>
      </c>
      <c r="B192" s="15" t="s">
        <v>377</v>
      </c>
      <c r="C192" s="15" t="s">
        <v>64</v>
      </c>
      <c r="D192" s="16">
        <v>50202745</v>
      </c>
      <c r="E192" s="15" t="s">
        <v>706</v>
      </c>
      <c r="F192" s="17">
        <v>104</v>
      </c>
      <c r="G192" s="17" t="s">
        <v>610</v>
      </c>
      <c r="H192" s="19"/>
      <c r="I192" s="31" t="str">
        <f>_xlfn.IFNA(VLOOKUP(H192, '[1]ACIFM Employees'!$D$3:$BV$3000, 3, FALSE), "")</f>
        <v/>
      </c>
      <c r="J192" s="19" t="s">
        <v>88</v>
      </c>
      <c r="K192" s="33" t="str">
        <f t="shared" si="2"/>
        <v>AL RIFFA</v>
      </c>
      <c r="L192" s="31" t="str">
        <f>_xlfn.IFNA(VLOOKUP(H192, '[1]ACIFM Employees'!$D$3:$BV$3000, 4, FALSE), "---")</f>
        <v>---</v>
      </c>
      <c r="M192" s="19" t="s">
        <v>557</v>
      </c>
      <c r="N192" s="31" t="str">
        <f>_xlfn.IFNA(VLOOKUP(H192, '[1]ACIFM Employees'!$D$3:$BV$3000, 15, FALSE), "---")</f>
        <v>---</v>
      </c>
      <c r="O192" s="31" t="str">
        <f>_xlfn.IFNA(VLOOKUP(H192, '[1]ACIFM Employees'!$D$3:$BV$3000, 2, FALSE), "---")</f>
        <v>---</v>
      </c>
      <c r="P192" s="20"/>
      <c r="Q192" s="21" t="s">
        <v>710</v>
      </c>
      <c r="R192" s="35" t="s">
        <v>648</v>
      </c>
    </row>
    <row r="193" spans="1:18" customFormat="1" ht="28.8" x14ac:dyDescent="0.3">
      <c r="A193" s="56">
        <v>43831</v>
      </c>
      <c r="B193" s="15" t="s">
        <v>378</v>
      </c>
      <c r="C193" s="15" t="s">
        <v>64</v>
      </c>
      <c r="D193" s="16">
        <v>50297248</v>
      </c>
      <c r="E193" s="15" t="s">
        <v>706</v>
      </c>
      <c r="F193" s="17">
        <v>104</v>
      </c>
      <c r="G193" s="17" t="s">
        <v>610</v>
      </c>
      <c r="H193" s="19"/>
      <c r="I193" s="31" t="str">
        <f>_xlfn.IFNA(VLOOKUP(H193, '[1]ACIFM Employees'!$D$3:$BV$3000, 3, FALSE), "")</f>
        <v/>
      </c>
      <c r="J193" s="19" t="s">
        <v>263</v>
      </c>
      <c r="K193" s="33" t="str">
        <f t="shared" si="2"/>
        <v>AL AZIZIYAH</v>
      </c>
      <c r="L193" s="31" t="str">
        <f>_xlfn.IFNA(VLOOKUP(H193, '[1]ACIFM Employees'!$D$3:$BV$3000, 4, FALSE), "---")</f>
        <v>---</v>
      </c>
      <c r="M193" s="19" t="s">
        <v>557</v>
      </c>
      <c r="N193" s="31" t="str">
        <f>_xlfn.IFNA(VLOOKUP(H193, '[1]ACIFM Employees'!$D$3:$BV$3000, 15, FALSE), "---")</f>
        <v>---</v>
      </c>
      <c r="O193" s="31" t="str">
        <f>_xlfn.IFNA(VLOOKUP(H193, '[1]ACIFM Employees'!$D$3:$BV$3000, 2, FALSE), "---")</f>
        <v>---</v>
      </c>
      <c r="P193" s="20"/>
      <c r="Q193" s="21" t="s">
        <v>710</v>
      </c>
      <c r="R193" s="35" t="s">
        <v>648</v>
      </c>
    </row>
    <row r="194" spans="1:18" customFormat="1" ht="28.8" x14ac:dyDescent="0.3">
      <c r="A194" s="56">
        <v>43831</v>
      </c>
      <c r="B194" s="15" t="s">
        <v>371</v>
      </c>
      <c r="C194" s="15" t="s">
        <v>64</v>
      </c>
      <c r="D194" s="16">
        <v>50312217</v>
      </c>
      <c r="E194" s="15" t="s">
        <v>706</v>
      </c>
      <c r="F194" s="17">
        <v>104</v>
      </c>
      <c r="G194" s="17" t="s">
        <v>610</v>
      </c>
      <c r="H194" s="19"/>
      <c r="I194" s="31" t="str">
        <f>_xlfn.IFNA(VLOOKUP(H194, '[1]ACIFM Employees'!$D$3:$BV$3000, 3, FALSE), "")</f>
        <v/>
      </c>
      <c r="J194" s="19" t="s">
        <v>179</v>
      </c>
      <c r="K194" s="33" t="str">
        <f t="shared" ref="K194:K257" si="3">I194 &amp; J194</f>
        <v>AL WAKRA</v>
      </c>
      <c r="L194" s="31" t="str">
        <f>_xlfn.IFNA(VLOOKUP(H194, '[1]ACIFM Employees'!$D$3:$BV$3000, 4, FALSE), "---")</f>
        <v>---</v>
      </c>
      <c r="M194" s="19" t="s">
        <v>557</v>
      </c>
      <c r="N194" s="31" t="str">
        <f>_xlfn.IFNA(VLOOKUP(H194, '[1]ACIFM Employees'!$D$3:$BV$3000, 15, FALSE), "---")</f>
        <v>---</v>
      </c>
      <c r="O194" s="31" t="str">
        <f>_xlfn.IFNA(VLOOKUP(H194, '[1]ACIFM Employees'!$D$3:$BV$3000, 2, FALSE), "---")</f>
        <v>---</v>
      </c>
      <c r="P194" s="20"/>
      <c r="Q194" s="21" t="s">
        <v>710</v>
      </c>
      <c r="R194" s="35" t="s">
        <v>648</v>
      </c>
    </row>
    <row r="195" spans="1:18" customFormat="1" ht="28.8" x14ac:dyDescent="0.3">
      <c r="A195" s="56">
        <v>43831</v>
      </c>
      <c r="B195" s="15" t="s">
        <v>379</v>
      </c>
      <c r="C195" s="15" t="s">
        <v>64</v>
      </c>
      <c r="D195" s="16">
        <v>50237213</v>
      </c>
      <c r="E195" s="15" t="s">
        <v>706</v>
      </c>
      <c r="F195" s="17">
        <v>104</v>
      </c>
      <c r="G195" s="17" t="s">
        <v>610</v>
      </c>
      <c r="H195" s="19"/>
      <c r="I195" s="31" t="str">
        <f>_xlfn.IFNA(VLOOKUP(H195, '[1]ACIFM Employees'!$D$3:$BV$3000, 3, FALSE), "")</f>
        <v/>
      </c>
      <c r="J195" s="19" t="s">
        <v>380</v>
      </c>
      <c r="K195" s="33" t="str">
        <f t="shared" si="3"/>
        <v>RBA</v>
      </c>
      <c r="L195" s="31" t="str">
        <f>_xlfn.IFNA(VLOOKUP(H195, '[1]ACIFM Employees'!$D$3:$BV$3000, 4, FALSE), "---")</f>
        <v>---</v>
      </c>
      <c r="M195" s="19" t="s">
        <v>557</v>
      </c>
      <c r="N195" s="31" t="str">
        <f>_xlfn.IFNA(VLOOKUP(H195, '[1]ACIFM Employees'!$D$3:$BV$3000, 15, FALSE), "---")</f>
        <v>---</v>
      </c>
      <c r="O195" s="31" t="str">
        <f>_xlfn.IFNA(VLOOKUP(H195, '[1]ACIFM Employees'!$D$3:$BV$3000, 2, FALSE), "---")</f>
        <v>---</v>
      </c>
      <c r="P195" s="20"/>
      <c r="Q195" s="21" t="s">
        <v>710</v>
      </c>
      <c r="R195" s="35" t="s">
        <v>648</v>
      </c>
    </row>
    <row r="196" spans="1:18" customFormat="1" ht="28.8" x14ac:dyDescent="0.3">
      <c r="A196" s="56">
        <v>43831</v>
      </c>
      <c r="B196" s="15" t="s">
        <v>365</v>
      </c>
      <c r="C196" s="15" t="s">
        <v>64</v>
      </c>
      <c r="D196" s="16">
        <v>50543240</v>
      </c>
      <c r="E196" s="15" t="s">
        <v>98</v>
      </c>
      <c r="F196" s="17">
        <v>49.5</v>
      </c>
      <c r="G196" s="17" t="s">
        <v>613</v>
      </c>
      <c r="H196" s="19" t="s">
        <v>628</v>
      </c>
      <c r="I196" s="31" t="str">
        <f>_xlfn.IFNA(VLOOKUP(H196, '[1]ACIFM Employees'!$D$3:$BV$3000, 3, FALSE), "")</f>
        <v>PRITAM KUMAR YADAV</v>
      </c>
      <c r="J196" s="19"/>
      <c r="K196" s="33" t="str">
        <f t="shared" si="3"/>
        <v>PRITAM KUMAR YADAV</v>
      </c>
      <c r="L196" s="31" t="str">
        <f>_xlfn.IFNA(VLOOKUP(H196, '[1]ACIFM Employees'!$D$3:$BV$3000, 4, FALSE), "---")</f>
        <v>GROUP STATION SUPERVISOR</v>
      </c>
      <c r="M196" s="18" t="s">
        <v>557</v>
      </c>
      <c r="N196" s="31" t="str">
        <f>_xlfn.IFNA(VLOOKUP(H196, '[1]ACIFM Employees'!$D$3:$BV$3000, 15, FALSE), "---")</f>
        <v>T4A</v>
      </c>
      <c r="O196" s="31" t="str">
        <f>_xlfn.IFNA(VLOOKUP(H196, '[1]ACIFM Employees'!$D$3:$BV$3000, 2, FALSE), "---")</f>
        <v>ACTIVE</v>
      </c>
      <c r="P196" s="20"/>
      <c r="Q196" s="21" t="s">
        <v>665</v>
      </c>
      <c r="R196" s="35" t="s">
        <v>648</v>
      </c>
    </row>
    <row r="197" spans="1:18" customFormat="1" ht="28.8" x14ac:dyDescent="0.3">
      <c r="A197" s="56">
        <v>43831</v>
      </c>
      <c r="B197" s="15" t="s">
        <v>363</v>
      </c>
      <c r="C197" s="15" t="s">
        <v>64</v>
      </c>
      <c r="D197" s="16">
        <v>50531844</v>
      </c>
      <c r="E197" s="15" t="s">
        <v>706</v>
      </c>
      <c r="F197" s="17">
        <v>104</v>
      </c>
      <c r="G197" s="17" t="s">
        <v>610</v>
      </c>
      <c r="H197" s="19"/>
      <c r="I197" s="31" t="str">
        <f>_xlfn.IFNA(VLOOKUP(H197, '[1]ACIFM Employees'!$D$3:$BV$3000, 3, FALSE), "")</f>
        <v/>
      </c>
      <c r="J197" s="19" t="s">
        <v>364</v>
      </c>
      <c r="K197" s="33" t="str">
        <f t="shared" si="3"/>
        <v>LUSAIL STABLING YARD</v>
      </c>
      <c r="L197" s="31" t="str">
        <f>_xlfn.IFNA(VLOOKUP(H197, '[1]ACIFM Employees'!$D$3:$BV$3000, 4, FALSE), "---")</f>
        <v>---</v>
      </c>
      <c r="M197" s="19" t="s">
        <v>557</v>
      </c>
      <c r="N197" s="31" t="str">
        <f>_xlfn.IFNA(VLOOKUP(H197, '[1]ACIFM Employees'!$D$3:$BV$3000, 15, FALSE), "---")</f>
        <v>---</v>
      </c>
      <c r="O197" s="31" t="str">
        <f>_xlfn.IFNA(VLOOKUP(H197, '[1]ACIFM Employees'!$D$3:$BV$3000, 2, FALSE), "---")</f>
        <v>---</v>
      </c>
      <c r="P197" s="20"/>
      <c r="Q197" s="21" t="s">
        <v>710</v>
      </c>
      <c r="R197" s="35" t="s">
        <v>648</v>
      </c>
    </row>
    <row r="198" spans="1:18" customFormat="1" ht="28.8" x14ac:dyDescent="0.3">
      <c r="A198" s="56">
        <v>43831</v>
      </c>
      <c r="B198" s="15" t="s">
        <v>376</v>
      </c>
      <c r="C198" s="15" t="s">
        <v>64</v>
      </c>
      <c r="D198" s="16">
        <v>50157020</v>
      </c>
      <c r="E198" s="15" t="s">
        <v>706</v>
      </c>
      <c r="F198" s="17">
        <v>104</v>
      </c>
      <c r="G198" s="17" t="s">
        <v>610</v>
      </c>
      <c r="H198" s="19"/>
      <c r="I198" s="31" t="str">
        <f>_xlfn.IFNA(VLOOKUP(H198, '[1]ACIFM Employees'!$D$3:$BV$3000, 3, FALSE), "")</f>
        <v/>
      </c>
      <c r="J198" s="19" t="s">
        <v>90</v>
      </c>
      <c r="K198" s="33" t="str">
        <f t="shared" si="3"/>
        <v>AL MANSOURA</v>
      </c>
      <c r="L198" s="31" t="str">
        <f>_xlfn.IFNA(VLOOKUP(H198, '[1]ACIFM Employees'!$D$3:$BV$3000, 4, FALSE), "---")</f>
        <v>---</v>
      </c>
      <c r="M198" s="19" t="s">
        <v>557</v>
      </c>
      <c r="N198" s="31" t="str">
        <f>_xlfn.IFNA(VLOOKUP(H198, '[1]ACIFM Employees'!$D$3:$BV$3000, 15, FALSE), "---")</f>
        <v>---</v>
      </c>
      <c r="O198" s="31" t="str">
        <f>_xlfn.IFNA(VLOOKUP(H198, '[1]ACIFM Employees'!$D$3:$BV$3000, 2, FALSE), "---")</f>
        <v>---</v>
      </c>
      <c r="P198" s="20"/>
      <c r="Q198" s="21" t="s">
        <v>710</v>
      </c>
      <c r="R198" s="35" t="s">
        <v>648</v>
      </c>
    </row>
    <row r="199" spans="1:18" customFormat="1" ht="28.8" x14ac:dyDescent="0.3">
      <c r="A199" s="56">
        <v>43831</v>
      </c>
      <c r="B199" s="15" t="s">
        <v>370</v>
      </c>
      <c r="C199" s="15" t="s">
        <v>64</v>
      </c>
      <c r="D199" s="16">
        <v>50261142</v>
      </c>
      <c r="E199" s="15" t="s">
        <v>706</v>
      </c>
      <c r="F199" s="17">
        <v>104</v>
      </c>
      <c r="G199" s="17" t="s">
        <v>610</v>
      </c>
      <c r="H199" s="19" t="s">
        <v>555</v>
      </c>
      <c r="I199" s="31" t="str">
        <f>_xlfn.IFNA(VLOOKUP(H199, '[1]ACIFM Employees'!$D$3:$BV$3000, 3, FALSE), "")</f>
        <v>DOUGLAS AZOMBIRE ABAARE</v>
      </c>
      <c r="J199" s="19"/>
      <c r="K199" s="33" t="str">
        <f t="shared" si="3"/>
        <v>DOUGLAS AZOMBIRE ABAARE</v>
      </c>
      <c r="L199" s="31" t="str">
        <f>_xlfn.IFNA(VLOOKUP(H199, '[1]ACIFM Employees'!$D$3:$BV$3000, 4, FALSE), "---")</f>
        <v>ELECTRICAL TECHNICIAN</v>
      </c>
      <c r="M199" s="18" t="s">
        <v>546</v>
      </c>
      <c r="N199" s="31" t="str">
        <f>_xlfn.IFNA(VLOOKUP(H199, '[1]ACIFM Employees'!$D$3:$BV$3000, 15, FALSE), "---")</f>
        <v>T3</v>
      </c>
      <c r="O199" s="31" t="str">
        <f>_xlfn.IFNA(VLOOKUP(H199, '[1]ACIFM Employees'!$D$3:$BV$3000, 2, FALSE), "---")</f>
        <v>ACTIVE</v>
      </c>
      <c r="P199" s="20"/>
      <c r="Q199" s="21" t="s">
        <v>710</v>
      </c>
      <c r="R199" s="35" t="s">
        <v>648</v>
      </c>
    </row>
    <row r="200" spans="1:18" customFormat="1" ht="28.8" x14ac:dyDescent="0.3">
      <c r="A200" s="56">
        <v>43831</v>
      </c>
      <c r="B200" s="15" t="s">
        <v>193</v>
      </c>
      <c r="C200" s="15" t="s">
        <v>64</v>
      </c>
      <c r="D200" s="16">
        <v>33730859</v>
      </c>
      <c r="E200" s="15" t="s">
        <v>706</v>
      </c>
      <c r="F200" s="17">
        <v>104</v>
      </c>
      <c r="G200" s="17" t="s">
        <v>610</v>
      </c>
      <c r="H200" s="19"/>
      <c r="I200" s="31" t="str">
        <f>_xlfn.IFNA(VLOOKUP(H200, '[1]ACIFM Employees'!$D$3:$BV$3000, 3, FALSE), "")</f>
        <v/>
      </c>
      <c r="J200" s="19" t="s">
        <v>194</v>
      </c>
      <c r="K200" s="33" t="str">
        <f t="shared" si="3"/>
        <v>DOHA  AL JEDIDA</v>
      </c>
      <c r="L200" s="31" t="str">
        <f>_xlfn.IFNA(VLOOKUP(H200, '[1]ACIFM Employees'!$D$3:$BV$3000, 4, FALSE), "---")</f>
        <v>---</v>
      </c>
      <c r="M200" s="19" t="s">
        <v>557</v>
      </c>
      <c r="N200" s="31" t="str">
        <f>_xlfn.IFNA(VLOOKUP(H200, '[1]ACIFM Employees'!$D$3:$BV$3000, 15, FALSE), "---")</f>
        <v>---</v>
      </c>
      <c r="O200" s="31" t="str">
        <f>_xlfn.IFNA(VLOOKUP(H200, '[1]ACIFM Employees'!$D$3:$BV$3000, 2, FALSE), "---")</f>
        <v>---</v>
      </c>
      <c r="P200" s="20"/>
      <c r="Q200" s="21" t="s">
        <v>711</v>
      </c>
      <c r="R200" s="35" t="s">
        <v>648</v>
      </c>
    </row>
    <row r="201" spans="1:18" customFormat="1" ht="28.8" x14ac:dyDescent="0.3">
      <c r="A201" s="56">
        <v>43831</v>
      </c>
      <c r="B201" s="15" t="s">
        <v>596</v>
      </c>
      <c r="C201" s="15" t="s">
        <v>64</v>
      </c>
      <c r="D201" s="16" t="s">
        <v>609</v>
      </c>
      <c r="E201" s="15" t="s">
        <v>747</v>
      </c>
      <c r="F201" s="17">
        <v>175</v>
      </c>
      <c r="G201" s="17" t="s">
        <v>615</v>
      </c>
      <c r="H201" s="19"/>
      <c r="I201" s="31" t="str">
        <f>_xlfn.IFNA(VLOOKUP(H201, '[1]ACIFM Employees'!$D$3:$BV$3000, 3, FALSE), "")</f>
        <v/>
      </c>
      <c r="J201" s="19"/>
      <c r="K201" s="33" t="str">
        <f t="shared" si="3"/>
        <v/>
      </c>
      <c r="L201" s="31" t="str">
        <f>_xlfn.IFNA(VLOOKUP(H201, '[1]ACIFM Employees'!$D$3:$BV$3000, 4, FALSE), "---")</f>
        <v>---</v>
      </c>
      <c r="M201" s="18" t="s">
        <v>557</v>
      </c>
      <c r="N201" s="31" t="str">
        <f>_xlfn.IFNA(VLOOKUP(H201, '[1]ACIFM Employees'!$D$3:$BV$3000, 15, FALSE), "---")</f>
        <v>---</v>
      </c>
      <c r="O201" s="31" t="str">
        <f>_xlfn.IFNA(VLOOKUP(H201, '[1]ACIFM Employees'!$D$3:$BV$3000, 2, FALSE), "---")</f>
        <v>---</v>
      </c>
      <c r="P201" s="20"/>
      <c r="Q201" s="21" t="s">
        <v>847</v>
      </c>
      <c r="R201" s="35" t="s">
        <v>649</v>
      </c>
    </row>
    <row r="202" spans="1:18" customFormat="1" x14ac:dyDescent="0.3">
      <c r="A202" s="56">
        <v>43831</v>
      </c>
      <c r="B202" s="15" t="s">
        <v>596</v>
      </c>
      <c r="C202" s="15" t="s">
        <v>64</v>
      </c>
      <c r="D202" s="16">
        <v>30539085</v>
      </c>
      <c r="E202" s="15" t="s">
        <v>706</v>
      </c>
      <c r="F202" s="17">
        <v>104</v>
      </c>
      <c r="G202" s="17" t="s">
        <v>610</v>
      </c>
      <c r="H202" s="19" t="s">
        <v>91</v>
      </c>
      <c r="I202" s="31" t="str">
        <f>_xlfn.IFNA(VLOOKUP(H202, '[1]ACIFM Employees'!$D$3:$BV$3000, 3, FALSE), "")</f>
        <v>BALAJI PRABHAKARAN THAMBUSAMY</v>
      </c>
      <c r="J202" s="19"/>
      <c r="K202" s="33" t="str">
        <f t="shared" si="3"/>
        <v>BALAJI PRABHAKARAN THAMBUSAMY</v>
      </c>
      <c r="L202" s="31" t="str">
        <f>_xlfn.IFNA(VLOOKUP(H202, '[1]ACIFM Employees'!$D$3:$BV$3000, 4, FALSE), "---")</f>
        <v>CIVIL SME</v>
      </c>
      <c r="M202" s="18" t="s">
        <v>645</v>
      </c>
      <c r="N202" s="31" t="str">
        <f>_xlfn.IFNA(VLOOKUP(H202, '[1]ACIFM Employees'!$D$3:$BV$3000, 15, FALSE), "---")</f>
        <v>M1A</v>
      </c>
      <c r="O202" s="31" t="str">
        <f>_xlfn.IFNA(VLOOKUP(H202, '[1]ACIFM Employees'!$D$3:$BV$3000, 2, FALSE), "---")</f>
        <v>ACTIVE</v>
      </c>
      <c r="P202" s="20"/>
      <c r="Q202" s="21" t="s">
        <v>705</v>
      </c>
      <c r="R202" s="35" t="s">
        <v>648</v>
      </c>
    </row>
    <row r="203" spans="1:18" customFormat="1" ht="28.8" x14ac:dyDescent="0.3">
      <c r="A203" s="56">
        <v>43831</v>
      </c>
      <c r="B203" s="15" t="s">
        <v>596</v>
      </c>
      <c r="C203" s="15" t="s">
        <v>64</v>
      </c>
      <c r="D203" s="16">
        <v>30557484</v>
      </c>
      <c r="E203" s="15" t="s">
        <v>706</v>
      </c>
      <c r="F203" s="17">
        <v>104</v>
      </c>
      <c r="G203" s="17" t="s">
        <v>610</v>
      </c>
      <c r="H203" s="19" t="s">
        <v>92</v>
      </c>
      <c r="I203" s="31" t="str">
        <f>_xlfn.IFNA(VLOOKUP(H203, '[1]ACIFM Employees'!$D$3:$BV$3000, 3, FALSE), "")</f>
        <v>ANVAR HANAS SALAHUDEEN</v>
      </c>
      <c r="J203" s="19"/>
      <c r="K203" s="33" t="str">
        <f t="shared" si="3"/>
        <v>ANVAR HANAS SALAHUDEEN</v>
      </c>
      <c r="L203" s="31" t="str">
        <f>_xlfn.IFNA(VLOOKUP(H203, '[1]ACIFM Employees'!$D$3:$BV$3000, 4, FALSE), "---")</f>
        <v>WAREHOUSE SUPERVISOR</v>
      </c>
      <c r="M203" s="18" t="s">
        <v>646</v>
      </c>
      <c r="N203" s="31" t="str">
        <f>_xlfn.IFNA(VLOOKUP(H203, '[1]ACIFM Employees'!$D$3:$BV$3000, 15, FALSE), "---")</f>
        <v>S4</v>
      </c>
      <c r="O203" s="31" t="str">
        <f>_xlfn.IFNA(VLOOKUP(H203, '[1]ACIFM Employees'!$D$3:$BV$3000, 2, FALSE), "---")</f>
        <v>INACTIVE</v>
      </c>
      <c r="P203" s="20"/>
      <c r="Q203" s="21" t="s">
        <v>712</v>
      </c>
      <c r="R203" s="35" t="s">
        <v>649</v>
      </c>
    </row>
    <row r="204" spans="1:18" customFormat="1" ht="28.8" x14ac:dyDescent="0.3">
      <c r="A204" s="56">
        <v>43831</v>
      </c>
      <c r="B204" s="15" t="s">
        <v>596</v>
      </c>
      <c r="C204" s="15" t="s">
        <v>64</v>
      </c>
      <c r="D204" s="16">
        <v>30746915</v>
      </c>
      <c r="E204" s="15" t="s">
        <v>747</v>
      </c>
      <c r="F204" s="17">
        <v>175</v>
      </c>
      <c r="G204" s="17" t="s">
        <v>615</v>
      </c>
      <c r="H204" s="19" t="s">
        <v>97</v>
      </c>
      <c r="I204" s="31" t="str">
        <f>_xlfn.IFNA(VLOOKUP(H204, '[1]ACIFM Employees'!$D$3:$BV$3000, 3, FALSE), "")</f>
        <v>IGNACIO Jr. BATBATAN NICOR</v>
      </c>
      <c r="J204" s="19"/>
      <c r="K204" s="33" t="str">
        <f t="shared" si="3"/>
        <v>IGNACIO Jr. BATBATAN NICOR</v>
      </c>
      <c r="L204" s="31" t="str">
        <f>_xlfn.IFNA(VLOOKUP(H204, '[1]ACIFM Employees'!$D$3:$BV$3000, 4, FALSE), "---")</f>
        <v>CHILLER - HVAC MANAGER</v>
      </c>
      <c r="M204" s="18" t="s">
        <v>546</v>
      </c>
      <c r="N204" s="31" t="str">
        <f>_xlfn.IFNA(VLOOKUP(H204, '[1]ACIFM Employees'!$D$3:$BV$3000, 15, FALSE), "---")</f>
        <v>M1A</v>
      </c>
      <c r="O204" s="31" t="str">
        <f>_xlfn.IFNA(VLOOKUP(H204, '[1]ACIFM Employees'!$D$3:$BV$3000, 2, FALSE), "---")</f>
        <v>ACTIVE</v>
      </c>
      <c r="P204" s="20"/>
      <c r="Q204" s="21" t="s">
        <v>748</v>
      </c>
      <c r="R204" s="35" t="s">
        <v>648</v>
      </c>
    </row>
    <row r="205" spans="1:18" customFormat="1" x14ac:dyDescent="0.3">
      <c r="A205" s="56">
        <v>43831</v>
      </c>
      <c r="B205" s="15" t="s">
        <v>596</v>
      </c>
      <c r="C205" s="15" t="s">
        <v>64</v>
      </c>
      <c r="D205" s="16">
        <v>30822064</v>
      </c>
      <c r="E205" s="15" t="s">
        <v>99</v>
      </c>
      <c r="F205" s="17">
        <v>50.05</v>
      </c>
      <c r="G205" s="17" t="s">
        <v>612</v>
      </c>
      <c r="H205" s="19" t="s">
        <v>556</v>
      </c>
      <c r="I205" s="31" t="str">
        <f>_xlfn.IFNA(VLOOKUP(H205, '[1]ACIFM Employees'!$D$3:$BV$3000, 3, FALSE), "")</f>
        <v>ZESHAN KHAN</v>
      </c>
      <c r="J205" s="19"/>
      <c r="K205" s="33" t="str">
        <f t="shared" si="3"/>
        <v>ZESHAN KHAN</v>
      </c>
      <c r="L205" s="31" t="str">
        <f>_xlfn.IFNA(VLOOKUP(H205, '[1]ACIFM Employees'!$D$3:$BV$3000, 4, FALSE), "---")</f>
        <v>MMS OFFICER</v>
      </c>
      <c r="M205" s="18" t="s">
        <v>622</v>
      </c>
      <c r="N205" s="31" t="str">
        <f>_xlfn.IFNA(VLOOKUP(H205, '[1]ACIFM Employees'!$D$3:$BV$3000, 15, FALSE), "---")</f>
        <v>S3</v>
      </c>
      <c r="O205" s="31" t="str">
        <f>_xlfn.IFNA(VLOOKUP(H205, '[1]ACIFM Employees'!$D$3:$BV$3000, 2, FALSE), "---")</f>
        <v>ACTIVE</v>
      </c>
      <c r="P205" s="20"/>
      <c r="Q205" s="21" t="s">
        <v>651</v>
      </c>
      <c r="R205" s="35" t="s">
        <v>648</v>
      </c>
    </row>
    <row r="206" spans="1:18" customFormat="1" x14ac:dyDescent="0.3">
      <c r="A206" s="56">
        <v>43831</v>
      </c>
      <c r="B206" s="15" t="s">
        <v>596</v>
      </c>
      <c r="C206" s="15" t="s">
        <v>64</v>
      </c>
      <c r="D206" s="16">
        <v>31078710</v>
      </c>
      <c r="E206" s="15" t="s">
        <v>738</v>
      </c>
      <c r="F206" s="17">
        <v>75</v>
      </c>
      <c r="G206" s="17" t="s">
        <v>614</v>
      </c>
      <c r="H206" s="19" t="s">
        <v>100</v>
      </c>
      <c r="I206" s="31" t="str">
        <f>_xlfn.IFNA(VLOOKUP(H206, '[1]ACIFM Employees'!$D$3:$BV$3000, 3, FALSE), "")</f>
        <v>SAYVINTE KATTIL ABUL GAFOOR</v>
      </c>
      <c r="J206" s="19"/>
      <c r="K206" s="33" t="str">
        <f t="shared" si="3"/>
        <v>SAYVINTE KATTIL ABUL GAFOOR</v>
      </c>
      <c r="L206" s="31" t="str">
        <f>_xlfn.IFNA(VLOOKUP(H206, '[1]ACIFM Employees'!$D$3:$BV$3000, 4, FALSE), "---")</f>
        <v>TRANSPORT COORDINATOR</v>
      </c>
      <c r="M206" s="18" t="s">
        <v>646</v>
      </c>
      <c r="N206" s="31" t="str">
        <f>_xlfn.IFNA(VLOOKUP(H206, '[1]ACIFM Employees'!$D$3:$BV$3000, 15, FALSE), "---")</f>
        <v>S2</v>
      </c>
      <c r="O206" s="31" t="str">
        <f>_xlfn.IFNA(VLOOKUP(H206, '[1]ACIFM Employees'!$D$3:$BV$3000, 2, FALSE), "---")</f>
        <v>ACTIVE</v>
      </c>
      <c r="P206" s="20"/>
      <c r="Q206" s="21" t="s">
        <v>737</v>
      </c>
      <c r="R206" s="35" t="s">
        <v>648</v>
      </c>
    </row>
    <row r="207" spans="1:18" customFormat="1" ht="28.8" x14ac:dyDescent="0.3">
      <c r="A207" s="56">
        <v>43831</v>
      </c>
      <c r="B207" s="15" t="s">
        <v>596</v>
      </c>
      <c r="C207" s="15" t="s">
        <v>64</v>
      </c>
      <c r="D207" s="16">
        <v>31491290</v>
      </c>
      <c r="E207" s="15" t="s">
        <v>99</v>
      </c>
      <c r="F207" s="17">
        <v>50.05</v>
      </c>
      <c r="G207" s="17" t="s">
        <v>612</v>
      </c>
      <c r="H207" s="19" t="s">
        <v>101</v>
      </c>
      <c r="I207" s="31" t="str">
        <f>_xlfn.IFNA(VLOOKUP(H207, '[1]ACIFM Employees'!$D$3:$BV$3000, 3, FALSE), "")</f>
        <v>PRAMOD LAXMAN JADHAV</v>
      </c>
      <c r="J207" s="19"/>
      <c r="K207" s="33" t="str">
        <f t="shared" si="3"/>
        <v>PRAMOD LAXMAN JADHAV</v>
      </c>
      <c r="L207" s="31" t="str">
        <f>_xlfn.IFNA(VLOOKUP(H207, '[1]ACIFM Employees'!$D$3:$BV$3000, 4, FALSE), "---")</f>
        <v>STOREKEEPER</v>
      </c>
      <c r="M207" s="18" t="s">
        <v>646</v>
      </c>
      <c r="N207" s="31" t="str">
        <f>_xlfn.IFNA(VLOOKUP(H207, '[1]ACIFM Employees'!$D$3:$BV$3000, 15, FALSE), "---")</f>
        <v>S2</v>
      </c>
      <c r="O207" s="31" t="str">
        <f>_xlfn.IFNA(VLOOKUP(H207, '[1]ACIFM Employees'!$D$3:$BV$3000, 2, FALSE), "---")</f>
        <v>ACTIVE</v>
      </c>
      <c r="P207" s="20"/>
      <c r="Q207" s="21" t="s">
        <v>651</v>
      </c>
      <c r="R207" s="35" t="s">
        <v>648</v>
      </c>
    </row>
    <row r="208" spans="1:18" customFormat="1" x14ac:dyDescent="0.3">
      <c r="A208" s="56">
        <v>43831</v>
      </c>
      <c r="B208" s="15" t="s">
        <v>596</v>
      </c>
      <c r="C208" s="15" t="s">
        <v>64</v>
      </c>
      <c r="D208" s="16">
        <v>70193567</v>
      </c>
      <c r="E208" s="15" t="s">
        <v>99</v>
      </c>
      <c r="F208" s="17">
        <v>50.05</v>
      </c>
      <c r="G208" s="17" t="s">
        <v>612</v>
      </c>
      <c r="H208" s="19" t="s">
        <v>334</v>
      </c>
      <c r="I208" s="31" t="str">
        <f>_xlfn.IFNA(VLOOKUP(H208, '[1]ACIFM Employees'!$D$3:$BV$3000, 3, FALSE), "")</f>
        <v xml:space="preserve">MUHAMMAD KHALID SHAHAB </v>
      </c>
      <c r="J208" s="19"/>
      <c r="K208" s="33" t="str">
        <f t="shared" si="3"/>
        <v xml:space="preserve">MUHAMMAD KHALID SHAHAB </v>
      </c>
      <c r="L208" s="31" t="str">
        <f>_xlfn.IFNA(VLOOKUP(H208, '[1]ACIFM Employees'!$D$3:$BV$3000, 4, FALSE), "---")</f>
        <v>MMS OFFICER</v>
      </c>
      <c r="M208" s="18" t="s">
        <v>622</v>
      </c>
      <c r="N208" s="31" t="str">
        <f>_xlfn.IFNA(VLOOKUP(H208, '[1]ACIFM Employees'!$D$3:$BV$3000, 15, FALSE), "---")</f>
        <v>S3</v>
      </c>
      <c r="O208" s="31" t="str">
        <f>_xlfn.IFNA(VLOOKUP(H208, '[1]ACIFM Employees'!$D$3:$BV$3000, 2, FALSE), "---")</f>
        <v>ACTIVE</v>
      </c>
      <c r="P208" s="20"/>
      <c r="Q208" s="21" t="s">
        <v>651</v>
      </c>
      <c r="R208" s="35" t="s">
        <v>648</v>
      </c>
    </row>
    <row r="209" spans="1:24" customFormat="1" x14ac:dyDescent="0.3">
      <c r="A209" s="56">
        <v>43831</v>
      </c>
      <c r="B209" s="15" t="s">
        <v>596</v>
      </c>
      <c r="C209" s="15" t="s">
        <v>64</v>
      </c>
      <c r="D209" s="16">
        <v>70610652</v>
      </c>
      <c r="E209" s="15" t="s">
        <v>99</v>
      </c>
      <c r="F209" s="17">
        <v>50.05</v>
      </c>
      <c r="G209" s="17" t="s">
        <v>612</v>
      </c>
      <c r="H209" s="19" t="s">
        <v>337</v>
      </c>
      <c r="I209" s="31" t="str">
        <f>_xlfn.IFNA(VLOOKUP(H209, '[1]ACIFM Employees'!$D$3:$BV$3000, 3, FALSE), "")</f>
        <v>STEPHANY ACIERTO SOLIS</v>
      </c>
      <c r="J209" s="19"/>
      <c r="K209" s="33" t="str">
        <f t="shared" si="3"/>
        <v>STEPHANY ACIERTO SOLIS</v>
      </c>
      <c r="L209" s="31" t="str">
        <f>_xlfn.IFNA(VLOOKUP(H209, '[1]ACIFM Employees'!$D$3:$BV$3000, 4, FALSE), "---")</f>
        <v>OPERATIONS ADMIN</v>
      </c>
      <c r="M209" s="18" t="s">
        <v>622</v>
      </c>
      <c r="N209" s="31" t="str">
        <f>_xlfn.IFNA(VLOOKUP(H209, '[1]ACIFM Employees'!$D$3:$BV$3000, 15, FALSE), "---")</f>
        <v>S2</v>
      </c>
      <c r="O209" s="31" t="str">
        <f>_xlfn.IFNA(VLOOKUP(H209, '[1]ACIFM Employees'!$D$3:$BV$3000, 2, FALSE), "---")</f>
        <v>ACTIVE</v>
      </c>
      <c r="P209" s="20"/>
      <c r="Q209" s="21" t="s">
        <v>651</v>
      </c>
      <c r="R209" s="35" t="s">
        <v>648</v>
      </c>
    </row>
    <row r="210" spans="1:24" customFormat="1" x14ac:dyDescent="0.3">
      <c r="A210" s="56">
        <v>43831</v>
      </c>
      <c r="B210" s="15" t="s">
        <v>596</v>
      </c>
      <c r="C210" s="15" t="s">
        <v>64</v>
      </c>
      <c r="D210" s="16">
        <v>70610779</v>
      </c>
      <c r="E210" s="15" t="s">
        <v>99</v>
      </c>
      <c r="F210" s="17">
        <v>50.05</v>
      </c>
      <c r="G210" s="17" t="s">
        <v>612</v>
      </c>
      <c r="H210" s="19" t="s">
        <v>338</v>
      </c>
      <c r="I210" s="31" t="str">
        <f>_xlfn.IFNA(VLOOKUP(H210, '[1]ACIFM Employees'!$D$3:$BV$3000, 3, FALSE), "")</f>
        <v>ARDEN SANVICTORES</v>
      </c>
      <c r="J210" s="19"/>
      <c r="K210" s="33" t="str">
        <f t="shared" si="3"/>
        <v>ARDEN SANVICTORES</v>
      </c>
      <c r="L210" s="31" t="str">
        <f>_xlfn.IFNA(VLOOKUP(H210, '[1]ACIFM Employees'!$D$3:$BV$3000, 4, FALSE), "---")</f>
        <v>OPERATIONS ADMIN</v>
      </c>
      <c r="M210" s="18" t="s">
        <v>622</v>
      </c>
      <c r="N210" s="31" t="str">
        <f>_xlfn.IFNA(VLOOKUP(H210, '[1]ACIFM Employees'!$D$3:$BV$3000, 15, FALSE), "---")</f>
        <v>S2</v>
      </c>
      <c r="O210" s="31" t="str">
        <f>_xlfn.IFNA(VLOOKUP(H210, '[1]ACIFM Employees'!$D$3:$BV$3000, 2, FALSE), "---")</f>
        <v>ACTIVE</v>
      </c>
      <c r="P210" s="20"/>
      <c r="Q210" s="21" t="s">
        <v>651</v>
      </c>
      <c r="R210" s="35" t="s">
        <v>648</v>
      </c>
    </row>
    <row r="211" spans="1:24" customFormat="1" x14ac:dyDescent="0.3">
      <c r="A211" s="56">
        <v>43831</v>
      </c>
      <c r="B211" s="15" t="s">
        <v>596</v>
      </c>
      <c r="C211" s="15" t="s">
        <v>64</v>
      </c>
      <c r="D211" s="16">
        <v>70639521</v>
      </c>
      <c r="E211" s="15" t="s">
        <v>99</v>
      </c>
      <c r="F211" s="17">
        <v>50.05</v>
      </c>
      <c r="G211" s="17" t="s">
        <v>612</v>
      </c>
      <c r="H211" s="19" t="s">
        <v>340</v>
      </c>
      <c r="I211" s="31" t="str">
        <f>_xlfn.IFNA(VLOOKUP(H211, '[1]ACIFM Employees'!$D$3:$BV$3000, 3, FALSE), "")</f>
        <v xml:space="preserve">SYED WAQAR UL HASSAN </v>
      </c>
      <c r="J211" s="19"/>
      <c r="K211" s="33" t="str">
        <f t="shared" si="3"/>
        <v xml:space="preserve">SYED WAQAR UL HASSAN </v>
      </c>
      <c r="L211" s="31" t="str">
        <f>_xlfn.IFNA(VLOOKUP(H211, '[1]ACIFM Employees'!$D$3:$BV$3000, 4, FALSE), "---")</f>
        <v>IT MANAGER</v>
      </c>
      <c r="M211" s="18" t="s">
        <v>330</v>
      </c>
      <c r="N211" s="31" t="str">
        <f>_xlfn.IFNA(VLOOKUP(H211, '[1]ACIFM Employees'!$D$3:$BV$3000, 15, FALSE), "---")</f>
        <v>M1A</v>
      </c>
      <c r="O211" s="31" t="str">
        <f>_xlfn.IFNA(VLOOKUP(H211, '[1]ACIFM Employees'!$D$3:$BV$3000, 2, FALSE), "---")</f>
        <v>ACTIVE</v>
      </c>
      <c r="P211" s="20"/>
      <c r="Q211" s="21" t="s">
        <v>651</v>
      </c>
      <c r="R211" s="35" t="s">
        <v>648</v>
      </c>
    </row>
    <row r="212" spans="1:24" customFormat="1" x14ac:dyDescent="0.3">
      <c r="A212" s="56">
        <v>43831</v>
      </c>
      <c r="B212" s="15" t="s">
        <v>596</v>
      </c>
      <c r="C212" s="15" t="s">
        <v>64</v>
      </c>
      <c r="D212" s="16">
        <v>70643472</v>
      </c>
      <c r="E212" s="15" t="s">
        <v>99</v>
      </c>
      <c r="F212" s="17">
        <v>50.05</v>
      </c>
      <c r="G212" s="17" t="s">
        <v>612</v>
      </c>
      <c r="H212" s="19" t="s">
        <v>341</v>
      </c>
      <c r="I212" s="31" t="str">
        <f>_xlfn.IFNA(VLOOKUP(H212, '[1]ACIFM Employees'!$D$3:$BV$3000, 3, FALSE), "")</f>
        <v>MD. MOHSIN ALAM</v>
      </c>
      <c r="J212" s="19"/>
      <c r="K212" s="33" t="str">
        <f t="shared" si="3"/>
        <v>MD. MOHSIN ALAM</v>
      </c>
      <c r="L212" s="31" t="str">
        <f>_xlfn.IFNA(VLOOKUP(H212, '[1]ACIFM Employees'!$D$3:$BV$3000, 4, FALSE), "---")</f>
        <v>MMS OFFICER</v>
      </c>
      <c r="M212" s="18" t="s">
        <v>622</v>
      </c>
      <c r="N212" s="31" t="str">
        <f>_xlfn.IFNA(VLOOKUP(H212, '[1]ACIFM Employees'!$D$3:$BV$3000, 15, FALSE), "---")</f>
        <v>S3</v>
      </c>
      <c r="O212" s="31" t="str">
        <f>_xlfn.IFNA(VLOOKUP(H212, '[1]ACIFM Employees'!$D$3:$BV$3000, 2, FALSE), "---")</f>
        <v>ACTIVE</v>
      </c>
      <c r="P212" s="20"/>
      <c r="Q212" s="21" t="s">
        <v>651</v>
      </c>
      <c r="R212" s="35" t="s">
        <v>648</v>
      </c>
    </row>
    <row r="213" spans="1:24" customFormat="1" x14ac:dyDescent="0.3">
      <c r="A213" s="56">
        <v>43831</v>
      </c>
      <c r="B213" s="15" t="s">
        <v>596</v>
      </c>
      <c r="C213" s="15" t="s">
        <v>64</v>
      </c>
      <c r="D213" s="16">
        <v>70961447</v>
      </c>
      <c r="E213" s="15" t="s">
        <v>706</v>
      </c>
      <c r="F213" s="17">
        <v>104</v>
      </c>
      <c r="G213" s="17" t="s">
        <v>610</v>
      </c>
      <c r="H213" s="19" t="s">
        <v>345</v>
      </c>
      <c r="I213" s="31" t="str">
        <f>_xlfn.IFNA(VLOOKUP(H213, '[1]ACIFM Employees'!$D$3:$BV$3000, 3, FALSE), "")</f>
        <v>MILTIADIS VICHOS</v>
      </c>
      <c r="J213" s="19"/>
      <c r="K213" s="33" t="str">
        <f t="shared" si="3"/>
        <v>MILTIADIS VICHOS</v>
      </c>
      <c r="L213" s="31" t="str">
        <f>_xlfn.IFNA(VLOOKUP(H213, '[1]ACIFM Employees'!$D$3:$BV$3000, 4, FALSE), "---")</f>
        <v>MEP SENIOR SUPERVISOR</v>
      </c>
      <c r="M213" s="18" t="s">
        <v>546</v>
      </c>
      <c r="N213" s="31" t="str">
        <f>_xlfn.IFNA(VLOOKUP(H213, '[1]ACIFM Employees'!$D$3:$BV$3000, 15, FALSE), "---")</f>
        <v>T4B</v>
      </c>
      <c r="O213" s="31" t="str">
        <f>_xlfn.IFNA(VLOOKUP(H213, '[1]ACIFM Employees'!$D$3:$BV$3000, 2, FALSE), "---")</f>
        <v>INACTIVE</v>
      </c>
      <c r="P213" s="20"/>
      <c r="Q213" s="21" t="s">
        <v>707</v>
      </c>
      <c r="R213" s="35" t="s">
        <v>649</v>
      </c>
      <c r="S213" s="1"/>
      <c r="T213" s="1"/>
      <c r="U213" s="1"/>
      <c r="V213" s="1"/>
      <c r="W213" s="1"/>
      <c r="X213" s="1"/>
    </row>
    <row r="214" spans="1:24" customFormat="1" x14ac:dyDescent="0.3">
      <c r="A214" s="56">
        <v>43831</v>
      </c>
      <c r="B214" s="15" t="s">
        <v>596</v>
      </c>
      <c r="C214" s="15" t="s">
        <v>64</v>
      </c>
      <c r="D214" s="16" t="s">
        <v>609</v>
      </c>
      <c r="E214" s="15" t="s">
        <v>738</v>
      </c>
      <c r="F214" s="17">
        <v>75</v>
      </c>
      <c r="G214" s="17" t="s">
        <v>614</v>
      </c>
      <c r="H214" s="19"/>
      <c r="I214" s="31" t="str">
        <f>_xlfn.IFNA(VLOOKUP(H214, '[1]ACIFM Employees'!$D$3:$BV$3000, 3, FALSE), "")</f>
        <v/>
      </c>
      <c r="J214" s="19"/>
      <c r="K214" s="33" t="str">
        <f t="shared" si="3"/>
        <v/>
      </c>
      <c r="L214" s="31" t="str">
        <f>_xlfn.IFNA(VLOOKUP(H214, '[1]ACIFM Employees'!$D$3:$BV$3000, 4, FALSE), "---")</f>
        <v>---</v>
      </c>
      <c r="M214" s="18" t="s">
        <v>557</v>
      </c>
      <c r="N214" s="31" t="str">
        <f>_xlfn.IFNA(VLOOKUP(H214, '[1]ACIFM Employees'!$D$3:$BV$3000, 15, FALSE), "---")</f>
        <v>---</v>
      </c>
      <c r="O214" s="31" t="str">
        <f>_xlfn.IFNA(VLOOKUP(H214, '[1]ACIFM Employees'!$D$3:$BV$3000, 2, FALSE), "---")</f>
        <v>---</v>
      </c>
      <c r="P214" s="20"/>
      <c r="Q214" s="21" t="s">
        <v>848</v>
      </c>
      <c r="R214" s="35" t="s">
        <v>649</v>
      </c>
    </row>
    <row r="215" spans="1:24" customFormat="1" x14ac:dyDescent="0.3">
      <c r="A215" s="56">
        <v>43831</v>
      </c>
      <c r="B215" s="15" t="s">
        <v>596</v>
      </c>
      <c r="C215" s="15" t="s">
        <v>64</v>
      </c>
      <c r="D215" s="16">
        <v>77048242</v>
      </c>
      <c r="E215" s="15" t="s">
        <v>738</v>
      </c>
      <c r="F215" s="17">
        <v>75</v>
      </c>
      <c r="G215" s="17" t="s">
        <v>614</v>
      </c>
      <c r="H215" s="19" t="s">
        <v>354</v>
      </c>
      <c r="I215" s="31" t="str">
        <f>_xlfn.IFNA(VLOOKUP(H215, '[1]ACIFM Employees'!$D$3:$BV$3000, 3, FALSE), "")</f>
        <v>SYED SABAHAT KAZMI</v>
      </c>
      <c r="J215" s="19"/>
      <c r="K215" s="33" t="str">
        <f t="shared" si="3"/>
        <v>SYED SABAHAT KAZMI</v>
      </c>
      <c r="L215" s="31" t="str">
        <f>_xlfn.IFNA(VLOOKUP(H215, '[1]ACIFM Employees'!$D$3:$BV$3000, 4, FALSE), "---")</f>
        <v>SR. LOGISTICS AND PROCUREMENT OFFICER</v>
      </c>
      <c r="M215" s="18" t="s">
        <v>646</v>
      </c>
      <c r="N215" s="31" t="str">
        <f>_xlfn.IFNA(VLOOKUP(H215, '[1]ACIFM Employees'!$D$3:$BV$3000, 15, FALSE), "---")</f>
        <v>M1A</v>
      </c>
      <c r="O215" s="31" t="str">
        <f>_xlfn.IFNA(VLOOKUP(H215, '[1]ACIFM Employees'!$D$3:$BV$3000, 2, FALSE), "---")</f>
        <v>ACTIVE</v>
      </c>
      <c r="P215" s="20"/>
      <c r="Q215" s="21" t="s">
        <v>737</v>
      </c>
      <c r="R215" s="35" t="s">
        <v>648</v>
      </c>
    </row>
    <row r="216" spans="1:24" customFormat="1" x14ac:dyDescent="0.3">
      <c r="A216" s="56">
        <v>43831</v>
      </c>
      <c r="B216" s="15" t="s">
        <v>596</v>
      </c>
      <c r="C216" s="15" t="s">
        <v>64</v>
      </c>
      <c r="D216" s="16">
        <v>77051601</v>
      </c>
      <c r="E216" s="15" t="s">
        <v>99</v>
      </c>
      <c r="F216" s="17">
        <v>50.05</v>
      </c>
      <c r="G216" s="17" t="s">
        <v>612</v>
      </c>
      <c r="H216" s="19" t="s">
        <v>355</v>
      </c>
      <c r="I216" s="31" t="str">
        <f>_xlfn.IFNA(VLOOKUP(H216, '[1]ACIFM Employees'!$D$3:$BV$3000, 3, FALSE), "")</f>
        <v xml:space="preserve">AMJAD ALI MIR </v>
      </c>
      <c r="J216" s="19"/>
      <c r="K216" s="33" t="str">
        <f t="shared" si="3"/>
        <v xml:space="preserve">AMJAD ALI MIR </v>
      </c>
      <c r="L216" s="31" t="str">
        <f>_xlfn.IFNA(VLOOKUP(H216, '[1]ACIFM Employees'!$D$3:$BV$3000, 4, FALSE), "---")</f>
        <v>MMS TEAM LEAD</v>
      </c>
      <c r="M216" s="18" t="s">
        <v>622</v>
      </c>
      <c r="N216" s="31" t="str">
        <f>_xlfn.IFNA(VLOOKUP(H216, '[1]ACIFM Employees'!$D$3:$BV$3000, 15, FALSE), "---")</f>
        <v>S4</v>
      </c>
      <c r="O216" s="31" t="str">
        <f>_xlfn.IFNA(VLOOKUP(H216, '[1]ACIFM Employees'!$D$3:$BV$3000, 2, FALSE), "---")</f>
        <v>ACTIVE</v>
      </c>
      <c r="P216" s="20"/>
      <c r="Q216" s="21" t="s">
        <v>651</v>
      </c>
      <c r="R216" s="35" t="s">
        <v>648</v>
      </c>
    </row>
    <row r="217" spans="1:24" customFormat="1" x14ac:dyDescent="0.3">
      <c r="A217" s="56">
        <v>43831</v>
      </c>
      <c r="B217" s="15" t="s">
        <v>596</v>
      </c>
      <c r="C217" s="15" t="s">
        <v>64</v>
      </c>
      <c r="D217" s="16">
        <v>77149317</v>
      </c>
      <c r="E217" s="15" t="s">
        <v>738</v>
      </c>
      <c r="F217" s="17">
        <v>75</v>
      </c>
      <c r="G217" s="17" t="s">
        <v>614</v>
      </c>
      <c r="H217" s="19" t="s">
        <v>357</v>
      </c>
      <c r="I217" s="31" t="str">
        <f>_xlfn.IFNA(VLOOKUP(H217, '[1]ACIFM Employees'!$D$3:$BV$3000, 3, FALSE), "")</f>
        <v>JOEL SAMODIO BORDAN</v>
      </c>
      <c r="J217" s="19"/>
      <c r="K217" s="33" t="str">
        <f t="shared" si="3"/>
        <v>JOEL SAMODIO BORDAN</v>
      </c>
      <c r="L217" s="31" t="str">
        <f>_xlfn.IFNA(VLOOKUP(H217, '[1]ACIFM Employees'!$D$3:$BV$3000, 4, FALSE), "---")</f>
        <v>CIVIL SME</v>
      </c>
      <c r="M217" s="18" t="s">
        <v>645</v>
      </c>
      <c r="N217" s="31" t="str">
        <f>_xlfn.IFNA(VLOOKUP(H217, '[1]ACIFM Employees'!$D$3:$BV$3000, 15, FALSE), "---")</f>
        <v>M1A</v>
      </c>
      <c r="O217" s="31" t="str">
        <f>_xlfn.IFNA(VLOOKUP(H217, '[1]ACIFM Employees'!$D$3:$BV$3000, 2, FALSE), "---")</f>
        <v>ACTIVE</v>
      </c>
      <c r="P217" s="20"/>
      <c r="Q217" s="21" t="s">
        <v>737</v>
      </c>
      <c r="R217" s="35" t="s">
        <v>648</v>
      </c>
    </row>
    <row r="218" spans="1:24" customFormat="1" ht="28.8" x14ac:dyDescent="0.3">
      <c r="A218" s="56">
        <v>43831</v>
      </c>
      <c r="B218" s="15" t="s">
        <v>596</v>
      </c>
      <c r="C218" s="15" t="s">
        <v>64</v>
      </c>
      <c r="D218" s="16">
        <v>77526183</v>
      </c>
      <c r="E218" s="15" t="s">
        <v>738</v>
      </c>
      <c r="F218" s="17">
        <v>75</v>
      </c>
      <c r="G218" s="17" t="s">
        <v>614</v>
      </c>
      <c r="H218" s="19" t="s">
        <v>358</v>
      </c>
      <c r="I218" s="31" t="str">
        <f>_xlfn.IFNA(VLOOKUP(H218, '[1]ACIFM Employees'!$D$3:$BV$3000, 3, FALSE), "")</f>
        <v>GEORGIOS VASTARDIS</v>
      </c>
      <c r="J218" s="19"/>
      <c r="K218" s="33" t="str">
        <f t="shared" si="3"/>
        <v>GEORGIOS VASTARDIS</v>
      </c>
      <c r="L218" s="31" t="str">
        <f>_xlfn.IFNA(VLOOKUP(H218, '[1]ACIFM Employees'!$D$3:$BV$3000, 4, FALSE), "---")</f>
        <v>FM MANAGER LRT</v>
      </c>
      <c r="M218" s="18" t="s">
        <v>546</v>
      </c>
      <c r="N218" s="31" t="str">
        <f>_xlfn.IFNA(VLOOKUP(H218, '[1]ACIFM Employees'!$D$3:$BV$3000, 15, FALSE), "---")</f>
        <v>M2A</v>
      </c>
      <c r="O218" s="31" t="str">
        <f>_xlfn.IFNA(VLOOKUP(H218, '[1]ACIFM Employees'!$D$3:$BV$3000, 2, FALSE), "---")</f>
        <v>INACTIVE</v>
      </c>
      <c r="P218" s="20"/>
      <c r="Q218" s="21" t="s">
        <v>768</v>
      </c>
      <c r="R218" s="35" t="s">
        <v>649</v>
      </c>
    </row>
    <row r="219" spans="1:24" customFormat="1" x14ac:dyDescent="0.3">
      <c r="A219" s="56">
        <v>43831</v>
      </c>
      <c r="B219" s="15" t="s">
        <v>107</v>
      </c>
      <c r="C219" s="15" t="s">
        <v>64</v>
      </c>
      <c r="D219" s="16">
        <v>33066844</v>
      </c>
      <c r="E219" s="15" t="s">
        <v>706</v>
      </c>
      <c r="F219" s="17">
        <v>104</v>
      </c>
      <c r="G219" s="17" t="s">
        <v>610</v>
      </c>
      <c r="H219" s="19"/>
      <c r="I219" s="31" t="str">
        <f>_xlfn.IFNA(VLOOKUP(H219, '[1]ACIFM Employees'!$D$3:$BV$3000, 3, FALSE), "")</f>
        <v/>
      </c>
      <c r="J219" s="19" t="s">
        <v>108</v>
      </c>
      <c r="K219" s="33" t="str">
        <f t="shared" si="3"/>
        <v>High Access - RAVI SUDHAKAR PAMPANA</v>
      </c>
      <c r="L219" s="31" t="str">
        <f>_xlfn.IFNA(VLOOKUP(H219, '[1]ACIFM Employees'!$D$3:$BV$3000, 4, FALSE), "---")</f>
        <v>---</v>
      </c>
      <c r="M219" s="19" t="s">
        <v>557</v>
      </c>
      <c r="N219" s="31" t="str">
        <f>_xlfn.IFNA(VLOOKUP(H219, '[1]ACIFM Employees'!$D$3:$BV$3000, 15, FALSE), "---")</f>
        <v>---</v>
      </c>
      <c r="O219" s="31" t="str">
        <f>_xlfn.IFNA(VLOOKUP(H219, '[1]ACIFM Employees'!$D$3:$BV$3000, 2, FALSE), "---")</f>
        <v>---</v>
      </c>
      <c r="P219" s="20"/>
      <c r="Q219" s="21" t="s">
        <v>705</v>
      </c>
      <c r="R219" s="35" t="s">
        <v>648</v>
      </c>
    </row>
    <row r="220" spans="1:24" customFormat="1" x14ac:dyDescent="0.3">
      <c r="A220" s="56">
        <v>43831</v>
      </c>
      <c r="B220" s="15" t="s">
        <v>119</v>
      </c>
      <c r="C220" s="15" t="s">
        <v>64</v>
      </c>
      <c r="D220" s="16">
        <v>33369822</v>
      </c>
      <c r="E220" s="15" t="s">
        <v>706</v>
      </c>
      <c r="F220" s="17">
        <v>104</v>
      </c>
      <c r="G220" s="17" t="s">
        <v>610</v>
      </c>
      <c r="H220" s="19"/>
      <c r="I220" s="31" t="str">
        <f>_xlfn.IFNA(VLOOKUP(H220, '[1]ACIFM Employees'!$D$3:$BV$3000, 3, FALSE), "")</f>
        <v/>
      </c>
      <c r="J220" s="19" t="s">
        <v>120</v>
      </c>
      <c r="K220" s="33" t="str">
        <f t="shared" si="3"/>
        <v>GOLD LINE (GSS)</v>
      </c>
      <c r="L220" s="31" t="str">
        <f>_xlfn.IFNA(VLOOKUP(H220, '[1]ACIFM Employees'!$D$3:$BV$3000, 4, FALSE), "---")</f>
        <v>---</v>
      </c>
      <c r="M220" s="19" t="s">
        <v>557</v>
      </c>
      <c r="N220" s="31" t="str">
        <f>_xlfn.IFNA(VLOOKUP(H220, '[1]ACIFM Employees'!$D$3:$BV$3000, 15, FALSE), "---")</f>
        <v>---</v>
      </c>
      <c r="O220" s="31" t="str">
        <f>_xlfn.IFNA(VLOOKUP(H220, '[1]ACIFM Employees'!$D$3:$BV$3000, 2, FALSE), "---")</f>
        <v>---</v>
      </c>
      <c r="P220" s="20"/>
      <c r="Q220" s="21" t="s">
        <v>705</v>
      </c>
      <c r="R220" s="35" t="s">
        <v>648</v>
      </c>
    </row>
    <row r="221" spans="1:24" customFormat="1" x14ac:dyDescent="0.3">
      <c r="A221" s="56">
        <v>44171</v>
      </c>
      <c r="B221" s="24" t="s">
        <v>391</v>
      </c>
      <c r="C221" s="15" t="s">
        <v>64</v>
      </c>
      <c r="D221" s="44">
        <v>55784038</v>
      </c>
      <c r="E221" s="15" t="s">
        <v>706</v>
      </c>
      <c r="F221" s="17">
        <v>104</v>
      </c>
      <c r="G221" s="17" t="s">
        <v>610</v>
      </c>
      <c r="H221" s="19" t="s">
        <v>392</v>
      </c>
      <c r="I221" s="31" t="str">
        <f>_xlfn.IFNA(VLOOKUP(H221, '[1]ACIFM Employees'!$D$3:$BV$3000, 3, FALSE), "")</f>
        <v>RETHISKUMAR SIVARAMAN</v>
      </c>
      <c r="J221" s="19"/>
      <c r="K221" s="33" t="str">
        <f t="shared" si="3"/>
        <v>RETHISKUMAR SIVARAMAN</v>
      </c>
      <c r="L221" s="31" t="str">
        <f>_xlfn.IFNA(VLOOKUP(H221, '[1]ACIFM Employees'!$D$3:$BV$3000, 4, FALSE), "---")</f>
        <v>SENIOR FLS ELECTRICAL SUPERVISOR</v>
      </c>
      <c r="M221" s="18" t="s">
        <v>546</v>
      </c>
      <c r="N221" s="31" t="str">
        <f>_xlfn.IFNA(VLOOKUP(H221, '[1]ACIFM Employees'!$D$3:$BV$3000, 15, FALSE), "---")</f>
        <v>T4C</v>
      </c>
      <c r="O221" s="31" t="str">
        <f>_xlfn.IFNA(VLOOKUP(H221, '[1]ACIFM Employees'!$D$3:$BV$3000, 2, FALSE), "---")</f>
        <v>ACTIVE</v>
      </c>
      <c r="P221" s="20">
        <v>44174</v>
      </c>
      <c r="Q221" s="21" t="s">
        <v>713</v>
      </c>
      <c r="R221" s="35" t="s">
        <v>648</v>
      </c>
    </row>
    <row r="222" spans="1:24" customFormat="1" x14ac:dyDescent="0.3">
      <c r="A222" s="56">
        <v>44171</v>
      </c>
      <c r="B222" s="24" t="s">
        <v>385</v>
      </c>
      <c r="C222" s="15" t="s">
        <v>64</v>
      </c>
      <c r="D222" s="44">
        <v>55630176</v>
      </c>
      <c r="E222" s="15" t="s">
        <v>98</v>
      </c>
      <c r="F222" s="17">
        <v>49.5</v>
      </c>
      <c r="G222" s="17" t="s">
        <v>613</v>
      </c>
      <c r="H222" s="19" t="s">
        <v>386</v>
      </c>
      <c r="I222" s="31" t="str">
        <f>_xlfn.IFNA(VLOOKUP(H222, '[1]ACIFM Employees'!$D$3:$BV$3000, 3, FALSE), "")</f>
        <v>JOHAR ALI</v>
      </c>
      <c r="J222" s="19"/>
      <c r="K222" s="33" t="str">
        <f t="shared" si="3"/>
        <v>JOHAR ALI</v>
      </c>
      <c r="L222" s="31" t="str">
        <f>_xlfn.IFNA(VLOOKUP(H222, '[1]ACIFM Employees'!$D$3:$BV$3000, 4, FALSE), "---")</f>
        <v>MMS TEAM LEAD</v>
      </c>
      <c r="M222" s="18" t="s">
        <v>622</v>
      </c>
      <c r="N222" s="31" t="str">
        <f>_xlfn.IFNA(VLOOKUP(H222, '[1]ACIFM Employees'!$D$3:$BV$3000, 15, FALSE), "---")</f>
        <v>S4</v>
      </c>
      <c r="O222" s="31" t="str">
        <f>_xlfn.IFNA(VLOOKUP(H222, '[1]ACIFM Employees'!$D$3:$BV$3000, 2, FALSE), "---")</f>
        <v>INACTIVE</v>
      </c>
      <c r="P222" s="20">
        <v>44174</v>
      </c>
      <c r="Q222" s="21" t="s">
        <v>666</v>
      </c>
      <c r="R222" s="35" t="s">
        <v>649</v>
      </c>
    </row>
    <row r="223" spans="1:24" customFormat="1" ht="28.8" x14ac:dyDescent="0.3">
      <c r="A223" s="56">
        <v>44171</v>
      </c>
      <c r="B223" s="24" t="s">
        <v>387</v>
      </c>
      <c r="C223" s="15" t="s">
        <v>64</v>
      </c>
      <c r="D223" s="16">
        <v>55651691</v>
      </c>
      <c r="E223" s="15" t="s">
        <v>99</v>
      </c>
      <c r="F223" s="17">
        <v>50.05</v>
      </c>
      <c r="G223" s="17" t="s">
        <v>612</v>
      </c>
      <c r="H223" s="19" t="s">
        <v>388</v>
      </c>
      <c r="I223" s="31" t="str">
        <f>_xlfn.IFNA(VLOOKUP(H223, '[1]ACIFM Employees'!$D$3:$BV$3000, 3, FALSE), "")</f>
        <v>ANTO FRANCIS</v>
      </c>
      <c r="J223" s="19"/>
      <c r="K223" s="33" t="str">
        <f t="shared" si="3"/>
        <v>ANTO FRANCIS</v>
      </c>
      <c r="L223" s="31" t="str">
        <f>_xlfn.IFNA(VLOOKUP(H223, '[1]ACIFM Employees'!$D$3:$BV$3000, 4, FALSE), "---")</f>
        <v>MMS OFFICER</v>
      </c>
      <c r="M223" s="18" t="s">
        <v>622</v>
      </c>
      <c r="N223" s="31" t="str">
        <f>_xlfn.IFNA(VLOOKUP(H223, '[1]ACIFM Employees'!$D$3:$BV$3000, 15, FALSE), "---")</f>
        <v>S3</v>
      </c>
      <c r="O223" s="31" t="str">
        <f>_xlfn.IFNA(VLOOKUP(H223, '[1]ACIFM Employees'!$D$3:$BV$3000, 2, FALSE), "---")</f>
        <v>ACTIVE</v>
      </c>
      <c r="P223" s="20">
        <v>44174</v>
      </c>
      <c r="Q223" s="21" t="s">
        <v>651</v>
      </c>
      <c r="R223" s="35" t="s">
        <v>648</v>
      </c>
    </row>
    <row r="224" spans="1:24" customFormat="1" x14ac:dyDescent="0.3">
      <c r="A224" s="56">
        <v>44172</v>
      </c>
      <c r="B224" s="24" t="s">
        <v>393</v>
      </c>
      <c r="C224" s="15" t="s">
        <v>64</v>
      </c>
      <c r="D224" s="16">
        <v>55756693</v>
      </c>
      <c r="E224" s="15" t="s">
        <v>706</v>
      </c>
      <c r="F224" s="17">
        <v>104</v>
      </c>
      <c r="G224" s="17" t="s">
        <v>610</v>
      </c>
      <c r="H224" s="19" t="s">
        <v>394</v>
      </c>
      <c r="I224" s="31" t="str">
        <f>_xlfn.IFNA(VLOOKUP(H224, '[1]ACIFM Employees'!$D$3:$BV$3000, 3, FALSE), "")</f>
        <v>HASSAN BULEGA</v>
      </c>
      <c r="J224" s="19"/>
      <c r="K224" s="33" t="str">
        <f t="shared" si="3"/>
        <v>HASSAN BULEGA</v>
      </c>
      <c r="L224" s="31" t="str">
        <f>_xlfn.IFNA(VLOOKUP(H224, '[1]ACIFM Employees'!$D$3:$BV$3000, 4, FALSE), "---")</f>
        <v>CIVIL SUPERVISOR</v>
      </c>
      <c r="M224" s="18" t="s">
        <v>645</v>
      </c>
      <c r="N224" s="31" t="str">
        <f>_xlfn.IFNA(VLOOKUP(H224, '[1]ACIFM Employees'!$D$3:$BV$3000, 15, FALSE), "---")</f>
        <v>T4A</v>
      </c>
      <c r="O224" s="31" t="str">
        <f>_xlfn.IFNA(VLOOKUP(H224, '[1]ACIFM Employees'!$D$3:$BV$3000, 2, FALSE), "---")</f>
        <v>ACTIVE</v>
      </c>
      <c r="P224" s="20">
        <v>44179</v>
      </c>
      <c r="Q224" s="21" t="s">
        <v>705</v>
      </c>
      <c r="R224" s="35" t="s">
        <v>648</v>
      </c>
    </row>
    <row r="225" spans="1:24" s="1" customFormat="1" x14ac:dyDescent="0.3">
      <c r="A225" s="56">
        <v>44174</v>
      </c>
      <c r="B225" s="24" t="s">
        <v>395</v>
      </c>
      <c r="C225" s="15" t="s">
        <v>64</v>
      </c>
      <c r="D225" s="16">
        <v>55494931</v>
      </c>
      <c r="E225" s="15" t="s">
        <v>706</v>
      </c>
      <c r="F225" s="17">
        <v>104</v>
      </c>
      <c r="G225" s="17" t="s">
        <v>610</v>
      </c>
      <c r="H225" s="19"/>
      <c r="I225" s="31" t="str">
        <f>_xlfn.IFNA(VLOOKUP(H225, '[1]ACIFM Employees'!$D$3:$BV$3000, 3, FALSE), "")</f>
        <v/>
      </c>
      <c r="J225" s="22" t="s">
        <v>396</v>
      </c>
      <c r="K225" s="33" t="str">
        <f t="shared" si="3"/>
        <v>Lusail Tram # 01</v>
      </c>
      <c r="L225" s="31" t="str">
        <f>_xlfn.IFNA(VLOOKUP(H225, '[1]ACIFM Employees'!$D$3:$BV$3000, 4, FALSE), "---")</f>
        <v>---</v>
      </c>
      <c r="M225" s="19" t="s">
        <v>557</v>
      </c>
      <c r="N225" s="31" t="str">
        <f>_xlfn.IFNA(VLOOKUP(H225, '[1]ACIFM Employees'!$D$3:$BV$3000, 15, FALSE), "---")</f>
        <v>---</v>
      </c>
      <c r="O225" s="31" t="str">
        <f>_xlfn.IFNA(VLOOKUP(H225, '[1]ACIFM Employees'!$D$3:$BV$3000, 2, FALSE), "---")</f>
        <v>---</v>
      </c>
      <c r="P225" s="20">
        <v>44177</v>
      </c>
      <c r="Q225" s="21" t="s">
        <v>714</v>
      </c>
      <c r="R225" s="35" t="s">
        <v>648</v>
      </c>
      <c r="S225"/>
      <c r="T225"/>
      <c r="U225"/>
      <c r="V225"/>
      <c r="W225"/>
      <c r="X225"/>
    </row>
    <row r="226" spans="1:24" customFormat="1" ht="28.8" x14ac:dyDescent="0.3">
      <c r="A226" s="56">
        <v>44174</v>
      </c>
      <c r="B226" s="24" t="s">
        <v>397</v>
      </c>
      <c r="C226" s="15" t="s">
        <v>64</v>
      </c>
      <c r="D226" s="16">
        <v>55499701</v>
      </c>
      <c r="E226" s="15" t="s">
        <v>706</v>
      </c>
      <c r="F226" s="17">
        <v>104</v>
      </c>
      <c r="G226" s="17" t="s">
        <v>610</v>
      </c>
      <c r="H226" s="19"/>
      <c r="I226" s="31" t="str">
        <f>_xlfn.IFNA(VLOOKUP(H226, '[1]ACIFM Employees'!$D$3:$BV$3000, 3, FALSE), "")</f>
        <v/>
      </c>
      <c r="J226" s="22" t="s">
        <v>398</v>
      </c>
      <c r="K226" s="33" t="str">
        <f t="shared" si="3"/>
        <v>Lusail Tram # 02</v>
      </c>
      <c r="L226" s="31" t="str">
        <f>_xlfn.IFNA(VLOOKUP(H226, '[1]ACIFM Employees'!$D$3:$BV$3000, 4, FALSE), "---")</f>
        <v>---</v>
      </c>
      <c r="M226" s="19" t="s">
        <v>557</v>
      </c>
      <c r="N226" s="31" t="str">
        <f>_xlfn.IFNA(VLOOKUP(H226, '[1]ACIFM Employees'!$D$3:$BV$3000, 15, FALSE), "---")</f>
        <v>---</v>
      </c>
      <c r="O226" s="31" t="str">
        <f>_xlfn.IFNA(VLOOKUP(H226, '[1]ACIFM Employees'!$D$3:$BV$3000, 2, FALSE), "---")</f>
        <v>---</v>
      </c>
      <c r="P226" s="20">
        <v>44177</v>
      </c>
      <c r="Q226" s="21" t="s">
        <v>714</v>
      </c>
      <c r="R226" s="35" t="s">
        <v>648</v>
      </c>
    </row>
    <row r="227" spans="1:24" customFormat="1" ht="28.8" x14ac:dyDescent="0.3">
      <c r="A227" s="56">
        <v>44174</v>
      </c>
      <c r="B227" s="24" t="s">
        <v>399</v>
      </c>
      <c r="C227" s="15" t="s">
        <v>64</v>
      </c>
      <c r="D227" s="16">
        <v>55497265</v>
      </c>
      <c r="E227" s="15" t="s">
        <v>706</v>
      </c>
      <c r="F227" s="17">
        <v>104</v>
      </c>
      <c r="G227" s="17" t="s">
        <v>610</v>
      </c>
      <c r="H227" s="19"/>
      <c r="I227" s="31" t="str">
        <f>_xlfn.IFNA(VLOOKUP(H227, '[1]ACIFM Employees'!$D$3:$BV$3000, 3, FALSE), "")</f>
        <v/>
      </c>
      <c r="J227" s="22" t="s">
        <v>400</v>
      </c>
      <c r="K227" s="33" t="str">
        <f t="shared" si="3"/>
        <v>Lusail Tram # 03</v>
      </c>
      <c r="L227" s="31" t="str">
        <f>_xlfn.IFNA(VLOOKUP(H227, '[1]ACIFM Employees'!$D$3:$BV$3000, 4, FALSE), "---")</f>
        <v>---</v>
      </c>
      <c r="M227" s="19" t="s">
        <v>557</v>
      </c>
      <c r="N227" s="31" t="str">
        <f>_xlfn.IFNA(VLOOKUP(H227, '[1]ACIFM Employees'!$D$3:$BV$3000, 15, FALSE), "---")</f>
        <v>---</v>
      </c>
      <c r="O227" s="31" t="str">
        <f>_xlfn.IFNA(VLOOKUP(H227, '[1]ACIFM Employees'!$D$3:$BV$3000, 2, FALSE), "---")</f>
        <v>---</v>
      </c>
      <c r="P227" s="20">
        <v>44177</v>
      </c>
      <c r="Q227" s="21" t="s">
        <v>714</v>
      </c>
      <c r="R227" s="35" t="s">
        <v>648</v>
      </c>
    </row>
    <row r="228" spans="1:24" customFormat="1" x14ac:dyDescent="0.3">
      <c r="A228" s="56">
        <v>44174</v>
      </c>
      <c r="B228" s="24" t="s">
        <v>401</v>
      </c>
      <c r="C228" s="15" t="s">
        <v>64</v>
      </c>
      <c r="D228" s="16">
        <v>55597286</v>
      </c>
      <c r="E228" s="15" t="s">
        <v>706</v>
      </c>
      <c r="F228" s="17">
        <v>104</v>
      </c>
      <c r="G228" s="17" t="s">
        <v>610</v>
      </c>
      <c r="H228" s="19"/>
      <c r="I228" s="31" t="str">
        <f>_xlfn.IFNA(VLOOKUP(H228, '[1]ACIFM Employees'!$D$3:$BV$3000, 3, FALSE), "")</f>
        <v/>
      </c>
      <c r="J228" s="22" t="s">
        <v>402</v>
      </c>
      <c r="K228" s="33" t="str">
        <f t="shared" si="3"/>
        <v>Lusail Tram # 04</v>
      </c>
      <c r="L228" s="31" t="str">
        <f>_xlfn.IFNA(VLOOKUP(H228, '[1]ACIFM Employees'!$D$3:$BV$3000, 4, FALSE), "---")</f>
        <v>---</v>
      </c>
      <c r="M228" s="19" t="s">
        <v>557</v>
      </c>
      <c r="N228" s="31" t="str">
        <f>_xlfn.IFNA(VLOOKUP(H228, '[1]ACIFM Employees'!$D$3:$BV$3000, 15, FALSE), "---")</f>
        <v>---</v>
      </c>
      <c r="O228" s="31" t="str">
        <f>_xlfn.IFNA(VLOOKUP(H228, '[1]ACIFM Employees'!$D$3:$BV$3000, 2, FALSE), "---")</f>
        <v>---</v>
      </c>
      <c r="P228" s="20">
        <v>44177</v>
      </c>
      <c r="Q228" s="21" t="s">
        <v>714</v>
      </c>
      <c r="R228" s="35" t="s">
        <v>648</v>
      </c>
    </row>
    <row r="229" spans="1:24" customFormat="1" x14ac:dyDescent="0.3">
      <c r="A229" s="56">
        <v>44174</v>
      </c>
      <c r="B229" s="24" t="s">
        <v>404</v>
      </c>
      <c r="C229" s="15" t="s">
        <v>64</v>
      </c>
      <c r="D229" s="16">
        <v>55601686</v>
      </c>
      <c r="E229" s="15" t="s">
        <v>706</v>
      </c>
      <c r="F229" s="17">
        <v>104</v>
      </c>
      <c r="G229" s="17" t="s">
        <v>610</v>
      </c>
      <c r="H229" s="19"/>
      <c r="I229" s="31" t="str">
        <f>_xlfn.IFNA(VLOOKUP(H229, '[1]ACIFM Employees'!$D$3:$BV$3000, 3, FALSE), "")</f>
        <v/>
      </c>
      <c r="J229" s="22" t="s">
        <v>405</v>
      </c>
      <c r="K229" s="33" t="str">
        <f t="shared" si="3"/>
        <v>Lusail Tram # 06</v>
      </c>
      <c r="L229" s="31" t="str">
        <f>_xlfn.IFNA(VLOOKUP(H229, '[1]ACIFM Employees'!$D$3:$BV$3000, 4, FALSE), "---")</f>
        <v>---</v>
      </c>
      <c r="M229" s="19" t="s">
        <v>557</v>
      </c>
      <c r="N229" s="31" t="str">
        <f>_xlfn.IFNA(VLOOKUP(H229, '[1]ACIFM Employees'!$D$3:$BV$3000, 15, FALSE), "---")</f>
        <v>---</v>
      </c>
      <c r="O229" s="31" t="str">
        <f>_xlfn.IFNA(VLOOKUP(H229, '[1]ACIFM Employees'!$D$3:$BV$3000, 2, FALSE), "---")</f>
        <v>---</v>
      </c>
      <c r="P229" s="20">
        <v>44177</v>
      </c>
      <c r="Q229" s="21" t="s">
        <v>714</v>
      </c>
      <c r="R229" s="35" t="s">
        <v>648</v>
      </c>
    </row>
    <row r="230" spans="1:24" customFormat="1" ht="28.8" x14ac:dyDescent="0.3">
      <c r="A230" s="56">
        <v>44174</v>
      </c>
      <c r="B230" s="24" t="s">
        <v>406</v>
      </c>
      <c r="C230" s="15" t="s">
        <v>64</v>
      </c>
      <c r="D230" s="16">
        <v>55494729</v>
      </c>
      <c r="E230" s="15" t="s">
        <v>706</v>
      </c>
      <c r="F230" s="17">
        <v>104</v>
      </c>
      <c r="G230" s="17" t="s">
        <v>610</v>
      </c>
      <c r="H230" s="19"/>
      <c r="I230" s="31" t="str">
        <f>_xlfn.IFNA(VLOOKUP(H230, '[1]ACIFM Employees'!$D$3:$BV$3000, 3, FALSE), "")</f>
        <v/>
      </c>
      <c r="J230" s="22" t="s">
        <v>407</v>
      </c>
      <c r="K230" s="33" t="str">
        <f t="shared" si="3"/>
        <v>Lusail Tram # 07</v>
      </c>
      <c r="L230" s="31" t="str">
        <f>_xlfn.IFNA(VLOOKUP(H230, '[1]ACIFM Employees'!$D$3:$BV$3000, 4, FALSE), "---")</f>
        <v>---</v>
      </c>
      <c r="M230" s="19" t="s">
        <v>557</v>
      </c>
      <c r="N230" s="31" t="str">
        <f>_xlfn.IFNA(VLOOKUP(H230, '[1]ACIFM Employees'!$D$3:$BV$3000, 15, FALSE), "---")</f>
        <v>---</v>
      </c>
      <c r="O230" s="31" t="str">
        <f>_xlfn.IFNA(VLOOKUP(H230, '[1]ACIFM Employees'!$D$3:$BV$3000, 2, FALSE), "---")</f>
        <v>---</v>
      </c>
      <c r="P230" s="20">
        <v>44177</v>
      </c>
      <c r="Q230" s="21" t="s">
        <v>714</v>
      </c>
      <c r="R230" s="35" t="s">
        <v>648</v>
      </c>
    </row>
    <row r="231" spans="1:24" customFormat="1" ht="28.8" x14ac:dyDescent="0.3">
      <c r="A231" s="56">
        <v>44174</v>
      </c>
      <c r="B231" s="24" t="s">
        <v>408</v>
      </c>
      <c r="C231" s="15" t="s">
        <v>64</v>
      </c>
      <c r="D231" s="16">
        <v>55494721</v>
      </c>
      <c r="E231" s="15" t="s">
        <v>706</v>
      </c>
      <c r="F231" s="17">
        <v>104</v>
      </c>
      <c r="G231" s="17" t="s">
        <v>610</v>
      </c>
      <c r="H231" s="19"/>
      <c r="I231" s="31" t="str">
        <f>_xlfn.IFNA(VLOOKUP(H231, '[1]ACIFM Employees'!$D$3:$BV$3000, 3, FALSE), "")</f>
        <v/>
      </c>
      <c r="J231" s="22" t="s">
        <v>409</v>
      </c>
      <c r="K231" s="33" t="str">
        <f t="shared" si="3"/>
        <v>Lusail Tram # 08</v>
      </c>
      <c r="L231" s="31" t="str">
        <f>_xlfn.IFNA(VLOOKUP(H231, '[1]ACIFM Employees'!$D$3:$BV$3000, 4, FALSE), "---")</f>
        <v>---</v>
      </c>
      <c r="M231" s="19" t="s">
        <v>557</v>
      </c>
      <c r="N231" s="31" t="str">
        <f>_xlfn.IFNA(VLOOKUP(H231, '[1]ACIFM Employees'!$D$3:$BV$3000, 15, FALSE), "---")</f>
        <v>---</v>
      </c>
      <c r="O231" s="31" t="str">
        <f>_xlfn.IFNA(VLOOKUP(H231, '[1]ACIFM Employees'!$D$3:$BV$3000, 2, FALSE), "---")</f>
        <v>---</v>
      </c>
      <c r="P231" s="20">
        <v>44177</v>
      </c>
      <c r="Q231" s="21" t="s">
        <v>714</v>
      </c>
      <c r="R231" s="35" t="s">
        <v>648</v>
      </c>
    </row>
    <row r="232" spans="1:24" customFormat="1" ht="28.8" x14ac:dyDescent="0.3">
      <c r="A232" s="56">
        <v>44174</v>
      </c>
      <c r="B232" s="24" t="s">
        <v>410</v>
      </c>
      <c r="C232" s="15" t="s">
        <v>64</v>
      </c>
      <c r="D232" s="16">
        <v>55712095</v>
      </c>
      <c r="E232" s="15" t="s">
        <v>706</v>
      </c>
      <c r="F232" s="17">
        <v>104</v>
      </c>
      <c r="G232" s="17" t="s">
        <v>610</v>
      </c>
      <c r="H232" s="19"/>
      <c r="I232" s="31" t="str">
        <f>_xlfn.IFNA(VLOOKUP(H232, '[1]ACIFM Employees'!$D$3:$BV$3000, 3, FALSE), "")</f>
        <v/>
      </c>
      <c r="J232" s="22" t="s">
        <v>411</v>
      </c>
      <c r="K232" s="33" t="str">
        <f t="shared" si="3"/>
        <v>Lusail Tram # 09</v>
      </c>
      <c r="L232" s="31" t="str">
        <f>_xlfn.IFNA(VLOOKUP(H232, '[1]ACIFM Employees'!$D$3:$BV$3000, 4, FALSE), "---")</f>
        <v>---</v>
      </c>
      <c r="M232" s="19" t="s">
        <v>557</v>
      </c>
      <c r="N232" s="31" t="str">
        <f>_xlfn.IFNA(VLOOKUP(H232, '[1]ACIFM Employees'!$D$3:$BV$3000, 15, FALSE), "---")</f>
        <v>---</v>
      </c>
      <c r="O232" s="31" t="str">
        <f>_xlfn.IFNA(VLOOKUP(H232, '[1]ACIFM Employees'!$D$3:$BV$3000, 2, FALSE), "---")</f>
        <v>---</v>
      </c>
      <c r="P232" s="20">
        <v>44177</v>
      </c>
      <c r="Q232" s="21" t="s">
        <v>714</v>
      </c>
      <c r="R232" s="35" t="s">
        <v>648</v>
      </c>
    </row>
    <row r="233" spans="1:24" customFormat="1" ht="28.8" x14ac:dyDescent="0.3">
      <c r="A233" s="56">
        <v>44174</v>
      </c>
      <c r="B233" s="24" t="s">
        <v>412</v>
      </c>
      <c r="C233" s="15" t="s">
        <v>64</v>
      </c>
      <c r="D233" s="16">
        <v>55497581</v>
      </c>
      <c r="E233" s="15" t="s">
        <v>706</v>
      </c>
      <c r="F233" s="17">
        <v>104</v>
      </c>
      <c r="G233" s="17" t="s">
        <v>610</v>
      </c>
      <c r="H233" s="19"/>
      <c r="I233" s="31" t="str">
        <f>_xlfn.IFNA(VLOOKUP(H233, '[1]ACIFM Employees'!$D$3:$BV$3000, 3, FALSE), "")</f>
        <v/>
      </c>
      <c r="J233" s="22" t="s">
        <v>413</v>
      </c>
      <c r="K233" s="33" t="str">
        <f t="shared" si="3"/>
        <v>Lusail Tram # 10</v>
      </c>
      <c r="L233" s="31" t="str">
        <f>_xlfn.IFNA(VLOOKUP(H233, '[1]ACIFM Employees'!$D$3:$BV$3000, 4, FALSE), "---")</f>
        <v>---</v>
      </c>
      <c r="M233" s="19" t="s">
        <v>557</v>
      </c>
      <c r="N233" s="31" t="str">
        <f>_xlfn.IFNA(VLOOKUP(H233, '[1]ACIFM Employees'!$D$3:$BV$3000, 15, FALSE), "---")</f>
        <v>---</v>
      </c>
      <c r="O233" s="31" t="str">
        <f>_xlfn.IFNA(VLOOKUP(H233, '[1]ACIFM Employees'!$D$3:$BV$3000, 2, FALSE), "---")</f>
        <v>---</v>
      </c>
      <c r="P233" s="20">
        <v>44177</v>
      </c>
      <c r="Q233" s="21" t="s">
        <v>714</v>
      </c>
      <c r="R233" s="35" t="s">
        <v>648</v>
      </c>
    </row>
    <row r="234" spans="1:24" customFormat="1" ht="28.8" x14ac:dyDescent="0.3">
      <c r="A234" s="56">
        <v>44174</v>
      </c>
      <c r="B234" s="24" t="s">
        <v>414</v>
      </c>
      <c r="C234" s="15" t="s">
        <v>64</v>
      </c>
      <c r="D234" s="16">
        <v>55523265</v>
      </c>
      <c r="E234" s="15" t="s">
        <v>706</v>
      </c>
      <c r="F234" s="17">
        <v>104</v>
      </c>
      <c r="G234" s="17" t="s">
        <v>610</v>
      </c>
      <c r="H234" s="19"/>
      <c r="I234" s="31" t="str">
        <f>_xlfn.IFNA(VLOOKUP(H234, '[1]ACIFM Employees'!$D$3:$BV$3000, 3, FALSE), "")</f>
        <v/>
      </c>
      <c r="J234" s="22" t="s">
        <v>415</v>
      </c>
      <c r="K234" s="33" t="str">
        <f t="shared" si="3"/>
        <v>Lusail Tram # 11</v>
      </c>
      <c r="L234" s="31" t="str">
        <f>_xlfn.IFNA(VLOOKUP(H234, '[1]ACIFM Employees'!$D$3:$BV$3000, 4, FALSE), "---")</f>
        <v>---</v>
      </c>
      <c r="M234" s="19" t="s">
        <v>557</v>
      </c>
      <c r="N234" s="31" t="str">
        <f>_xlfn.IFNA(VLOOKUP(H234, '[1]ACIFM Employees'!$D$3:$BV$3000, 15, FALSE), "---")</f>
        <v>---</v>
      </c>
      <c r="O234" s="31" t="str">
        <f>_xlfn.IFNA(VLOOKUP(H234, '[1]ACIFM Employees'!$D$3:$BV$3000, 2, FALSE), "---")</f>
        <v>---</v>
      </c>
      <c r="P234" s="20">
        <v>44177</v>
      </c>
      <c r="Q234" s="21" t="s">
        <v>714</v>
      </c>
      <c r="R234" s="35" t="s">
        <v>648</v>
      </c>
    </row>
    <row r="235" spans="1:24" customFormat="1" ht="28.8" x14ac:dyDescent="0.3">
      <c r="A235" s="56">
        <v>44174</v>
      </c>
      <c r="B235" s="24" t="s">
        <v>416</v>
      </c>
      <c r="C235" s="15" t="s">
        <v>64</v>
      </c>
      <c r="D235" s="16">
        <v>55602736</v>
      </c>
      <c r="E235" s="15" t="s">
        <v>706</v>
      </c>
      <c r="F235" s="17">
        <v>104</v>
      </c>
      <c r="G235" s="17" t="s">
        <v>610</v>
      </c>
      <c r="H235" s="19"/>
      <c r="I235" s="31" t="str">
        <f>_xlfn.IFNA(VLOOKUP(H235, '[1]ACIFM Employees'!$D$3:$BV$3000, 3, FALSE), "")</f>
        <v/>
      </c>
      <c r="J235" s="22" t="s">
        <v>417</v>
      </c>
      <c r="K235" s="33" t="str">
        <f t="shared" si="3"/>
        <v>Lusail Tram # 12</v>
      </c>
      <c r="L235" s="31" t="str">
        <f>_xlfn.IFNA(VLOOKUP(H235, '[1]ACIFM Employees'!$D$3:$BV$3000, 4, FALSE), "---")</f>
        <v>---</v>
      </c>
      <c r="M235" s="19" t="s">
        <v>557</v>
      </c>
      <c r="N235" s="31" t="str">
        <f>_xlfn.IFNA(VLOOKUP(H235, '[1]ACIFM Employees'!$D$3:$BV$3000, 15, FALSE), "---")</f>
        <v>---</v>
      </c>
      <c r="O235" s="31" t="str">
        <f>_xlfn.IFNA(VLOOKUP(H235, '[1]ACIFM Employees'!$D$3:$BV$3000, 2, FALSE), "---")</f>
        <v>---</v>
      </c>
      <c r="P235" s="20">
        <v>44177</v>
      </c>
      <c r="Q235" s="21" t="s">
        <v>714</v>
      </c>
      <c r="R235" s="35" t="s">
        <v>648</v>
      </c>
    </row>
    <row r="236" spans="1:24" customFormat="1" ht="28.8" x14ac:dyDescent="0.3">
      <c r="A236" s="56">
        <v>44192</v>
      </c>
      <c r="B236" s="15" t="s">
        <v>117</v>
      </c>
      <c r="C236" s="15" t="s">
        <v>64</v>
      </c>
      <c r="D236" s="16">
        <v>33244785</v>
      </c>
      <c r="E236" s="15" t="s">
        <v>706</v>
      </c>
      <c r="F236" s="17">
        <v>104</v>
      </c>
      <c r="G236" s="17" t="s">
        <v>610</v>
      </c>
      <c r="H236" s="19" t="s">
        <v>118</v>
      </c>
      <c r="I236" s="31" t="str">
        <f>_xlfn.IFNA(VLOOKUP(H236, '[1]ACIFM Employees'!$D$3:$BV$3000, 3, FALSE), "")</f>
        <v xml:space="preserve">NIKOLASO BINTEVINOS </v>
      </c>
      <c r="J236" s="19"/>
      <c r="K236" s="33" t="str">
        <f t="shared" si="3"/>
        <v xml:space="preserve">NIKOLASO BINTEVINOS </v>
      </c>
      <c r="L236" s="31" t="str">
        <f>_xlfn.IFNA(VLOOKUP(H236, '[1]ACIFM Employees'!$D$3:$BV$3000, 4, FALSE), "---")</f>
        <v>PERFORMANCE OPERATIONS MANAGER</v>
      </c>
      <c r="M236" s="18" t="s">
        <v>620</v>
      </c>
      <c r="N236" s="31" t="str">
        <f>_xlfn.IFNA(VLOOKUP(H236, '[1]ACIFM Employees'!$D$3:$BV$3000, 15, FALSE), "---")</f>
        <v>M1A</v>
      </c>
      <c r="O236" s="31" t="str">
        <f>_xlfn.IFNA(VLOOKUP(H236, '[1]ACIFM Employees'!$D$3:$BV$3000, 2, FALSE), "---")</f>
        <v>INACTIVE</v>
      </c>
      <c r="P236" s="20"/>
      <c r="Q236" s="21" t="s">
        <v>707</v>
      </c>
      <c r="R236" s="35" t="s">
        <v>649</v>
      </c>
    </row>
    <row r="237" spans="1:24" customFormat="1" ht="28.8" x14ac:dyDescent="0.3">
      <c r="A237" s="56">
        <v>44192</v>
      </c>
      <c r="B237" s="15" t="s">
        <v>383</v>
      </c>
      <c r="C237" s="15" t="s">
        <v>64</v>
      </c>
      <c r="D237" s="16">
        <v>33727604</v>
      </c>
      <c r="E237" s="15" t="s">
        <v>99</v>
      </c>
      <c r="F237" s="17">
        <v>50.05</v>
      </c>
      <c r="G237" s="17" t="s">
        <v>612</v>
      </c>
      <c r="H237" s="19" t="s">
        <v>384</v>
      </c>
      <c r="I237" s="31" t="str">
        <f>_xlfn.IFNA(VLOOKUP(H237, '[1]ACIFM Employees'!$D$3:$BV$3000, 3, FALSE), "")</f>
        <v>PATHIAS MATSIKO</v>
      </c>
      <c r="J237" s="19"/>
      <c r="K237" s="33" t="str">
        <f t="shared" si="3"/>
        <v>PATHIAS MATSIKO</v>
      </c>
      <c r="L237" s="31" t="str">
        <f>_xlfn.IFNA(VLOOKUP(H237, '[1]ACIFM Employees'!$D$3:$BV$3000, 4, FALSE), "---")</f>
        <v>ASSISTANT HSE OFFICER</v>
      </c>
      <c r="M237" s="18" t="s">
        <v>533</v>
      </c>
      <c r="N237" s="31" t="str">
        <f>_xlfn.IFNA(VLOOKUP(H237, '[1]ACIFM Employees'!$D$3:$BV$3000, 15, FALSE), "---")</f>
        <v>S2</v>
      </c>
      <c r="O237" s="31" t="str">
        <f>_xlfn.IFNA(VLOOKUP(H237, '[1]ACIFM Employees'!$D$3:$BV$3000, 2, FALSE), "---")</f>
        <v>INACTIVE</v>
      </c>
      <c r="P237" s="20"/>
      <c r="Q237" s="21" t="s">
        <v>767</v>
      </c>
      <c r="R237" s="35" t="s">
        <v>649</v>
      </c>
    </row>
    <row r="238" spans="1:24" customFormat="1" ht="28.8" x14ac:dyDescent="0.3">
      <c r="A238" s="56">
        <v>44192</v>
      </c>
      <c r="B238" s="15" t="s">
        <v>596</v>
      </c>
      <c r="C238" s="15" t="s">
        <v>64</v>
      </c>
      <c r="D238" s="16">
        <v>70582001</v>
      </c>
      <c r="E238" s="15" t="s">
        <v>706</v>
      </c>
      <c r="F238" s="17">
        <v>104</v>
      </c>
      <c r="G238" s="17" t="s">
        <v>610</v>
      </c>
      <c r="H238" s="19" t="s">
        <v>336</v>
      </c>
      <c r="I238" s="31" t="str">
        <f>_xlfn.IFNA(VLOOKUP(H238, '[1]ACIFM Employees'!$D$3:$BV$3000, 3, FALSE), "")</f>
        <v>CHERRY SAMSON CARLOS</v>
      </c>
      <c r="J238" s="19"/>
      <c r="K238" s="33" t="str">
        <f t="shared" si="3"/>
        <v>CHERRY SAMSON CARLOS</v>
      </c>
      <c r="L238" s="31" t="str">
        <f>_xlfn.IFNA(VLOOKUP(H238, '[1]ACIFM Employees'!$D$3:$BV$3000, 4, FALSE), "---")</f>
        <v xml:space="preserve">Procurement &amp; Logistic Officer    </v>
      </c>
      <c r="M238" s="18" t="s">
        <v>646</v>
      </c>
      <c r="N238" s="31" t="str">
        <f>_xlfn.IFNA(VLOOKUP(H238, '[1]ACIFM Employees'!$D$3:$BV$3000, 15, FALSE), "---")</f>
        <v>S3</v>
      </c>
      <c r="O238" s="31" t="str">
        <f>_xlfn.IFNA(VLOOKUP(H238, '[1]ACIFM Employees'!$D$3:$BV$3000, 2, FALSE), "---")</f>
        <v>INACTIVE</v>
      </c>
      <c r="P238" s="20"/>
      <c r="Q238" s="21" t="s">
        <v>707</v>
      </c>
      <c r="R238" s="35" t="s">
        <v>649</v>
      </c>
    </row>
    <row r="239" spans="1:24" customFormat="1" ht="28.8" x14ac:dyDescent="0.3">
      <c r="A239" s="56">
        <v>44213</v>
      </c>
      <c r="B239" s="24" t="s">
        <v>419</v>
      </c>
      <c r="C239" s="15" t="s">
        <v>64</v>
      </c>
      <c r="D239" s="16" t="s">
        <v>609</v>
      </c>
      <c r="E239" s="15" t="s">
        <v>99</v>
      </c>
      <c r="F239" s="17">
        <v>50.05</v>
      </c>
      <c r="G239" s="17" t="s">
        <v>612</v>
      </c>
      <c r="H239" s="22" t="s">
        <v>420</v>
      </c>
      <c r="I239" s="31" t="str">
        <f>_xlfn.IFNA(VLOOKUP(H239, '[1]ACIFM Employees'!$D$3:$BV$3000, 3, FALSE), "")</f>
        <v>IRENE NALUMANSI</v>
      </c>
      <c r="J239" s="22"/>
      <c r="K239" s="33" t="str">
        <f t="shared" si="3"/>
        <v>IRENE NALUMANSI</v>
      </c>
      <c r="L239" s="31" t="str">
        <f>_xlfn.IFNA(VLOOKUP(H239, '[1]ACIFM Employees'!$D$3:$BV$3000, 4, FALSE), "---")</f>
        <v>FACILITIES ADMINISTRATOR</v>
      </c>
      <c r="M239" s="18" t="s">
        <v>546</v>
      </c>
      <c r="N239" s="31" t="str">
        <f>_xlfn.IFNA(VLOOKUP(H239, '[1]ACIFM Employees'!$D$3:$BV$3000, 15, FALSE), "---")</f>
        <v>S2</v>
      </c>
      <c r="O239" s="31" t="str">
        <f>_xlfn.IFNA(VLOOKUP(H239, '[1]ACIFM Employees'!$D$3:$BV$3000, 2, FALSE), "---")</f>
        <v>INACTIVE</v>
      </c>
      <c r="P239" s="20">
        <v>44222</v>
      </c>
      <c r="Q239" s="21" t="s">
        <v>654</v>
      </c>
      <c r="R239" s="35" t="s">
        <v>649</v>
      </c>
    </row>
    <row r="240" spans="1:24" customFormat="1" ht="28.8" x14ac:dyDescent="0.3">
      <c r="A240" s="56">
        <v>44231</v>
      </c>
      <c r="B240" s="24" t="s">
        <v>421</v>
      </c>
      <c r="C240" s="15" t="s">
        <v>64</v>
      </c>
      <c r="D240" s="16">
        <v>50427095</v>
      </c>
      <c r="E240" s="15" t="s">
        <v>738</v>
      </c>
      <c r="F240" s="17">
        <v>75</v>
      </c>
      <c r="G240" s="17" t="s">
        <v>614</v>
      </c>
      <c r="H240" s="22" t="s">
        <v>422</v>
      </c>
      <c r="I240" s="31" t="str">
        <f>_xlfn.IFNA(VLOOKUP(H240, '[1]ACIFM Employees'!$D$3:$BV$3000, 3, FALSE), "")</f>
        <v>RAYMOND JADMAN EXCHAURE</v>
      </c>
      <c r="J240" s="22"/>
      <c r="K240" s="33" t="str">
        <f t="shared" si="3"/>
        <v>RAYMOND JADMAN EXCHAURE</v>
      </c>
      <c r="L240" s="31" t="str">
        <f>_xlfn.IFNA(VLOOKUP(H240, '[1]ACIFM Employees'!$D$3:$BV$3000, 4, FALSE), "---")</f>
        <v>WAREHOUSE SUPERVISOR</v>
      </c>
      <c r="M240" s="18" t="s">
        <v>646</v>
      </c>
      <c r="N240" s="31" t="str">
        <f>_xlfn.IFNA(VLOOKUP(H240, '[1]ACIFM Employees'!$D$3:$BV$3000, 15, FALSE), "---")</f>
        <v>S4</v>
      </c>
      <c r="O240" s="31" t="str">
        <f>_xlfn.IFNA(VLOOKUP(H240, '[1]ACIFM Employees'!$D$3:$BV$3000, 2, FALSE), "---")</f>
        <v>ACTIVE</v>
      </c>
      <c r="P240" s="20">
        <v>44238</v>
      </c>
      <c r="Q240" s="21" t="s">
        <v>739</v>
      </c>
      <c r="R240" s="35" t="s">
        <v>648</v>
      </c>
    </row>
    <row r="241" spans="1:24" customFormat="1" ht="28.8" x14ac:dyDescent="0.3">
      <c r="A241" s="56">
        <v>44262</v>
      </c>
      <c r="B241" s="24" t="s">
        <v>423</v>
      </c>
      <c r="C241" s="15" t="s">
        <v>64</v>
      </c>
      <c r="D241" s="16">
        <v>66906260</v>
      </c>
      <c r="E241" s="15" t="s">
        <v>738</v>
      </c>
      <c r="F241" s="17">
        <v>75</v>
      </c>
      <c r="G241" s="17" t="s">
        <v>614</v>
      </c>
      <c r="H241" s="19" t="s">
        <v>424</v>
      </c>
      <c r="I241" s="31" t="str">
        <f>_xlfn.IFNA(VLOOKUP(H241, '[1]ACIFM Employees'!$D$3:$BV$3000, 3, FALSE), "")</f>
        <v>USMAN LATIF</v>
      </c>
      <c r="J241" s="19"/>
      <c r="K241" s="33" t="str">
        <f t="shared" si="3"/>
        <v>USMAN LATIF</v>
      </c>
      <c r="L241" s="31" t="str">
        <f>_xlfn.IFNA(VLOOKUP(H241, '[1]ACIFM Employees'!$D$3:$BV$3000, 4, FALSE), "---")</f>
        <v>MECHANICAL SUPERVISOR</v>
      </c>
      <c r="M241" s="18" t="s">
        <v>546</v>
      </c>
      <c r="N241" s="31" t="str">
        <f>_xlfn.IFNA(VLOOKUP(H241, '[1]ACIFM Employees'!$D$3:$BV$3000, 15, FALSE), "---")</f>
        <v>T4A</v>
      </c>
      <c r="O241" s="31" t="str">
        <f>_xlfn.IFNA(VLOOKUP(H241, '[1]ACIFM Employees'!$D$3:$BV$3000, 2, FALSE), "---")</f>
        <v>ACTIVE</v>
      </c>
      <c r="P241" s="20"/>
      <c r="Q241" s="21" t="s">
        <v>740</v>
      </c>
      <c r="R241" s="35" t="s">
        <v>648</v>
      </c>
    </row>
    <row r="242" spans="1:24" customFormat="1" ht="43.2" x14ac:dyDescent="0.3">
      <c r="A242" s="56">
        <v>44264</v>
      </c>
      <c r="B242" s="24" t="s">
        <v>425</v>
      </c>
      <c r="C242" s="15" t="s">
        <v>64</v>
      </c>
      <c r="D242" s="16">
        <v>66834597</v>
      </c>
      <c r="E242" s="15" t="s">
        <v>706</v>
      </c>
      <c r="F242" s="17">
        <v>104</v>
      </c>
      <c r="G242" s="17" t="s">
        <v>610</v>
      </c>
      <c r="H242" s="19"/>
      <c r="I242" s="31" t="str">
        <f>_xlfn.IFNA(VLOOKUP(H242, '[1]ACIFM Employees'!$D$3:$BV$3000, 3, FALSE), "")</f>
        <v/>
      </c>
      <c r="J242" s="22" t="s">
        <v>639</v>
      </c>
      <c r="K242" s="33" t="str">
        <f t="shared" si="3"/>
        <v>Manager's Duty Phone c/o IT Dept.</v>
      </c>
      <c r="L242" s="31" t="str">
        <f>_xlfn.IFNA(VLOOKUP(H242, '[1]ACIFM Employees'!$D$3:$BV$3000, 4, FALSE), "---")</f>
        <v>---</v>
      </c>
      <c r="M242" s="18" t="s">
        <v>330</v>
      </c>
      <c r="N242" s="31" t="str">
        <f>_xlfn.IFNA(VLOOKUP(H242, '[1]ACIFM Employees'!$D$3:$BV$3000, 15, FALSE), "---")</f>
        <v>---</v>
      </c>
      <c r="O242" s="31" t="str">
        <f>_xlfn.IFNA(VLOOKUP(H242, '[1]ACIFM Employees'!$D$3:$BV$3000, 2, FALSE), "---")</f>
        <v>---</v>
      </c>
      <c r="P242" s="20">
        <v>44266</v>
      </c>
      <c r="Q242" s="21" t="s">
        <v>705</v>
      </c>
      <c r="R242" s="35" t="s">
        <v>648</v>
      </c>
    </row>
    <row r="243" spans="1:24" customFormat="1" ht="28.8" x14ac:dyDescent="0.3">
      <c r="A243" s="56">
        <v>44315</v>
      </c>
      <c r="B243" s="24" t="s">
        <v>428</v>
      </c>
      <c r="C243" s="15" t="s">
        <v>64</v>
      </c>
      <c r="D243" s="16">
        <v>55722016</v>
      </c>
      <c r="E243" s="15" t="s">
        <v>706</v>
      </c>
      <c r="F243" s="17">
        <v>104</v>
      </c>
      <c r="G243" s="17" t="s">
        <v>610</v>
      </c>
      <c r="H243" s="19" t="s">
        <v>429</v>
      </c>
      <c r="I243" s="31" t="str">
        <f>_xlfn.IFNA(VLOOKUP(H243, '[1]ACIFM Employees'!$D$3:$BV$3000, 3, FALSE), "")</f>
        <v>ABDUL RAFEEQ MOHAMMED HAMEED</v>
      </c>
      <c r="J243" s="19"/>
      <c r="K243" s="33" t="str">
        <f t="shared" si="3"/>
        <v>ABDUL RAFEEQ MOHAMMED HAMEED</v>
      </c>
      <c r="L243" s="31" t="str">
        <f>_xlfn.IFNA(VLOOKUP(H243, '[1]ACIFM Employees'!$D$3:$BV$3000, 4, FALSE), "---")</f>
        <v>MECHANICAL SUPERVISOR</v>
      </c>
      <c r="M243" s="18" t="s">
        <v>546</v>
      </c>
      <c r="N243" s="31" t="str">
        <f>_xlfn.IFNA(VLOOKUP(H243, '[1]ACIFM Employees'!$D$3:$BV$3000, 15, FALSE), "---")</f>
        <v>T4B</v>
      </c>
      <c r="O243" s="31" t="str">
        <f>_xlfn.IFNA(VLOOKUP(H243, '[1]ACIFM Employees'!$D$3:$BV$3000, 2, FALSE), "---")</f>
        <v>ACTIVE</v>
      </c>
      <c r="P243" s="20">
        <v>44319</v>
      </c>
      <c r="Q243" s="21" t="s">
        <v>715</v>
      </c>
      <c r="R243" s="35" t="s">
        <v>648</v>
      </c>
    </row>
    <row r="244" spans="1:24" customFormat="1" ht="28.8" x14ac:dyDescent="0.3">
      <c r="A244" s="56">
        <v>44335</v>
      </c>
      <c r="B244" s="24" t="s">
        <v>430</v>
      </c>
      <c r="C244" s="15" t="s">
        <v>64</v>
      </c>
      <c r="D244" s="16">
        <v>55663049</v>
      </c>
      <c r="E244" s="15" t="s">
        <v>706</v>
      </c>
      <c r="F244" s="17">
        <v>104</v>
      </c>
      <c r="G244" s="17" t="s">
        <v>610</v>
      </c>
      <c r="H244" s="19"/>
      <c r="I244" s="31" t="str">
        <f>_xlfn.IFNA(VLOOKUP(H244, '[1]ACIFM Employees'!$D$3:$BV$3000, 3, FALSE), "")</f>
        <v/>
      </c>
      <c r="J244" s="22" t="s">
        <v>431</v>
      </c>
      <c r="K244" s="33" t="str">
        <f t="shared" si="3"/>
        <v>Lusail Tram - 000370 ABDUL RAZACK AFUNA</v>
      </c>
      <c r="L244" s="31" t="str">
        <f>_xlfn.IFNA(VLOOKUP(H244, '[1]ACIFM Employees'!$D$3:$BV$3000, 4, FALSE), "---")</f>
        <v>---</v>
      </c>
      <c r="M244" s="19" t="s">
        <v>557</v>
      </c>
      <c r="N244" s="31" t="str">
        <f>_xlfn.IFNA(VLOOKUP(H244, '[1]ACIFM Employees'!$D$3:$BV$3000, 15, FALSE), "---")</f>
        <v>---</v>
      </c>
      <c r="O244" s="31" t="str">
        <f>_xlfn.IFNA(VLOOKUP(H244, '[1]ACIFM Employees'!$D$3:$BV$3000, 2, FALSE), "---")</f>
        <v>---</v>
      </c>
      <c r="P244" s="20">
        <v>44342</v>
      </c>
      <c r="Q244" s="21" t="s">
        <v>716</v>
      </c>
      <c r="R244" s="35" t="s">
        <v>648</v>
      </c>
    </row>
    <row r="245" spans="1:24" customFormat="1" ht="28.8" x14ac:dyDescent="0.3">
      <c r="A245" s="56">
        <v>44355</v>
      </c>
      <c r="B245" s="24" t="s">
        <v>432</v>
      </c>
      <c r="C245" s="15" t="s">
        <v>64</v>
      </c>
      <c r="D245" s="16">
        <v>55950398</v>
      </c>
      <c r="E245" s="15" t="s">
        <v>99</v>
      </c>
      <c r="F245" s="17">
        <v>50.05</v>
      </c>
      <c r="G245" s="17" t="s">
        <v>612</v>
      </c>
      <c r="H245" s="22" t="s">
        <v>433</v>
      </c>
      <c r="I245" s="31" t="str">
        <f>_xlfn.IFNA(VLOOKUP(H245, '[1]ACIFM Employees'!$D$3:$BV$3000, 3, FALSE), "")</f>
        <v>PARVEZ HASAN SAMSU UDDIN</v>
      </c>
      <c r="J245" s="22"/>
      <c r="K245" s="33" t="str">
        <f t="shared" si="3"/>
        <v>PARVEZ HASAN SAMSU UDDIN</v>
      </c>
      <c r="L245" s="31" t="str">
        <f>_xlfn.IFNA(VLOOKUP(H245, '[1]ACIFM Employees'!$D$3:$BV$3000, 4, FALSE), "---")</f>
        <v>GROUP STATION SUPERVISOR</v>
      </c>
      <c r="M245" s="18" t="s">
        <v>557</v>
      </c>
      <c r="N245" s="31" t="str">
        <f>_xlfn.IFNA(VLOOKUP(H245, '[1]ACIFM Employees'!$D$3:$BV$3000, 15, FALSE), "---")</f>
        <v>T4A</v>
      </c>
      <c r="O245" s="31" t="str">
        <f>_xlfn.IFNA(VLOOKUP(H245, '[1]ACIFM Employees'!$D$3:$BV$3000, 2, FALSE), "---")</f>
        <v>INACTIVE</v>
      </c>
      <c r="P245" s="20">
        <v>44355</v>
      </c>
      <c r="Q245" s="21" t="s">
        <v>655</v>
      </c>
      <c r="R245" s="35" t="s">
        <v>648</v>
      </c>
    </row>
    <row r="246" spans="1:24" customFormat="1" ht="28.8" x14ac:dyDescent="0.3">
      <c r="A246" s="56">
        <v>44355</v>
      </c>
      <c r="B246" s="24" t="s">
        <v>434</v>
      </c>
      <c r="C246" s="15" t="s">
        <v>64</v>
      </c>
      <c r="D246" s="16">
        <v>55791738</v>
      </c>
      <c r="E246" s="15" t="s">
        <v>706</v>
      </c>
      <c r="F246" s="17">
        <v>104</v>
      </c>
      <c r="G246" s="17" t="s">
        <v>610</v>
      </c>
      <c r="H246" s="19" t="s">
        <v>435</v>
      </c>
      <c r="I246" s="31" t="str">
        <f>_xlfn.IFNA(VLOOKUP(H246, '[1]ACIFM Employees'!$D$3:$BV$3000, 3, FALSE), "")</f>
        <v>MOHAMMAD SHOHAGH SHEAK</v>
      </c>
      <c r="J246" s="19"/>
      <c r="K246" s="33" t="str">
        <f t="shared" si="3"/>
        <v>MOHAMMAD SHOHAGH SHEAK</v>
      </c>
      <c r="L246" s="31" t="str">
        <f>_xlfn.IFNA(VLOOKUP(H246, '[1]ACIFM Employees'!$D$3:$BV$3000, 4, FALSE), "---")</f>
        <v>ASSISTANT OPERATIONS ADMIN</v>
      </c>
      <c r="M246" s="18" t="s">
        <v>622</v>
      </c>
      <c r="N246" s="31" t="str">
        <f>_xlfn.IFNA(VLOOKUP(H246, '[1]ACIFM Employees'!$D$3:$BV$3000, 15, FALSE), "---")</f>
        <v>S1</v>
      </c>
      <c r="O246" s="31" t="str">
        <f>_xlfn.IFNA(VLOOKUP(H246, '[1]ACIFM Employees'!$D$3:$BV$3000, 2, FALSE), "---")</f>
        <v>ACTIVE</v>
      </c>
      <c r="P246" s="20">
        <v>44355</v>
      </c>
      <c r="Q246" s="21" t="s">
        <v>717</v>
      </c>
      <c r="R246" s="35" t="s">
        <v>648</v>
      </c>
    </row>
    <row r="247" spans="1:24" customFormat="1" x14ac:dyDescent="0.3">
      <c r="A247" s="56">
        <v>44364</v>
      </c>
      <c r="B247" s="24" t="s">
        <v>436</v>
      </c>
      <c r="C247" s="15" t="s">
        <v>64</v>
      </c>
      <c r="D247" s="16">
        <v>66710582</v>
      </c>
      <c r="E247" s="15" t="s">
        <v>706</v>
      </c>
      <c r="F247" s="17">
        <v>104</v>
      </c>
      <c r="G247" s="17" t="s">
        <v>610</v>
      </c>
      <c r="H247" s="19" t="s">
        <v>437</v>
      </c>
      <c r="I247" s="31" t="str">
        <f>_xlfn.IFNA(VLOOKUP(H247, '[1]ACIFM Employees'!$D$3:$BV$3000, 3, FALSE), "")</f>
        <v>FRANK KUSIIMA</v>
      </c>
      <c r="J247" s="19"/>
      <c r="K247" s="33" t="str">
        <f t="shared" si="3"/>
        <v>FRANK KUSIIMA</v>
      </c>
      <c r="L247" s="31" t="str">
        <f>_xlfn.IFNA(VLOOKUP(H247, '[1]ACIFM Employees'!$D$3:$BV$3000, 4, FALSE), "---")</f>
        <v>SENIOR ELECTRICAL TECHNICIAN</v>
      </c>
      <c r="M247" s="18" t="s">
        <v>546</v>
      </c>
      <c r="N247" s="31" t="str">
        <f>_xlfn.IFNA(VLOOKUP(H247, '[1]ACIFM Employees'!$D$3:$BV$3000, 15, FALSE), "---")</f>
        <v>T3</v>
      </c>
      <c r="O247" s="31" t="str">
        <f>_xlfn.IFNA(VLOOKUP(H247, '[1]ACIFM Employees'!$D$3:$BV$3000, 2, FALSE), "---")</f>
        <v>ACTIVE</v>
      </c>
      <c r="P247" s="20">
        <v>44368</v>
      </c>
      <c r="Q247" s="21" t="s">
        <v>718</v>
      </c>
      <c r="R247" s="35" t="s">
        <v>648</v>
      </c>
      <c r="S247" s="1"/>
      <c r="T247" s="1"/>
      <c r="U247" s="1"/>
      <c r="V247" s="1"/>
      <c r="W247" s="1"/>
      <c r="X247" s="1"/>
    </row>
    <row r="248" spans="1:24" customFormat="1" ht="28.8" x14ac:dyDescent="0.3">
      <c r="A248" s="56">
        <v>44392</v>
      </c>
      <c r="B248" s="24" t="s">
        <v>440</v>
      </c>
      <c r="C248" s="15" t="s">
        <v>64</v>
      </c>
      <c r="D248" s="16">
        <v>50148820</v>
      </c>
      <c r="E248" s="15" t="s">
        <v>706</v>
      </c>
      <c r="F248" s="17">
        <v>104</v>
      </c>
      <c r="G248" s="17" t="s">
        <v>610</v>
      </c>
      <c r="H248" s="22" t="s">
        <v>625</v>
      </c>
      <c r="I248" s="31" t="str">
        <f>_xlfn.IFNA(VLOOKUP(H248, '[1]ACIFM Employees'!$D$3:$BV$3000, 3, FALSE), "")</f>
        <v>HENRY KATONGOLE KASUMBA</v>
      </c>
      <c r="J248" s="22"/>
      <c r="K248" s="33" t="str">
        <f t="shared" si="3"/>
        <v>HENRY KATONGOLE KASUMBA</v>
      </c>
      <c r="L248" s="31" t="str">
        <f>_xlfn.IFNA(VLOOKUP(H248, '[1]ACIFM Employees'!$D$3:$BV$3000, 4, FALSE), "---")</f>
        <v>ELECTRICAL TECHNICIAN</v>
      </c>
      <c r="M248" s="18" t="s">
        <v>546</v>
      </c>
      <c r="N248" s="31" t="str">
        <f>_xlfn.IFNA(VLOOKUP(H248, '[1]ACIFM Employees'!$D$3:$BV$3000, 15, FALSE), "---")</f>
        <v>T2</v>
      </c>
      <c r="O248" s="31" t="str">
        <f>_xlfn.IFNA(VLOOKUP(H248, '[1]ACIFM Employees'!$D$3:$BV$3000, 2, FALSE), "---")</f>
        <v>ACTIVE</v>
      </c>
      <c r="P248" s="20"/>
      <c r="Q248" s="21" t="s">
        <v>719</v>
      </c>
      <c r="R248" s="35" t="s">
        <v>648</v>
      </c>
    </row>
    <row r="249" spans="1:24" customFormat="1" ht="28.8" x14ac:dyDescent="0.3">
      <c r="A249" s="56">
        <v>44392</v>
      </c>
      <c r="B249" s="24" t="s">
        <v>438</v>
      </c>
      <c r="C249" s="15" t="s">
        <v>64</v>
      </c>
      <c r="D249" s="16">
        <v>50123565</v>
      </c>
      <c r="E249" s="15" t="s">
        <v>706</v>
      </c>
      <c r="F249" s="17">
        <v>104</v>
      </c>
      <c r="G249" s="17" t="s">
        <v>610</v>
      </c>
      <c r="H249" s="22" t="s">
        <v>439</v>
      </c>
      <c r="I249" s="31" t="str">
        <f>_xlfn.IFNA(VLOOKUP(H249, '[1]ACIFM Employees'!$D$3:$BV$3000, 3, FALSE), "")</f>
        <v>WILLY JR. ORTIZ SEGUTIER</v>
      </c>
      <c r="J249" s="22"/>
      <c r="K249" s="33" t="str">
        <f t="shared" si="3"/>
        <v>WILLY JR. ORTIZ SEGUTIER</v>
      </c>
      <c r="L249" s="31" t="str">
        <f>_xlfn.IFNA(VLOOKUP(H249, '[1]ACIFM Employees'!$D$3:$BV$3000, 4, FALSE), "---")</f>
        <v>FLS ELECTRICAL SUPERVISOR</v>
      </c>
      <c r="M249" s="18" t="s">
        <v>546</v>
      </c>
      <c r="N249" s="31" t="str">
        <f>_xlfn.IFNA(VLOOKUP(H249, '[1]ACIFM Employees'!$D$3:$BV$3000, 15, FALSE), "---")</f>
        <v>T4A</v>
      </c>
      <c r="O249" s="31" t="str">
        <f>_xlfn.IFNA(VLOOKUP(H249, '[1]ACIFM Employees'!$D$3:$BV$3000, 2, FALSE), "---")</f>
        <v>ACTIVE</v>
      </c>
      <c r="P249" s="20"/>
      <c r="Q249" s="21" t="s">
        <v>720</v>
      </c>
      <c r="R249" s="35" t="s">
        <v>648</v>
      </c>
    </row>
    <row r="250" spans="1:24" customFormat="1" ht="28.8" x14ac:dyDescent="0.3">
      <c r="A250" s="56">
        <v>44535</v>
      </c>
      <c r="B250" s="24" t="s">
        <v>447</v>
      </c>
      <c r="C250" s="15" t="s">
        <v>64</v>
      </c>
      <c r="D250" s="16">
        <v>66258422</v>
      </c>
      <c r="E250" s="15" t="s">
        <v>706</v>
      </c>
      <c r="F250" s="17">
        <v>104</v>
      </c>
      <c r="G250" s="17" t="s">
        <v>610</v>
      </c>
      <c r="H250" s="22" t="s">
        <v>448</v>
      </c>
      <c r="I250" s="31" t="str">
        <f>_xlfn.IFNA(VLOOKUP(H250, '[1]ACIFM Employees'!$D$3:$BV$3000, 3, FALSE), "")</f>
        <v>WILLIAM VITOR HILARIO</v>
      </c>
      <c r="J250" s="22"/>
      <c r="K250" s="33" t="str">
        <f t="shared" si="3"/>
        <v>WILLIAM VITOR HILARIO</v>
      </c>
      <c r="L250" s="31" t="str">
        <f>_xlfn.IFNA(VLOOKUP(H250, '[1]ACIFM Employees'!$D$3:$BV$3000, 4, FALSE), "---")</f>
        <v>FLS ELECTRICAL SUPERVISOR</v>
      </c>
      <c r="M250" s="18" t="s">
        <v>546</v>
      </c>
      <c r="N250" s="31" t="str">
        <f>_xlfn.IFNA(VLOOKUP(H250, '[1]ACIFM Employees'!$D$3:$BV$3000, 15, FALSE), "---")</f>
        <v>T4A</v>
      </c>
      <c r="O250" s="31" t="str">
        <f>_xlfn.IFNA(VLOOKUP(H250, '[1]ACIFM Employees'!$D$3:$BV$3000, 2, FALSE), "---")</f>
        <v>ACTIVE</v>
      </c>
      <c r="P250" s="20"/>
      <c r="Q250" s="21" t="s">
        <v>721</v>
      </c>
      <c r="R250" s="35" t="s">
        <v>648</v>
      </c>
    </row>
    <row r="251" spans="1:24" customFormat="1" ht="28.8" x14ac:dyDescent="0.3">
      <c r="A251" s="56">
        <v>44535</v>
      </c>
      <c r="B251" s="24" t="s">
        <v>445</v>
      </c>
      <c r="C251" s="15" t="s">
        <v>64</v>
      </c>
      <c r="D251" s="16">
        <v>66259154</v>
      </c>
      <c r="E251" s="15" t="s">
        <v>706</v>
      </c>
      <c r="F251" s="17">
        <v>104</v>
      </c>
      <c r="G251" s="17" t="s">
        <v>610</v>
      </c>
      <c r="H251" s="22" t="s">
        <v>446</v>
      </c>
      <c r="I251" s="31" t="str">
        <f>_xlfn.IFNA(VLOOKUP(H251, '[1]ACIFM Employees'!$D$3:$BV$3000, 3, FALSE), "")</f>
        <v>SHERLOCK CANGO</v>
      </c>
      <c r="J251" s="22"/>
      <c r="K251" s="33" t="str">
        <f t="shared" si="3"/>
        <v>SHERLOCK CANGO</v>
      </c>
      <c r="L251" s="31" t="str">
        <f>_xlfn.IFNA(VLOOKUP(H251, '[1]ACIFM Employees'!$D$3:$BV$3000, 4, FALSE), "---")</f>
        <v>FLS MECHANICAL SUPERVISOR</v>
      </c>
      <c r="M251" s="18" t="s">
        <v>546</v>
      </c>
      <c r="N251" s="31" t="str">
        <f>_xlfn.IFNA(VLOOKUP(H251, '[1]ACIFM Employees'!$D$3:$BV$3000, 15, FALSE), "---")</f>
        <v>T4A</v>
      </c>
      <c r="O251" s="31" t="str">
        <f>_xlfn.IFNA(VLOOKUP(H251, '[1]ACIFM Employees'!$D$3:$BV$3000, 2, FALSE), "---")</f>
        <v>ACTIVE</v>
      </c>
      <c r="P251" s="20"/>
      <c r="Q251" s="21" t="s">
        <v>722</v>
      </c>
      <c r="R251" s="35" t="s">
        <v>648</v>
      </c>
    </row>
    <row r="252" spans="1:24" customFormat="1" ht="28.8" x14ac:dyDescent="0.3">
      <c r="A252" s="56">
        <v>44535</v>
      </c>
      <c r="B252" s="24" t="s">
        <v>449</v>
      </c>
      <c r="C252" s="15" t="s">
        <v>64</v>
      </c>
      <c r="D252" s="16">
        <v>55721704</v>
      </c>
      <c r="E252" s="15" t="s">
        <v>706</v>
      </c>
      <c r="F252" s="17">
        <v>104</v>
      </c>
      <c r="G252" s="17" t="s">
        <v>610</v>
      </c>
      <c r="H252" s="22" t="s">
        <v>450</v>
      </c>
      <c r="I252" s="31" t="str">
        <f>_xlfn.IFNA(VLOOKUP(H252, '[1]ACIFM Employees'!$D$3:$BV$3000, 3, FALSE), "")</f>
        <v>DEVENDRAN RAJENDRAN</v>
      </c>
      <c r="J252" s="22"/>
      <c r="K252" s="33" t="str">
        <f t="shared" si="3"/>
        <v>DEVENDRAN RAJENDRAN</v>
      </c>
      <c r="L252" s="31" t="str">
        <f>_xlfn.IFNA(VLOOKUP(H252, '[1]ACIFM Employees'!$D$3:$BV$3000, 4, FALSE), "---")</f>
        <v>MECHANICAL SUPERVISOR</v>
      </c>
      <c r="M252" s="18" t="s">
        <v>546</v>
      </c>
      <c r="N252" s="31" t="str">
        <f>_xlfn.IFNA(VLOOKUP(H252, '[1]ACIFM Employees'!$D$3:$BV$3000, 15, FALSE), "---")</f>
        <v>T4A</v>
      </c>
      <c r="O252" s="31" t="str">
        <f>_xlfn.IFNA(VLOOKUP(H252, '[1]ACIFM Employees'!$D$3:$BV$3000, 2, FALSE), "---")</f>
        <v>ACTIVE</v>
      </c>
      <c r="P252" s="20"/>
      <c r="Q252" s="21" t="s">
        <v>723</v>
      </c>
      <c r="R252" s="35" t="s">
        <v>648</v>
      </c>
    </row>
    <row r="253" spans="1:24" customFormat="1" ht="28.8" x14ac:dyDescent="0.3">
      <c r="A253" s="56">
        <v>44535</v>
      </c>
      <c r="B253" s="24" t="s">
        <v>443</v>
      </c>
      <c r="C253" s="15" t="s">
        <v>64</v>
      </c>
      <c r="D253" s="16">
        <v>66042062</v>
      </c>
      <c r="E253" s="15" t="s">
        <v>706</v>
      </c>
      <c r="F253" s="17">
        <v>104</v>
      </c>
      <c r="G253" s="17" t="s">
        <v>610</v>
      </c>
      <c r="H253" s="19"/>
      <c r="I253" s="31" t="str">
        <f>_xlfn.IFNA(VLOOKUP(H253, '[1]ACIFM Employees'!$D$3:$BV$3000, 3, FALSE), "")</f>
        <v/>
      </c>
      <c r="J253" s="22" t="s">
        <v>444</v>
      </c>
      <c r="K253" s="33" t="str">
        <f t="shared" si="3"/>
        <v>LRT - High Access Team</v>
      </c>
      <c r="L253" s="31" t="str">
        <f>_xlfn.IFNA(VLOOKUP(H253, '[1]ACIFM Employees'!$D$3:$BV$3000, 4, FALSE), "---")</f>
        <v>---</v>
      </c>
      <c r="M253" s="19" t="s">
        <v>557</v>
      </c>
      <c r="N253" s="31" t="str">
        <f>_xlfn.IFNA(VLOOKUP(H253, '[1]ACIFM Employees'!$D$3:$BV$3000, 15, FALSE), "---")</f>
        <v>---</v>
      </c>
      <c r="O253" s="31" t="str">
        <f>_xlfn.IFNA(VLOOKUP(H253, '[1]ACIFM Employees'!$D$3:$BV$3000, 2, FALSE), "---")</f>
        <v>---</v>
      </c>
      <c r="P253" s="20"/>
      <c r="Q253" s="21" t="s">
        <v>722</v>
      </c>
      <c r="R253" s="35" t="s">
        <v>648</v>
      </c>
    </row>
    <row r="254" spans="1:24" customFormat="1" ht="28.8" x14ac:dyDescent="0.3">
      <c r="A254" s="56">
        <v>44565</v>
      </c>
      <c r="B254" s="24" t="s">
        <v>451</v>
      </c>
      <c r="C254" s="15" t="s">
        <v>64</v>
      </c>
      <c r="D254" s="16">
        <v>55863214</v>
      </c>
      <c r="E254" s="15" t="s">
        <v>706</v>
      </c>
      <c r="F254" s="17">
        <v>104</v>
      </c>
      <c r="G254" s="17" t="s">
        <v>610</v>
      </c>
      <c r="H254" s="22" t="s">
        <v>626</v>
      </c>
      <c r="I254" s="31" t="str">
        <f>_xlfn.IFNA(VLOOKUP(H254, '[1]ACIFM Employees'!$D$3:$BV$3000, 3, FALSE), "")</f>
        <v>MANOLITO JR BENEDICTO BANCORO</v>
      </c>
      <c r="J254" s="22"/>
      <c r="K254" s="33" t="str">
        <f t="shared" si="3"/>
        <v>MANOLITO JR BENEDICTO BANCORO</v>
      </c>
      <c r="L254" s="31" t="str">
        <f>_xlfn.IFNA(VLOOKUP(H254, '[1]ACIFM Employees'!$D$3:$BV$3000, 4, FALSE), "---")</f>
        <v>SENIOR FLS MECHANICAL TECHNICIAN</v>
      </c>
      <c r="M254" s="18" t="s">
        <v>546</v>
      </c>
      <c r="N254" s="31" t="str">
        <f>_xlfn.IFNA(VLOOKUP(H254, '[1]ACIFM Employees'!$D$3:$BV$3000, 15, FALSE), "---")</f>
        <v>T3</v>
      </c>
      <c r="O254" s="31" t="str">
        <f>_xlfn.IFNA(VLOOKUP(H254, '[1]ACIFM Employees'!$D$3:$BV$3000, 2, FALSE), "---")</f>
        <v>ACTIVE</v>
      </c>
      <c r="P254" s="20">
        <v>44571</v>
      </c>
      <c r="Q254" s="21" t="s">
        <v>723</v>
      </c>
      <c r="R254" s="35" t="s">
        <v>648</v>
      </c>
    </row>
    <row r="255" spans="1:24" customFormat="1" ht="28.8" x14ac:dyDescent="0.3">
      <c r="A255" s="56">
        <v>44565</v>
      </c>
      <c r="B255" s="24" t="s">
        <v>102</v>
      </c>
      <c r="C255" s="15" t="s">
        <v>64</v>
      </c>
      <c r="D255" s="16">
        <v>31492026</v>
      </c>
      <c r="E255" s="15" t="s">
        <v>99</v>
      </c>
      <c r="F255" s="17">
        <v>50.05</v>
      </c>
      <c r="G255" s="17" t="s">
        <v>612</v>
      </c>
      <c r="H255" s="19" t="s">
        <v>103</v>
      </c>
      <c r="I255" s="31" t="str">
        <f>_xlfn.IFNA(VLOOKUP(H255, '[1]ACIFM Employees'!$D$3:$BV$3000, 3, FALSE), "")</f>
        <v>JAIME DEDICATORIA PASILONG</v>
      </c>
      <c r="J255" s="19"/>
      <c r="K255" s="33" t="str">
        <f t="shared" si="3"/>
        <v>JAIME DEDICATORIA PASILONG</v>
      </c>
      <c r="L255" s="31" t="str">
        <f>_xlfn.IFNA(VLOOKUP(H255, '[1]ACIFM Employees'!$D$3:$BV$3000, 4, FALSE), "---")</f>
        <v>STOREKEEPER</v>
      </c>
      <c r="M255" s="18" t="s">
        <v>646</v>
      </c>
      <c r="N255" s="31" t="str">
        <f>_xlfn.IFNA(VLOOKUP(H255, '[1]ACIFM Employees'!$D$3:$BV$3000, 15, FALSE), "---")</f>
        <v>S2</v>
      </c>
      <c r="O255" s="31" t="str">
        <f>_xlfn.IFNA(VLOOKUP(H255, '[1]ACIFM Employees'!$D$3:$BV$3000, 2, FALSE), "---")</f>
        <v>ACTIVE</v>
      </c>
      <c r="P255" s="20"/>
      <c r="Q255" s="21" t="s">
        <v>656</v>
      </c>
      <c r="R255" s="35" t="s">
        <v>649</v>
      </c>
    </row>
    <row r="256" spans="1:24" customFormat="1" ht="28.8" x14ac:dyDescent="0.3">
      <c r="A256" s="56">
        <v>44565</v>
      </c>
      <c r="B256" s="15" t="s">
        <v>297</v>
      </c>
      <c r="C256" s="15" t="s">
        <v>64</v>
      </c>
      <c r="D256" s="16">
        <v>66676305</v>
      </c>
      <c r="E256" s="15" t="s">
        <v>99</v>
      </c>
      <c r="F256" s="17">
        <v>50.05</v>
      </c>
      <c r="G256" s="17" t="s">
        <v>612</v>
      </c>
      <c r="H256" s="19" t="s">
        <v>298</v>
      </c>
      <c r="I256" s="31" t="str">
        <f>_xlfn.IFNA(VLOOKUP(H256, '[1]ACIFM Employees'!$D$3:$BV$3000, 3, FALSE), "")</f>
        <v>KRISHNA PRIYA SUDHEESH SANKER</v>
      </c>
      <c r="J256" s="19"/>
      <c r="K256" s="33" t="str">
        <f t="shared" si="3"/>
        <v>KRISHNA PRIYA SUDHEESH SANKER</v>
      </c>
      <c r="L256" s="31" t="str">
        <f>_xlfn.IFNA(VLOOKUP(H256, '[1]ACIFM Employees'!$D$3:$BV$3000, 4, FALSE), "---")</f>
        <v>Sr. HR GENERALIST</v>
      </c>
      <c r="M256" s="18" t="s">
        <v>644</v>
      </c>
      <c r="N256" s="31" t="str">
        <f>_xlfn.IFNA(VLOOKUP(H256, '[1]ACIFM Employees'!$D$3:$BV$3000, 15, FALSE), "---")</f>
        <v>S3</v>
      </c>
      <c r="O256" s="31" t="str">
        <f>_xlfn.IFNA(VLOOKUP(H256, '[1]ACIFM Employees'!$D$3:$BV$3000, 2, FALSE), "---")</f>
        <v>INACTIVE</v>
      </c>
      <c r="P256" s="20"/>
      <c r="Q256" s="21" t="s">
        <v>656</v>
      </c>
      <c r="R256" s="35" t="s">
        <v>649</v>
      </c>
    </row>
    <row r="257" spans="1:24" customFormat="1" ht="28.8" x14ac:dyDescent="0.3">
      <c r="A257" s="56">
        <v>44565</v>
      </c>
      <c r="B257" s="15" t="s">
        <v>366</v>
      </c>
      <c r="C257" s="15" t="s">
        <v>64</v>
      </c>
      <c r="D257" s="16">
        <v>50543869</v>
      </c>
      <c r="E257" s="15" t="s">
        <v>706</v>
      </c>
      <c r="F257" s="17">
        <v>104</v>
      </c>
      <c r="G257" s="17" t="s">
        <v>610</v>
      </c>
      <c r="H257" s="19" t="s">
        <v>367</v>
      </c>
      <c r="I257" s="31" t="str">
        <f>_xlfn.IFNA(VLOOKUP(H257, '[1]ACIFM Employees'!$D$3:$BV$3000, 3, FALSE), "")</f>
        <v>KHANDAKAR KAMRUL HASAN DIPU</v>
      </c>
      <c r="J257" s="19"/>
      <c r="K257" s="33" t="str">
        <f t="shared" si="3"/>
        <v>KHANDAKAR KAMRUL HASAN DIPU</v>
      </c>
      <c r="L257" s="31" t="str">
        <f>_xlfn.IFNA(VLOOKUP(H257, '[1]ACIFM Employees'!$D$3:$BV$3000, 4, FALSE), "---")</f>
        <v>JUNIOR ASSISTANT MANAGER - TRAINS</v>
      </c>
      <c r="M257" s="18" t="s">
        <v>557</v>
      </c>
      <c r="N257" s="31" t="str">
        <f>_xlfn.IFNA(VLOOKUP(H257, '[1]ACIFM Employees'!$D$3:$BV$3000, 15, FALSE), "---")</f>
        <v>T4A</v>
      </c>
      <c r="O257" s="31" t="str">
        <f>_xlfn.IFNA(VLOOKUP(H257, '[1]ACIFM Employees'!$D$3:$BV$3000, 2, FALSE), "---")</f>
        <v>ACTIVE</v>
      </c>
      <c r="P257" s="20"/>
      <c r="Q257" s="21" t="s">
        <v>724</v>
      </c>
      <c r="R257" s="35" t="s">
        <v>648</v>
      </c>
    </row>
    <row r="258" spans="1:24" customFormat="1" ht="28.8" x14ac:dyDescent="0.3">
      <c r="A258" s="56">
        <v>44565</v>
      </c>
      <c r="B258" s="15" t="s">
        <v>596</v>
      </c>
      <c r="C258" s="15" t="s">
        <v>64</v>
      </c>
      <c r="D258" s="16">
        <v>70909359</v>
      </c>
      <c r="E258" s="15" t="s">
        <v>99</v>
      </c>
      <c r="F258" s="17">
        <v>50.05</v>
      </c>
      <c r="G258" s="17" t="s">
        <v>612</v>
      </c>
      <c r="H258" s="19" t="s">
        <v>342</v>
      </c>
      <c r="I258" s="31" t="str">
        <f>_xlfn.IFNA(VLOOKUP(H258, '[1]ACIFM Employees'!$D$3:$BV$3000, 3, FALSE), "")</f>
        <v>KNOXVILLE CRUZ MARIANO</v>
      </c>
      <c r="J258" s="19"/>
      <c r="K258" s="33" t="str">
        <f t="shared" ref="K258:K321" si="4">I258 &amp; J258</f>
        <v>KNOXVILLE CRUZ MARIANO</v>
      </c>
      <c r="L258" s="31" t="str">
        <f>_xlfn.IFNA(VLOOKUP(H258, '[1]ACIFM Employees'!$D$3:$BV$3000, 4, FALSE), "---")</f>
        <v>DATA ANALYST</v>
      </c>
      <c r="M258" s="18" t="s">
        <v>620</v>
      </c>
      <c r="N258" s="31" t="str">
        <f>_xlfn.IFNA(VLOOKUP(H258, '[1]ACIFM Employees'!$D$3:$BV$3000, 15, FALSE), "---")</f>
        <v>S3</v>
      </c>
      <c r="O258" s="31" t="str">
        <f>_xlfn.IFNA(VLOOKUP(H258, '[1]ACIFM Employees'!$D$3:$BV$3000, 2, FALSE), "---")</f>
        <v>INACTIVE</v>
      </c>
      <c r="P258" s="20"/>
      <c r="Q258" s="21" t="s">
        <v>656</v>
      </c>
      <c r="R258" s="35" t="s">
        <v>649</v>
      </c>
    </row>
    <row r="259" spans="1:24" s="1" customFormat="1" ht="28.8" x14ac:dyDescent="0.3">
      <c r="A259" s="56">
        <v>44586</v>
      </c>
      <c r="B259" s="24" t="s">
        <v>454</v>
      </c>
      <c r="C259" s="15" t="s">
        <v>64</v>
      </c>
      <c r="D259" s="16">
        <v>66769065</v>
      </c>
      <c r="E259" s="15" t="s">
        <v>706</v>
      </c>
      <c r="F259" s="17">
        <v>104</v>
      </c>
      <c r="G259" s="17" t="s">
        <v>610</v>
      </c>
      <c r="H259" s="22" t="s">
        <v>455</v>
      </c>
      <c r="I259" s="31" t="str">
        <f>_xlfn.IFNA(VLOOKUP(H259, '[1]ACIFM Employees'!$D$3:$BV$3000, 3, FALSE), "")</f>
        <v>MA RUTZIE ABELLANA LORETO</v>
      </c>
      <c r="J259" s="22"/>
      <c r="K259" s="33" t="str">
        <f t="shared" si="4"/>
        <v>MA RUTZIE ABELLANA LORETO</v>
      </c>
      <c r="L259" s="31" t="str">
        <f>_xlfn.IFNA(VLOOKUP(H259, '[1]ACIFM Employees'!$D$3:$BV$3000, 4, FALSE), "---")</f>
        <v>CAMP NURSE</v>
      </c>
      <c r="M259" s="18" t="s">
        <v>644</v>
      </c>
      <c r="N259" s="31" t="str">
        <f>_xlfn.IFNA(VLOOKUP(H259, '[1]ACIFM Employees'!$D$3:$BV$3000, 15, FALSE), "---")</f>
        <v>S3</v>
      </c>
      <c r="O259" s="31" t="str">
        <f>_xlfn.IFNA(VLOOKUP(H259, '[1]ACIFM Employees'!$D$3:$BV$3000, 2, FALSE), "---")</f>
        <v>ACTIVE</v>
      </c>
      <c r="P259" s="20"/>
      <c r="Q259" s="21" t="s">
        <v>705</v>
      </c>
      <c r="R259" s="35" t="s">
        <v>648</v>
      </c>
      <c r="S259"/>
      <c r="T259"/>
      <c r="U259"/>
      <c r="V259"/>
      <c r="W259"/>
      <c r="X259"/>
    </row>
    <row r="260" spans="1:24" customFormat="1" ht="28.8" x14ac:dyDescent="0.3">
      <c r="A260" s="56">
        <v>44586</v>
      </c>
      <c r="B260" s="24" t="s">
        <v>456</v>
      </c>
      <c r="C260" s="15" t="s">
        <v>64</v>
      </c>
      <c r="D260" s="16">
        <v>66768791</v>
      </c>
      <c r="E260" s="15" t="s">
        <v>98</v>
      </c>
      <c r="F260" s="17">
        <v>49.5</v>
      </c>
      <c r="G260" s="17" t="s">
        <v>613</v>
      </c>
      <c r="H260" s="19"/>
      <c r="I260" s="31" t="str">
        <f>_xlfn.IFNA(VLOOKUP(H260, '[1]ACIFM Employees'!$D$3:$BV$3000, 3, FALSE), "")</f>
        <v/>
      </c>
      <c r="J260" s="22" t="s">
        <v>4</v>
      </c>
      <c r="K260" s="33" t="str">
        <f t="shared" si="4"/>
        <v xml:space="preserve">Male Camp </v>
      </c>
      <c r="L260" s="31" t="str">
        <f>_xlfn.IFNA(VLOOKUP(H260, '[1]ACIFM Employees'!$D$3:$BV$3000, 4, FALSE), "---")</f>
        <v>---</v>
      </c>
      <c r="M260" s="18" t="s">
        <v>644</v>
      </c>
      <c r="N260" s="31" t="str">
        <f>_xlfn.IFNA(VLOOKUP(H260, '[1]ACIFM Employees'!$D$3:$BV$3000, 15, FALSE), "---")</f>
        <v>---</v>
      </c>
      <c r="O260" s="31" t="str">
        <f>_xlfn.IFNA(VLOOKUP(H260, '[1]ACIFM Employees'!$D$3:$BV$3000, 2, FALSE), "---")</f>
        <v>---</v>
      </c>
      <c r="P260" s="20"/>
      <c r="Q260" s="21" t="s">
        <v>667</v>
      </c>
      <c r="R260" s="35" t="s">
        <v>648</v>
      </c>
    </row>
    <row r="261" spans="1:24" customFormat="1" ht="28.8" x14ac:dyDescent="0.3">
      <c r="A261" s="56">
        <v>44705</v>
      </c>
      <c r="B261" s="24" t="s">
        <v>459</v>
      </c>
      <c r="C261" s="15" t="s">
        <v>64</v>
      </c>
      <c r="D261" s="16">
        <v>50325192</v>
      </c>
      <c r="E261" s="15" t="s">
        <v>706</v>
      </c>
      <c r="F261" s="17">
        <v>104</v>
      </c>
      <c r="G261" s="17" t="s">
        <v>610</v>
      </c>
      <c r="H261" s="22" t="s">
        <v>460</v>
      </c>
      <c r="I261" s="31" t="str">
        <f>_xlfn.IFNA(VLOOKUP(H261, '[1]ACIFM Employees'!$D$3:$BV$3000, 3, FALSE), "")</f>
        <v>AAMIR WAZIR WAZIR AHMAD</v>
      </c>
      <c r="J261" s="22"/>
      <c r="K261" s="33" t="str">
        <f t="shared" si="4"/>
        <v>AAMIR WAZIR WAZIR AHMAD</v>
      </c>
      <c r="L261" s="31" t="str">
        <f>_xlfn.IFNA(VLOOKUP(H261, '[1]ACIFM Employees'!$D$3:$BV$3000, 4, FALSE), "---")</f>
        <v>MECHANICAL SUPERVISOR</v>
      </c>
      <c r="M261" s="18" t="s">
        <v>546</v>
      </c>
      <c r="N261" s="31" t="str">
        <f>_xlfn.IFNA(VLOOKUP(H261, '[1]ACIFM Employees'!$D$3:$BV$3000, 15, FALSE), "---")</f>
        <v>T4A</v>
      </c>
      <c r="O261" s="31" t="str">
        <f>_xlfn.IFNA(VLOOKUP(H261, '[1]ACIFM Employees'!$D$3:$BV$3000, 2, FALSE), "---")</f>
        <v>ACTIVE</v>
      </c>
      <c r="P261" s="20">
        <v>44710</v>
      </c>
      <c r="Q261" s="21" t="s">
        <v>705</v>
      </c>
      <c r="R261" s="35" t="s">
        <v>648</v>
      </c>
    </row>
    <row r="262" spans="1:24" customFormat="1" ht="28.8" x14ac:dyDescent="0.3">
      <c r="A262" s="56">
        <v>44705</v>
      </c>
      <c r="B262" s="22" t="s">
        <v>457</v>
      </c>
      <c r="C262" s="15" t="s">
        <v>64</v>
      </c>
      <c r="D262" s="16">
        <v>50345724</v>
      </c>
      <c r="E262" s="15" t="s">
        <v>706</v>
      </c>
      <c r="F262" s="17">
        <v>104</v>
      </c>
      <c r="G262" s="17" t="s">
        <v>610</v>
      </c>
      <c r="H262" s="22" t="s">
        <v>458</v>
      </c>
      <c r="I262" s="31" t="str">
        <f>_xlfn.IFNA(VLOOKUP(H262, '[1]ACIFM Employees'!$D$3:$BV$3000, 3, FALSE), "")</f>
        <v>VISHNU MUNDUVELIL SOMANPILLA</v>
      </c>
      <c r="J262" s="22"/>
      <c r="K262" s="33" t="str">
        <f t="shared" si="4"/>
        <v>VISHNU MUNDUVELIL SOMANPILLA</v>
      </c>
      <c r="L262" s="31" t="str">
        <f>_xlfn.IFNA(VLOOKUP(H262, '[1]ACIFM Employees'!$D$3:$BV$3000, 4, FALSE), "---")</f>
        <v>FLS MECHANICAL SUPERVISOR</v>
      </c>
      <c r="M262" s="18" t="s">
        <v>546</v>
      </c>
      <c r="N262" s="31" t="str">
        <f>_xlfn.IFNA(VLOOKUP(H262, '[1]ACIFM Employees'!$D$3:$BV$3000, 15, FALSE), "---")</f>
        <v>T4A</v>
      </c>
      <c r="O262" s="31" t="str">
        <f>_xlfn.IFNA(VLOOKUP(H262, '[1]ACIFM Employees'!$D$3:$BV$3000, 2, FALSE), "---")</f>
        <v>ACTIVE</v>
      </c>
      <c r="P262" s="20">
        <v>44710</v>
      </c>
      <c r="Q262" s="21" t="s">
        <v>705</v>
      </c>
      <c r="R262" s="35" t="s">
        <v>648</v>
      </c>
    </row>
    <row r="263" spans="1:24" customFormat="1" ht="28.8" x14ac:dyDescent="0.3">
      <c r="A263" s="56">
        <v>44760</v>
      </c>
      <c r="B263" s="15" t="s">
        <v>596</v>
      </c>
      <c r="C263" s="15" t="s">
        <v>64</v>
      </c>
      <c r="D263" s="16">
        <v>77048274</v>
      </c>
      <c r="E263" s="15" t="s">
        <v>738</v>
      </c>
      <c r="F263" s="17">
        <v>75</v>
      </c>
      <c r="G263" s="17" t="s">
        <v>614</v>
      </c>
      <c r="H263" s="19" t="s">
        <v>469</v>
      </c>
      <c r="I263" s="31" t="str">
        <f>_xlfn.IFNA(VLOOKUP(H263, '[1]ACIFM Employees'!$D$3:$BV$3000, 3, FALSE), "")</f>
        <v>DENNIS OMELIN NIEM</v>
      </c>
      <c r="J263" s="19"/>
      <c r="K263" s="33" t="str">
        <f t="shared" si="4"/>
        <v>DENNIS OMELIN NIEM</v>
      </c>
      <c r="L263" s="31" t="str">
        <f>_xlfn.IFNA(VLOOKUP(H263, '[1]ACIFM Employees'!$D$3:$BV$3000, 4, FALSE), "---")</f>
        <v>ASSISTANT SOFT SERVICES MANAGER</v>
      </c>
      <c r="M263" s="18" t="s">
        <v>557</v>
      </c>
      <c r="N263" s="31" t="str">
        <f>_xlfn.IFNA(VLOOKUP(H263, '[1]ACIFM Employees'!$D$3:$BV$3000, 15, FALSE), "---")</f>
        <v>M1A</v>
      </c>
      <c r="O263" s="31" t="str">
        <f>_xlfn.IFNA(VLOOKUP(H263, '[1]ACIFM Employees'!$D$3:$BV$3000, 2, FALSE), "---")</f>
        <v>ACTIVE</v>
      </c>
      <c r="P263" s="25">
        <v>44761</v>
      </c>
      <c r="Q263" s="21" t="s">
        <v>741</v>
      </c>
      <c r="R263" s="35" t="s">
        <v>648</v>
      </c>
    </row>
    <row r="264" spans="1:24" customFormat="1" x14ac:dyDescent="0.3">
      <c r="A264" s="56">
        <v>44760</v>
      </c>
      <c r="B264" s="15" t="s">
        <v>467</v>
      </c>
      <c r="C264" s="15" t="s">
        <v>64</v>
      </c>
      <c r="D264" s="16">
        <v>50612532</v>
      </c>
      <c r="E264" s="15" t="s">
        <v>738</v>
      </c>
      <c r="F264" s="17">
        <v>75</v>
      </c>
      <c r="G264" s="17" t="s">
        <v>614</v>
      </c>
      <c r="H264" s="19" t="s">
        <v>468</v>
      </c>
      <c r="I264" s="31" t="str">
        <f>_xlfn.IFNA(VLOOKUP(H264, '[1]ACIFM Employees'!$D$3:$BV$3000, 3, FALSE), "")</f>
        <v>PRASOON KUMAR MAROJU</v>
      </c>
      <c r="J264" s="19"/>
      <c r="K264" s="33" t="str">
        <f t="shared" si="4"/>
        <v>PRASOON KUMAR MAROJU</v>
      </c>
      <c r="L264" s="31" t="str">
        <f>_xlfn.IFNA(VLOOKUP(H264, '[1]ACIFM Employees'!$D$3:$BV$3000, 4, FALSE), "---")</f>
        <v>ASSISTANT SOFT SERVICES MANAGER</v>
      </c>
      <c r="M264" s="18" t="s">
        <v>557</v>
      </c>
      <c r="N264" s="31" t="str">
        <f>_xlfn.IFNA(VLOOKUP(H264, '[1]ACIFM Employees'!$D$3:$BV$3000, 15, FALSE), "---")</f>
        <v>M1A</v>
      </c>
      <c r="O264" s="31" t="str">
        <f>_xlfn.IFNA(VLOOKUP(H264, '[1]ACIFM Employees'!$D$3:$BV$3000, 2, FALSE), "---")</f>
        <v>ACTIVE</v>
      </c>
      <c r="P264" s="25">
        <v>44761</v>
      </c>
      <c r="Q264" s="21" t="s">
        <v>741</v>
      </c>
      <c r="R264" s="35" t="s">
        <v>648</v>
      </c>
    </row>
    <row r="265" spans="1:24" customFormat="1" x14ac:dyDescent="0.3">
      <c r="A265" s="56">
        <v>44760</v>
      </c>
      <c r="B265" s="24" t="s">
        <v>463</v>
      </c>
      <c r="C265" s="15" t="s">
        <v>64</v>
      </c>
      <c r="D265" s="16">
        <v>66561904</v>
      </c>
      <c r="E265" s="15" t="s">
        <v>706</v>
      </c>
      <c r="F265" s="17">
        <v>104</v>
      </c>
      <c r="G265" s="17" t="s">
        <v>610</v>
      </c>
      <c r="H265" s="22" t="s">
        <v>464</v>
      </c>
      <c r="I265" s="31" t="str">
        <f>_xlfn.IFNA(VLOOKUP(H265, '[1]ACIFM Employees'!$D$3:$BV$3000, 3, FALSE), "")</f>
        <v>CHARLES KALEMA</v>
      </c>
      <c r="J265" s="22"/>
      <c r="K265" s="33" t="str">
        <f t="shared" si="4"/>
        <v>CHARLES KALEMA</v>
      </c>
      <c r="L265" s="31" t="str">
        <f>_xlfn.IFNA(VLOOKUP(H265, '[1]ACIFM Employees'!$D$3:$BV$3000, 4, FALSE), "---")</f>
        <v>GROUP STATION SUPERVISOR</v>
      </c>
      <c r="M265" s="18" t="s">
        <v>557</v>
      </c>
      <c r="N265" s="31" t="str">
        <f>_xlfn.IFNA(VLOOKUP(H265, '[1]ACIFM Employees'!$D$3:$BV$3000, 15, FALSE), "---")</f>
        <v>T4A</v>
      </c>
      <c r="O265" s="31" t="str">
        <f>_xlfn.IFNA(VLOOKUP(H265, '[1]ACIFM Employees'!$D$3:$BV$3000, 2, FALSE), "---")</f>
        <v>ACTIVE</v>
      </c>
      <c r="P265" s="20">
        <v>44760</v>
      </c>
      <c r="Q265" s="21" t="s">
        <v>705</v>
      </c>
      <c r="R265" s="35" t="s">
        <v>648</v>
      </c>
    </row>
    <row r="266" spans="1:24" customFormat="1" x14ac:dyDescent="0.3">
      <c r="A266" s="56">
        <v>44760</v>
      </c>
      <c r="B266" s="24" t="s">
        <v>465</v>
      </c>
      <c r="C266" s="15" t="s">
        <v>64</v>
      </c>
      <c r="D266" s="16">
        <v>66636121</v>
      </c>
      <c r="E266" s="15" t="s">
        <v>706</v>
      </c>
      <c r="F266" s="17">
        <v>104</v>
      </c>
      <c r="G266" s="17" t="s">
        <v>610</v>
      </c>
      <c r="H266" s="22" t="s">
        <v>466</v>
      </c>
      <c r="I266" s="31" t="str">
        <f>_xlfn.IFNA(VLOOKUP(H266, '[1]ACIFM Employees'!$D$3:$BV$3000, 3, FALSE), "")</f>
        <v>ANIL THOMAS</v>
      </c>
      <c r="J266" s="22"/>
      <c r="K266" s="33" t="str">
        <f t="shared" si="4"/>
        <v>ANIL THOMAS</v>
      </c>
      <c r="L266" s="31" t="str">
        <f>_xlfn.IFNA(VLOOKUP(H266, '[1]ACIFM Employees'!$D$3:$BV$3000, 4, FALSE), "---")</f>
        <v>ELECTRICAL SUPERVISOR</v>
      </c>
      <c r="M266" s="18" t="s">
        <v>546</v>
      </c>
      <c r="N266" s="31" t="str">
        <f>_xlfn.IFNA(VLOOKUP(H266, '[1]ACIFM Employees'!$D$3:$BV$3000, 15, FALSE), "---")</f>
        <v>T4A</v>
      </c>
      <c r="O266" s="31" t="str">
        <f>_xlfn.IFNA(VLOOKUP(H266, '[1]ACIFM Employees'!$D$3:$BV$3000, 2, FALSE), "---")</f>
        <v>ACTIVE</v>
      </c>
      <c r="P266" s="20">
        <v>44760</v>
      </c>
      <c r="Q266" s="21" t="s">
        <v>705</v>
      </c>
      <c r="R266" s="35" t="s">
        <v>648</v>
      </c>
    </row>
    <row r="267" spans="1:24" customFormat="1" x14ac:dyDescent="0.3">
      <c r="A267" s="56">
        <v>44760</v>
      </c>
      <c r="B267" s="24" t="s">
        <v>461</v>
      </c>
      <c r="C267" s="15" t="s">
        <v>64</v>
      </c>
      <c r="D267" s="16">
        <v>66659428</v>
      </c>
      <c r="E267" s="15" t="s">
        <v>706</v>
      </c>
      <c r="F267" s="17">
        <v>104</v>
      </c>
      <c r="G267" s="17" t="s">
        <v>610</v>
      </c>
      <c r="H267" s="22" t="s">
        <v>462</v>
      </c>
      <c r="I267" s="31" t="str">
        <f>_xlfn.IFNA(VLOOKUP(H267, '[1]ACIFM Employees'!$D$3:$BV$3000, 3, FALSE), "")</f>
        <v>MAJORINE NATURINDA</v>
      </c>
      <c r="J267" s="22"/>
      <c r="K267" s="33" t="str">
        <f t="shared" si="4"/>
        <v>MAJORINE NATURINDA</v>
      </c>
      <c r="L267" s="31" t="str">
        <f>_xlfn.IFNA(VLOOKUP(H267, '[1]ACIFM Employees'!$D$3:$BV$3000, 4, FALSE), "---")</f>
        <v>GROUP STATION SUPERVISOR</v>
      </c>
      <c r="M267" s="18" t="s">
        <v>557</v>
      </c>
      <c r="N267" s="31" t="str">
        <f>_xlfn.IFNA(VLOOKUP(H267, '[1]ACIFM Employees'!$D$3:$BV$3000, 15, FALSE), "---")</f>
        <v>T4A</v>
      </c>
      <c r="O267" s="31" t="str">
        <f>_xlfn.IFNA(VLOOKUP(H267, '[1]ACIFM Employees'!$D$3:$BV$3000, 2, FALSE), "---")</f>
        <v>ACTIVE</v>
      </c>
      <c r="P267" s="20">
        <v>44760</v>
      </c>
      <c r="Q267" s="21" t="s">
        <v>705</v>
      </c>
      <c r="R267" s="35" t="s">
        <v>648</v>
      </c>
    </row>
    <row r="268" spans="1:24" customFormat="1" ht="28.8" x14ac:dyDescent="0.3">
      <c r="A268" s="56">
        <v>44802</v>
      </c>
      <c r="B268" s="15" t="s">
        <v>596</v>
      </c>
      <c r="C268" s="15" t="s">
        <v>64</v>
      </c>
      <c r="D268" s="16">
        <v>30220651</v>
      </c>
      <c r="E268" s="15" t="s">
        <v>753</v>
      </c>
      <c r="F268" s="17">
        <v>240</v>
      </c>
      <c r="G268" s="17" t="s">
        <v>616</v>
      </c>
      <c r="H268" s="19" t="s">
        <v>66</v>
      </c>
      <c r="I268" s="31" t="str">
        <f>_xlfn.IFNA(VLOOKUP(H268, '[1]ACIFM Employees'!$D$3:$BV$3000, 3, FALSE), "")</f>
        <v>GERHARDUS LIEBENBERG</v>
      </c>
      <c r="J268" s="19"/>
      <c r="K268" s="33" t="str">
        <f t="shared" si="4"/>
        <v>GERHARDUS LIEBENBERG</v>
      </c>
      <c r="L268" s="31" t="str">
        <f>_xlfn.IFNA(VLOOKUP(H268, '[1]ACIFM Employees'!$D$3:$BV$3000, 4, FALSE), "---")</f>
        <v>OPERATIONS MANAGER</v>
      </c>
      <c r="M268" s="18" t="s">
        <v>557</v>
      </c>
      <c r="N268" s="31" t="str">
        <f>_xlfn.IFNA(VLOOKUP(H268, '[1]ACIFM Employees'!$D$3:$BV$3000, 15, FALSE), "---")</f>
        <v>M2B</v>
      </c>
      <c r="O268" s="31" t="str">
        <f>_xlfn.IFNA(VLOOKUP(H268, '[1]ACIFM Employees'!$D$3:$BV$3000, 2, FALSE), "---")</f>
        <v>INACTIVE</v>
      </c>
      <c r="P268" s="20">
        <v>44803</v>
      </c>
      <c r="Q268" s="21" t="s">
        <v>752</v>
      </c>
      <c r="R268" s="35" t="s">
        <v>648</v>
      </c>
    </row>
    <row r="269" spans="1:24" customFormat="1" ht="28.8" x14ac:dyDescent="0.3">
      <c r="A269" s="56">
        <v>44818</v>
      </c>
      <c r="B269" s="15" t="s">
        <v>347</v>
      </c>
      <c r="C269" s="15" t="s">
        <v>64</v>
      </c>
      <c r="D269" s="16">
        <v>74461549</v>
      </c>
      <c r="E269" s="15" t="s">
        <v>706</v>
      </c>
      <c r="F269" s="17">
        <v>104</v>
      </c>
      <c r="G269" s="17" t="s">
        <v>610</v>
      </c>
      <c r="H269" s="22" t="s">
        <v>558</v>
      </c>
      <c r="I269" s="31" t="str">
        <f>_xlfn.IFNA(VLOOKUP(H269, '[1]ACIFM Employees'!$D$3:$BV$3000, 3, FALSE), "")</f>
        <v>JAMILLA NAKATO</v>
      </c>
      <c r="J269" s="22"/>
      <c r="K269" s="33" t="str">
        <f t="shared" si="4"/>
        <v>JAMILLA NAKATO</v>
      </c>
      <c r="L269" s="31" t="str">
        <f>_xlfn.IFNA(VLOOKUP(H269, '[1]ACIFM Employees'!$D$3:$BV$3000, 4, FALSE), "---")</f>
        <v>GROUP STATION SUPERVISOR</v>
      </c>
      <c r="M269" s="18" t="s">
        <v>557</v>
      </c>
      <c r="N269" s="31" t="str">
        <f>_xlfn.IFNA(VLOOKUP(H269, '[1]ACIFM Employees'!$D$3:$BV$3000, 15, FALSE), "---")</f>
        <v>T4A</v>
      </c>
      <c r="O269" s="31" t="str">
        <f>_xlfn.IFNA(VLOOKUP(H269, '[1]ACIFM Employees'!$D$3:$BV$3000, 2, FALSE), "---")</f>
        <v>ACTIVE</v>
      </c>
      <c r="P269" s="20">
        <v>44818</v>
      </c>
      <c r="Q269" s="21" t="s">
        <v>725</v>
      </c>
      <c r="R269" s="35" t="s">
        <v>648</v>
      </c>
    </row>
    <row r="270" spans="1:24" customFormat="1" x14ac:dyDescent="0.3">
      <c r="A270" s="56">
        <v>44825</v>
      </c>
      <c r="B270" s="15" t="s">
        <v>470</v>
      </c>
      <c r="C270" s="15" t="s">
        <v>64</v>
      </c>
      <c r="D270" s="16">
        <v>55420317</v>
      </c>
      <c r="E270" s="15" t="s">
        <v>99</v>
      </c>
      <c r="F270" s="17">
        <v>50.05</v>
      </c>
      <c r="G270" s="17" t="s">
        <v>612</v>
      </c>
      <c r="H270" s="19"/>
      <c r="I270" s="31" t="str">
        <f>_xlfn.IFNA(VLOOKUP(H270, '[1]ACIFM Employees'!$D$3:$BV$3000, 3, FALSE), "")</f>
        <v/>
      </c>
      <c r="J270" s="22" t="s">
        <v>471</v>
      </c>
      <c r="K270" s="33" t="str">
        <f t="shared" si="4"/>
        <v>SHAJI ANJIKATTU BEERAN</v>
      </c>
      <c r="L270" s="31" t="str">
        <f>_xlfn.IFNA(VLOOKUP(H270, '[1]ACIFM Employees'!$D$3:$BV$3000, 4, FALSE), "---")</f>
        <v>---</v>
      </c>
      <c r="M270" s="18" t="s">
        <v>641</v>
      </c>
      <c r="N270" s="31" t="str">
        <f>_xlfn.IFNA(VLOOKUP(H270, '[1]ACIFM Employees'!$D$3:$BV$3000, 15, FALSE), "---")</f>
        <v>---</v>
      </c>
      <c r="O270" s="31" t="str">
        <f>_xlfn.IFNA(VLOOKUP(H270, '[1]ACIFM Employees'!$D$3:$BV$3000, 2, FALSE), "---")</f>
        <v>---</v>
      </c>
      <c r="P270" s="20">
        <v>44831</v>
      </c>
      <c r="Q270" s="21" t="s">
        <v>651</v>
      </c>
      <c r="R270" s="35" t="s">
        <v>648</v>
      </c>
    </row>
    <row r="271" spans="1:24" customFormat="1" x14ac:dyDescent="0.3">
      <c r="A271" s="56">
        <v>44854</v>
      </c>
      <c r="B271" s="15" t="s">
        <v>596</v>
      </c>
      <c r="C271" s="15" t="s">
        <v>64</v>
      </c>
      <c r="D271" s="16">
        <v>77015975</v>
      </c>
      <c r="E271" s="15" t="s">
        <v>738</v>
      </c>
      <c r="F271" s="17">
        <v>75</v>
      </c>
      <c r="G271" s="17" t="s">
        <v>614</v>
      </c>
      <c r="H271" s="19" t="s">
        <v>335</v>
      </c>
      <c r="I271" s="31" t="str">
        <f>_xlfn.IFNA(VLOOKUP(H271, '[1]ACIFM Employees'!$D$3:$BV$3000, 3, FALSE), "")</f>
        <v>MOHAMMAD MUZAFFAR HUSSAIN</v>
      </c>
      <c r="J271" s="19"/>
      <c r="K271" s="33" t="str">
        <f t="shared" si="4"/>
        <v>MOHAMMAD MUZAFFAR HUSSAIN</v>
      </c>
      <c r="L271" s="31" t="str">
        <f>_xlfn.IFNA(VLOOKUP(H271, '[1]ACIFM Employees'!$D$3:$BV$3000, 4, FALSE), "---")</f>
        <v>ASSISTANT SOFT SERVICES MANAGER</v>
      </c>
      <c r="M271" s="18" t="s">
        <v>557</v>
      </c>
      <c r="N271" s="31" t="str">
        <f>_xlfn.IFNA(VLOOKUP(H271, '[1]ACIFM Employees'!$D$3:$BV$3000, 15, FALSE), "---")</f>
        <v>M1A</v>
      </c>
      <c r="O271" s="31" t="str">
        <f>_xlfn.IFNA(VLOOKUP(H271, '[1]ACIFM Employees'!$D$3:$BV$3000, 2, FALSE), "---")</f>
        <v>ACTIVE</v>
      </c>
      <c r="P271" s="20">
        <v>44854</v>
      </c>
      <c r="Q271" s="21" t="s">
        <v>742</v>
      </c>
      <c r="R271" s="35" t="s">
        <v>648</v>
      </c>
    </row>
    <row r="272" spans="1:24" customFormat="1" x14ac:dyDescent="0.3">
      <c r="A272" s="56">
        <v>44880</v>
      </c>
      <c r="B272" s="15" t="s">
        <v>596</v>
      </c>
      <c r="C272" s="15" t="s">
        <v>64</v>
      </c>
      <c r="D272" s="16">
        <v>70961639</v>
      </c>
      <c r="E272" s="15" t="s">
        <v>747</v>
      </c>
      <c r="F272" s="17">
        <v>175</v>
      </c>
      <c r="G272" s="17" t="s">
        <v>615</v>
      </c>
      <c r="H272" s="19" t="s">
        <v>346</v>
      </c>
      <c r="I272" s="31" t="str">
        <f>_xlfn.IFNA(VLOOKUP(H272, '[1]ACIFM Employees'!$D$3:$BV$3000, 3, FALSE), "")</f>
        <v>CHRISTOPHER JULIAN BHANA</v>
      </c>
      <c r="J272" s="19"/>
      <c r="K272" s="33" t="str">
        <f t="shared" si="4"/>
        <v>CHRISTOPHER JULIAN BHANA</v>
      </c>
      <c r="L272" s="31" t="str">
        <f>_xlfn.IFNA(VLOOKUP(H272, '[1]ACIFM Employees'!$D$3:$BV$3000, 4, FALSE), "---")</f>
        <v>SOFT SERVICES MANAGER</v>
      </c>
      <c r="M272" s="18" t="s">
        <v>557</v>
      </c>
      <c r="N272" s="31" t="str">
        <f>_xlfn.IFNA(VLOOKUP(H272, '[1]ACIFM Employees'!$D$3:$BV$3000, 15, FALSE), "---")</f>
        <v>M2A</v>
      </c>
      <c r="O272" s="31" t="str">
        <f>_xlfn.IFNA(VLOOKUP(H272, '[1]ACIFM Employees'!$D$3:$BV$3000, 2, FALSE), "---")</f>
        <v>ACTIVE</v>
      </c>
      <c r="P272" s="20">
        <v>44888</v>
      </c>
      <c r="Q272" s="21" t="s">
        <v>750</v>
      </c>
      <c r="R272" s="35" t="s">
        <v>648</v>
      </c>
    </row>
    <row r="273" spans="1:18" customFormat="1" ht="28.8" x14ac:dyDescent="0.3">
      <c r="A273" s="56">
        <v>44881</v>
      </c>
      <c r="B273" s="15" t="s">
        <v>475</v>
      </c>
      <c r="C273" s="15" t="s">
        <v>64</v>
      </c>
      <c r="D273" s="16">
        <v>51042669</v>
      </c>
      <c r="E273" s="15" t="s">
        <v>98</v>
      </c>
      <c r="F273" s="17">
        <v>49.5</v>
      </c>
      <c r="G273" s="17" t="s">
        <v>613</v>
      </c>
      <c r="H273" s="22" t="s">
        <v>476</v>
      </c>
      <c r="I273" s="31" t="str">
        <f>_xlfn.IFNA(VLOOKUP(H273, '[1]ACIFM Employees'!$D$3:$BV$3000, 3, FALSE), "")</f>
        <v>MICHELLE ORDONO CAPITAN</v>
      </c>
      <c r="J273" s="22"/>
      <c r="K273" s="33" t="str">
        <f t="shared" si="4"/>
        <v>MICHELLE ORDONO CAPITAN</v>
      </c>
      <c r="L273" s="31" t="str">
        <f>_xlfn.IFNA(VLOOKUP(H273, '[1]ACIFM Employees'!$D$3:$BV$3000, 4, FALSE), "---")</f>
        <v>ENVIRONMENTAL OFFICER</v>
      </c>
      <c r="M273" s="18" t="s">
        <v>533</v>
      </c>
      <c r="N273" s="31" t="str">
        <f>_xlfn.IFNA(VLOOKUP(H273, '[1]ACIFM Employees'!$D$3:$BV$3000, 15, FALSE), "---")</f>
        <v>S3</v>
      </c>
      <c r="O273" s="31" t="str">
        <f>_xlfn.IFNA(VLOOKUP(H273, '[1]ACIFM Employees'!$D$3:$BV$3000, 2, FALSE), "---")</f>
        <v>ACTIVE</v>
      </c>
      <c r="P273" s="20">
        <v>44886</v>
      </c>
      <c r="Q273" s="21" t="s">
        <v>668</v>
      </c>
      <c r="R273" s="35" t="s">
        <v>648</v>
      </c>
    </row>
    <row r="274" spans="1:18" customFormat="1" ht="28.8" x14ac:dyDescent="0.3">
      <c r="A274" s="56">
        <v>44888</v>
      </c>
      <c r="B274" s="24" t="s">
        <v>478</v>
      </c>
      <c r="C274" s="15" t="s">
        <v>64</v>
      </c>
      <c r="D274" s="16">
        <v>51052338</v>
      </c>
      <c r="E274" s="15" t="s">
        <v>706</v>
      </c>
      <c r="F274" s="17">
        <v>104</v>
      </c>
      <c r="G274" s="17" t="s">
        <v>610</v>
      </c>
      <c r="H274" s="22" t="s">
        <v>479</v>
      </c>
      <c r="I274" s="31" t="str">
        <f>_xlfn.IFNA(VLOOKUP(H274, '[1]ACIFM Employees'!$D$3:$BV$3000, 3, FALSE), "")</f>
        <v>MUHAMMAD TAHIR MOBEEN LATIF HUSSAIN</v>
      </c>
      <c r="J274" s="22"/>
      <c r="K274" s="33" t="str">
        <f t="shared" si="4"/>
        <v>MUHAMMAD TAHIR MOBEEN LATIF HUSSAIN</v>
      </c>
      <c r="L274" s="31" t="str">
        <f>_xlfn.IFNA(VLOOKUP(H274, '[1]ACIFM Employees'!$D$3:$BV$3000, 4, FALSE), "---")</f>
        <v>ELECTRICAL SUPERVISOR</v>
      </c>
      <c r="M274" s="18" t="s">
        <v>546</v>
      </c>
      <c r="N274" s="31" t="str">
        <f>_xlfn.IFNA(VLOOKUP(H274, '[1]ACIFM Employees'!$D$3:$BV$3000, 15, FALSE), "---")</f>
        <v>T4A</v>
      </c>
      <c r="O274" s="31" t="str">
        <f>_xlfn.IFNA(VLOOKUP(H274, '[1]ACIFM Employees'!$D$3:$BV$3000, 2, FALSE), "---")</f>
        <v>ACTIVE</v>
      </c>
      <c r="P274" s="20">
        <v>44889</v>
      </c>
      <c r="Q274" s="21" t="s">
        <v>726</v>
      </c>
      <c r="R274" s="35" t="s">
        <v>648</v>
      </c>
    </row>
    <row r="275" spans="1:18" customFormat="1" x14ac:dyDescent="0.3">
      <c r="A275" s="56">
        <v>44900</v>
      </c>
      <c r="B275" s="15" t="s">
        <v>72</v>
      </c>
      <c r="C275" s="15" t="s">
        <v>64</v>
      </c>
      <c r="D275" s="16">
        <v>30498018</v>
      </c>
      <c r="E275" s="15" t="s">
        <v>738</v>
      </c>
      <c r="F275" s="17">
        <v>75</v>
      </c>
      <c r="G275" s="17" t="s">
        <v>614</v>
      </c>
      <c r="H275" s="19"/>
      <c r="I275" s="31" t="str">
        <f>_xlfn.IFNA(VLOOKUP(H275, '[1]ACIFM Employees'!$D$3:$BV$3000, 3, FALSE), "")</f>
        <v/>
      </c>
      <c r="J275" s="19" t="s">
        <v>73</v>
      </c>
      <c r="K275" s="33" t="str">
        <f t="shared" si="4"/>
        <v>BHARAT RAJ</v>
      </c>
      <c r="L275" s="31" t="str">
        <f>_xlfn.IFNA(VLOOKUP(H275, '[1]ACIFM Employees'!$D$3:$BV$3000, 4, FALSE), "---")</f>
        <v>---</v>
      </c>
      <c r="M275" s="19" t="s">
        <v>557</v>
      </c>
      <c r="N275" s="31" t="str">
        <f>_xlfn.IFNA(VLOOKUP(H275, '[1]ACIFM Employees'!$D$3:$BV$3000, 15, FALSE), "---")</f>
        <v>---</v>
      </c>
      <c r="O275" s="31" t="str">
        <f>_xlfn.IFNA(VLOOKUP(H275, '[1]ACIFM Employees'!$D$3:$BV$3000, 2, FALSE), "---")</f>
        <v>---</v>
      </c>
      <c r="P275" s="20">
        <v>44902</v>
      </c>
      <c r="Q275" s="21" t="s">
        <v>743</v>
      </c>
      <c r="R275" s="35" t="s">
        <v>648</v>
      </c>
    </row>
    <row r="276" spans="1:18" customFormat="1" ht="28.8" x14ac:dyDescent="0.3">
      <c r="A276" s="56">
        <v>44929</v>
      </c>
      <c r="B276" s="24" t="s">
        <v>481</v>
      </c>
      <c r="C276" s="15" t="s">
        <v>64</v>
      </c>
      <c r="D276" s="16">
        <v>55490288</v>
      </c>
      <c r="E276" s="15" t="s">
        <v>706</v>
      </c>
      <c r="F276" s="17">
        <v>104</v>
      </c>
      <c r="G276" s="17" t="s">
        <v>610</v>
      </c>
      <c r="H276" s="19"/>
      <c r="I276" s="31" t="str">
        <f>_xlfn.IFNA(VLOOKUP(H276, '[1]ACIFM Employees'!$D$3:$BV$3000, 3, FALSE), "")</f>
        <v/>
      </c>
      <c r="J276" s="22" t="s">
        <v>403</v>
      </c>
      <c r="K276" s="33" t="str">
        <f t="shared" si="4"/>
        <v>Lusail Tram # 05</v>
      </c>
      <c r="L276" s="31" t="str">
        <f>_xlfn.IFNA(VLOOKUP(H276, '[1]ACIFM Employees'!$D$3:$BV$3000, 4, FALSE), "---")</f>
        <v>---</v>
      </c>
      <c r="M276" s="19" t="s">
        <v>557</v>
      </c>
      <c r="N276" s="31" t="str">
        <f>_xlfn.IFNA(VLOOKUP(H276, '[1]ACIFM Employees'!$D$3:$BV$3000, 15, FALSE), "---")</f>
        <v>---</v>
      </c>
      <c r="O276" s="31" t="str">
        <f>_xlfn.IFNA(VLOOKUP(H276, '[1]ACIFM Employees'!$D$3:$BV$3000, 2, FALSE), "---")</f>
        <v>---</v>
      </c>
      <c r="P276" s="20">
        <v>44929</v>
      </c>
      <c r="Q276" s="21" t="s">
        <v>727</v>
      </c>
      <c r="R276" s="35" t="s">
        <v>648</v>
      </c>
    </row>
    <row r="277" spans="1:18" customFormat="1" ht="28.8" x14ac:dyDescent="0.3">
      <c r="A277" s="56">
        <v>44948</v>
      </c>
      <c r="B277" s="24" t="s">
        <v>389</v>
      </c>
      <c r="C277" s="15" t="s">
        <v>64</v>
      </c>
      <c r="D277" s="44">
        <v>55683664</v>
      </c>
      <c r="E277" s="15" t="s">
        <v>99</v>
      </c>
      <c r="F277" s="17">
        <v>50.05</v>
      </c>
      <c r="G277" s="17" t="s">
        <v>612</v>
      </c>
      <c r="H277" s="19"/>
      <c r="I277" s="31" t="str">
        <f>_xlfn.IFNA(VLOOKUP(H277, '[1]ACIFM Employees'!$D$3:$BV$3000, 3, FALSE), "")</f>
        <v/>
      </c>
      <c r="J277" s="19"/>
      <c r="K277" s="33" t="str">
        <f t="shared" si="4"/>
        <v/>
      </c>
      <c r="L277" s="31" t="str">
        <f>_xlfn.IFNA(VLOOKUP(H277, '[1]ACIFM Employees'!$D$3:$BV$3000, 4, FALSE), "---")</f>
        <v>---</v>
      </c>
      <c r="M277" s="18" t="s">
        <v>622</v>
      </c>
      <c r="N277" s="31" t="str">
        <f>_xlfn.IFNA(VLOOKUP(H277, '[1]ACIFM Employees'!$D$3:$BV$3000, 15, FALSE), "---")</f>
        <v>---</v>
      </c>
      <c r="O277" s="31" t="str">
        <f>_xlfn.IFNA(VLOOKUP(H277, '[1]ACIFM Employees'!$D$3:$BV$3000, 2, FALSE), "---")</f>
        <v>---</v>
      </c>
      <c r="P277" s="20">
        <v>44949</v>
      </c>
      <c r="Q277" s="21" t="s">
        <v>845</v>
      </c>
      <c r="R277" s="35" t="s">
        <v>649</v>
      </c>
    </row>
    <row r="278" spans="1:18" customFormat="1" ht="28.8" x14ac:dyDescent="0.3">
      <c r="A278" s="56">
        <v>44956</v>
      </c>
      <c r="B278" s="15" t="s">
        <v>483</v>
      </c>
      <c r="C278" s="15" t="s">
        <v>64</v>
      </c>
      <c r="D278" s="44">
        <v>50323690</v>
      </c>
      <c r="E278" s="15" t="s">
        <v>98</v>
      </c>
      <c r="F278" s="17">
        <v>49.5</v>
      </c>
      <c r="G278" s="17" t="s">
        <v>613</v>
      </c>
      <c r="H278" s="19" t="s">
        <v>484</v>
      </c>
      <c r="I278" s="31" t="str">
        <f>_xlfn.IFNA(VLOOKUP(H278, '[1]ACIFM Employees'!$D$3:$BV$3000, 3, FALSE), "")</f>
        <v>SHAHBAZ AZHAR ALI AZHAR</v>
      </c>
      <c r="J278" s="19"/>
      <c r="K278" s="33" t="str">
        <f t="shared" si="4"/>
        <v>SHAHBAZ AZHAR ALI AZHAR</v>
      </c>
      <c r="L278" s="31" t="str">
        <f>_xlfn.IFNA(VLOOKUP(H278, '[1]ACIFM Employees'!$D$3:$BV$3000, 4, FALSE), "---")</f>
        <v>MMS OFFICER</v>
      </c>
      <c r="M278" s="18" t="s">
        <v>622</v>
      </c>
      <c r="N278" s="31" t="str">
        <f>_xlfn.IFNA(VLOOKUP(H278, '[1]ACIFM Employees'!$D$3:$BV$3000, 15, FALSE), "---")</f>
        <v>S3</v>
      </c>
      <c r="O278" s="31" t="str">
        <f>_xlfn.IFNA(VLOOKUP(H278, '[1]ACIFM Employees'!$D$3:$BV$3000, 2, FALSE), "---")</f>
        <v>ACTIVE</v>
      </c>
      <c r="P278" s="20">
        <v>44958</v>
      </c>
      <c r="Q278" s="21" t="s">
        <v>669</v>
      </c>
      <c r="R278" s="35" t="s">
        <v>648</v>
      </c>
    </row>
    <row r="279" spans="1:18" customFormat="1" ht="28.8" x14ac:dyDescent="0.3">
      <c r="A279" s="56">
        <v>44959</v>
      </c>
      <c r="B279" s="24" t="s">
        <v>426</v>
      </c>
      <c r="C279" s="15" t="s">
        <v>64</v>
      </c>
      <c r="D279" s="16">
        <v>66976104</v>
      </c>
      <c r="E279" s="15" t="s">
        <v>706</v>
      </c>
      <c r="F279" s="17">
        <v>104</v>
      </c>
      <c r="G279" s="17" t="s">
        <v>610</v>
      </c>
      <c r="H279" s="19" t="s">
        <v>427</v>
      </c>
      <c r="I279" s="31" t="str">
        <f>_xlfn.IFNA(VLOOKUP(H279, '[1]ACIFM Employees'!$D$3:$BV$3000, 3, FALSE), "")</f>
        <v>SYED MOIN SHARIEF</v>
      </c>
      <c r="J279" s="19"/>
      <c r="K279" s="33" t="str">
        <f t="shared" si="4"/>
        <v>SYED MOIN SHARIEF</v>
      </c>
      <c r="L279" s="31" t="str">
        <f>_xlfn.IFNA(VLOOKUP(H279, '[1]ACIFM Employees'!$D$3:$BV$3000, 4, FALSE), "---")</f>
        <v>HVAC SUPERVISOR</v>
      </c>
      <c r="M279" s="18" t="s">
        <v>546</v>
      </c>
      <c r="N279" s="31" t="str">
        <f>_xlfn.IFNA(VLOOKUP(H279, '[1]ACIFM Employees'!$D$3:$BV$3000, 15, FALSE), "---")</f>
        <v>T4B</v>
      </c>
      <c r="O279" s="31" t="str">
        <f>_xlfn.IFNA(VLOOKUP(H279, '[1]ACIFM Employees'!$D$3:$BV$3000, 2, FALSE), "---")</f>
        <v>ACTIVE</v>
      </c>
      <c r="P279" s="20">
        <v>44965</v>
      </c>
      <c r="Q279" s="21" t="s">
        <v>728</v>
      </c>
      <c r="R279" s="35" t="s">
        <v>648</v>
      </c>
    </row>
    <row r="280" spans="1:18" customFormat="1" ht="43.2" x14ac:dyDescent="0.3">
      <c r="A280" s="56">
        <v>44959</v>
      </c>
      <c r="B280" s="15" t="s">
        <v>111</v>
      </c>
      <c r="C280" s="15" t="s">
        <v>64</v>
      </c>
      <c r="D280" s="16">
        <v>33093329</v>
      </c>
      <c r="E280" s="15" t="s">
        <v>706</v>
      </c>
      <c r="F280" s="17">
        <v>104</v>
      </c>
      <c r="G280" s="17" t="s">
        <v>610</v>
      </c>
      <c r="H280" s="22" t="s">
        <v>112</v>
      </c>
      <c r="I280" s="31" t="str">
        <f>_xlfn.IFNA(VLOOKUP(H280, '[1]ACIFM Employees'!$D$3:$BV$3000, 3, FALSE), "")</f>
        <v>JAZIRAH NALUKWAGO</v>
      </c>
      <c r="J280" s="22"/>
      <c r="K280" s="33" t="str">
        <f t="shared" si="4"/>
        <v>JAZIRAH NALUKWAGO</v>
      </c>
      <c r="L280" s="31" t="str">
        <f>_xlfn.IFNA(VLOOKUP(H280, '[1]ACIFM Employees'!$D$3:$BV$3000, 4, FALSE), "---")</f>
        <v>OPERATIONS ADMIN (SOFT SERVICES)</v>
      </c>
      <c r="M280" s="18" t="s">
        <v>557</v>
      </c>
      <c r="N280" s="31" t="str">
        <f>_xlfn.IFNA(VLOOKUP(H280, '[1]ACIFM Employees'!$D$3:$BV$3000, 15, FALSE), "---")</f>
        <v>S2</v>
      </c>
      <c r="O280" s="31" t="str">
        <f>_xlfn.IFNA(VLOOKUP(H280, '[1]ACIFM Employees'!$D$3:$BV$3000, 2, FALSE), "---")</f>
        <v>ACTIVE</v>
      </c>
      <c r="P280" s="20">
        <v>44965</v>
      </c>
      <c r="Q280" s="21" t="s">
        <v>729</v>
      </c>
      <c r="R280" s="35" t="s">
        <v>648</v>
      </c>
    </row>
    <row r="281" spans="1:18" customFormat="1" ht="43.2" x14ac:dyDescent="0.3">
      <c r="A281" s="56">
        <v>44959</v>
      </c>
      <c r="B281" s="15" t="s">
        <v>327</v>
      </c>
      <c r="C281" s="15" t="s">
        <v>64</v>
      </c>
      <c r="D281" s="16">
        <v>66983912</v>
      </c>
      <c r="E281" s="15" t="s">
        <v>706</v>
      </c>
      <c r="F281" s="17">
        <v>104</v>
      </c>
      <c r="G281" s="17" t="s">
        <v>610</v>
      </c>
      <c r="H281" s="19"/>
      <c r="I281" s="31" t="str">
        <f>_xlfn.IFNA(VLOOKUP(H281, '[1]ACIFM Employees'!$D$3:$BV$3000, 3, FALSE), "")</f>
        <v/>
      </c>
      <c r="J281" s="19" t="s">
        <v>485</v>
      </c>
      <c r="K281" s="33" t="str">
        <f t="shared" si="4"/>
        <v>QATAR UNIVERSITY STATION (MUZZAFAR)</v>
      </c>
      <c r="L281" s="31" t="str">
        <f>_xlfn.IFNA(VLOOKUP(H281, '[1]ACIFM Employees'!$D$3:$BV$3000, 4, FALSE), "---")</f>
        <v>---</v>
      </c>
      <c r="M281" s="19" t="s">
        <v>557</v>
      </c>
      <c r="N281" s="31" t="str">
        <f>_xlfn.IFNA(VLOOKUP(H281, '[1]ACIFM Employees'!$D$3:$BV$3000, 15, FALSE), "---")</f>
        <v>---</v>
      </c>
      <c r="O281" s="31" t="str">
        <f>_xlfn.IFNA(VLOOKUP(H281, '[1]ACIFM Employees'!$D$3:$BV$3000, 2, FALSE), "---")</f>
        <v>---</v>
      </c>
      <c r="P281" s="20">
        <v>44965</v>
      </c>
      <c r="Q281" s="21" t="s">
        <v>730</v>
      </c>
      <c r="R281" s="35" t="s">
        <v>648</v>
      </c>
    </row>
    <row r="282" spans="1:18" customFormat="1" ht="43.2" x14ac:dyDescent="0.3">
      <c r="A282" s="56">
        <v>44959</v>
      </c>
      <c r="B282" s="15" t="s">
        <v>155</v>
      </c>
      <c r="C282" s="15" t="s">
        <v>64</v>
      </c>
      <c r="D282" s="16">
        <v>33564180</v>
      </c>
      <c r="E282" s="15" t="s">
        <v>98</v>
      </c>
      <c r="F282" s="17">
        <v>49.5</v>
      </c>
      <c r="G282" s="17" t="s">
        <v>613</v>
      </c>
      <c r="H282" s="19"/>
      <c r="I282" s="31" t="str">
        <f>_xlfn.IFNA(VLOOKUP(H282, '[1]ACIFM Employees'!$D$3:$BV$3000, 3, FALSE), "")</f>
        <v/>
      </c>
      <c r="J282" s="19" t="s">
        <v>156</v>
      </c>
      <c r="K282" s="33" t="str">
        <f t="shared" si="4"/>
        <v>SURINDER MUTHU KUMAR</v>
      </c>
      <c r="L282" s="31" t="str">
        <f>_xlfn.IFNA(VLOOKUP(H282, '[1]ACIFM Employees'!$D$3:$BV$3000, 4, FALSE), "---")</f>
        <v>---</v>
      </c>
      <c r="M282" s="18" t="s">
        <v>641</v>
      </c>
      <c r="N282" s="31" t="str">
        <f>_xlfn.IFNA(VLOOKUP(H282, '[1]ACIFM Employees'!$D$3:$BV$3000, 15, FALSE), "---")</f>
        <v>---</v>
      </c>
      <c r="O282" s="31" t="str">
        <f>_xlfn.IFNA(VLOOKUP(H282, '[1]ACIFM Employees'!$D$3:$BV$3000, 2, FALSE), "---")</f>
        <v>---</v>
      </c>
      <c r="P282" s="20">
        <v>44965</v>
      </c>
      <c r="Q282" s="21" t="s">
        <v>670</v>
      </c>
      <c r="R282" s="35" t="s">
        <v>648</v>
      </c>
    </row>
    <row r="283" spans="1:18" customFormat="1" ht="43.2" x14ac:dyDescent="0.3">
      <c r="A283" s="56">
        <v>44959</v>
      </c>
      <c r="B283" s="15" t="s">
        <v>264</v>
      </c>
      <c r="C283" s="15" t="s">
        <v>64</v>
      </c>
      <c r="D283" s="16">
        <v>66027138</v>
      </c>
      <c r="E283" s="15" t="s">
        <v>706</v>
      </c>
      <c r="F283" s="17">
        <v>104</v>
      </c>
      <c r="G283" s="17" t="s">
        <v>610</v>
      </c>
      <c r="H283" s="19"/>
      <c r="I283" s="31" t="str">
        <f>_xlfn.IFNA(VLOOKUP(H283, '[1]ACIFM Employees'!$D$3:$BV$3000, 3, FALSE), "")</f>
        <v/>
      </c>
      <c r="J283" s="19" t="s">
        <v>486</v>
      </c>
      <c r="K283" s="33" t="str">
        <f t="shared" si="4"/>
        <v>Bin Mahmoud Station</v>
      </c>
      <c r="L283" s="31" t="str">
        <f>_xlfn.IFNA(VLOOKUP(H283, '[1]ACIFM Employees'!$D$3:$BV$3000, 4, FALSE), "---")</f>
        <v>---</v>
      </c>
      <c r="M283" s="19" t="s">
        <v>557</v>
      </c>
      <c r="N283" s="31" t="str">
        <f>_xlfn.IFNA(VLOOKUP(H283, '[1]ACIFM Employees'!$D$3:$BV$3000, 15, FALSE), "---")</f>
        <v>---</v>
      </c>
      <c r="O283" s="31" t="str">
        <f>_xlfn.IFNA(VLOOKUP(H283, '[1]ACIFM Employees'!$D$3:$BV$3000, 2, FALSE), "---")</f>
        <v>---</v>
      </c>
      <c r="P283" s="20">
        <v>44965</v>
      </c>
      <c r="Q283" s="21" t="s">
        <v>731</v>
      </c>
      <c r="R283" s="35" t="s">
        <v>648</v>
      </c>
    </row>
    <row r="284" spans="1:18" customFormat="1" ht="57.6" x14ac:dyDescent="0.3">
      <c r="A284" s="56">
        <v>44959</v>
      </c>
      <c r="B284" s="15" t="s">
        <v>262</v>
      </c>
      <c r="C284" s="15" t="s">
        <v>64</v>
      </c>
      <c r="D284" s="16">
        <v>66019585</v>
      </c>
      <c r="E284" s="15" t="s">
        <v>706</v>
      </c>
      <c r="F284" s="17">
        <v>104</v>
      </c>
      <c r="G284" s="17" t="s">
        <v>610</v>
      </c>
      <c r="H284" s="19"/>
      <c r="I284" s="31" t="str">
        <f>_xlfn.IFNA(VLOOKUP(H284, '[1]ACIFM Employees'!$D$3:$BV$3000, 3, FALSE), "")</f>
        <v/>
      </c>
      <c r="J284" s="19" t="s">
        <v>263</v>
      </c>
      <c r="K284" s="33" t="str">
        <f t="shared" si="4"/>
        <v>AL AZIZIYAH</v>
      </c>
      <c r="L284" s="31" t="str">
        <f>_xlfn.IFNA(VLOOKUP(H284, '[1]ACIFM Employees'!$D$3:$BV$3000, 4, FALSE), "---")</f>
        <v>---</v>
      </c>
      <c r="M284" s="19" t="s">
        <v>557</v>
      </c>
      <c r="N284" s="31" t="str">
        <f>_xlfn.IFNA(VLOOKUP(H284, '[1]ACIFM Employees'!$D$3:$BV$3000, 15, FALSE), "---")</f>
        <v>---</v>
      </c>
      <c r="O284" s="31" t="str">
        <f>_xlfn.IFNA(VLOOKUP(H284, '[1]ACIFM Employees'!$D$3:$BV$3000, 2, FALSE), "---")</f>
        <v>---</v>
      </c>
      <c r="P284" s="20">
        <v>44965</v>
      </c>
      <c r="Q284" s="21" t="s">
        <v>732</v>
      </c>
      <c r="R284" s="35" t="s">
        <v>648</v>
      </c>
    </row>
    <row r="285" spans="1:18" customFormat="1" ht="57.6" x14ac:dyDescent="0.3">
      <c r="A285" s="56">
        <v>44959</v>
      </c>
      <c r="B285" s="15" t="s">
        <v>596</v>
      </c>
      <c r="C285" s="15" t="s">
        <v>64</v>
      </c>
      <c r="D285" s="16">
        <v>77015815</v>
      </c>
      <c r="E285" s="15" t="s">
        <v>738</v>
      </c>
      <c r="F285" s="17">
        <v>75</v>
      </c>
      <c r="G285" s="17" t="s">
        <v>614</v>
      </c>
      <c r="H285" s="19" t="s">
        <v>353</v>
      </c>
      <c r="I285" s="31" t="str">
        <f>_xlfn.IFNA(VLOOKUP(H285, '[1]ACIFM Employees'!$D$3:$BV$3000, 3, FALSE), "")</f>
        <v>ABUTHAHIR ABDUL RAZEETH</v>
      </c>
      <c r="J285" s="19"/>
      <c r="K285" s="33" t="str">
        <f t="shared" si="4"/>
        <v>ABUTHAHIR ABDUL RAZEETH</v>
      </c>
      <c r="L285" s="31" t="str">
        <f>_xlfn.IFNA(VLOOKUP(H285, '[1]ACIFM Employees'!$D$3:$BV$3000, 4, FALSE), "---")</f>
        <v>MEP TECHNICAL SUPPORT OFFICER</v>
      </c>
      <c r="M285" s="18" t="s">
        <v>546</v>
      </c>
      <c r="N285" s="31" t="str">
        <f>_xlfn.IFNA(VLOOKUP(H285, '[1]ACIFM Employees'!$D$3:$BV$3000, 15, FALSE), "---")</f>
        <v>M1A</v>
      </c>
      <c r="O285" s="31" t="str">
        <f>_xlfn.IFNA(VLOOKUP(H285, '[1]ACIFM Employees'!$D$3:$BV$3000, 2, FALSE), "---")</f>
        <v>ACTIVE</v>
      </c>
      <c r="P285" s="20">
        <v>44965</v>
      </c>
      <c r="Q285" s="21" t="s">
        <v>744</v>
      </c>
      <c r="R285" s="35" t="s">
        <v>648</v>
      </c>
    </row>
    <row r="286" spans="1:18" customFormat="1" ht="43.2" x14ac:dyDescent="0.3">
      <c r="A286" s="56">
        <v>44959</v>
      </c>
      <c r="B286" s="15" t="s">
        <v>596</v>
      </c>
      <c r="C286" s="15" t="s">
        <v>64</v>
      </c>
      <c r="D286" s="16">
        <v>77149189</v>
      </c>
      <c r="E286" s="15" t="s">
        <v>738</v>
      </c>
      <c r="F286" s="17">
        <v>75</v>
      </c>
      <c r="G286" s="17" t="s">
        <v>614</v>
      </c>
      <c r="H286" s="19" t="s">
        <v>356</v>
      </c>
      <c r="I286" s="31" t="str">
        <f>_xlfn.IFNA(VLOOKUP(H286, '[1]ACIFM Employees'!$D$3:$BV$3000, 3, FALSE), "")</f>
        <v xml:space="preserve">MOHAMMED MUZAMMIL JULLAHA </v>
      </c>
      <c r="J286" s="19"/>
      <c r="K286" s="33" t="str">
        <f t="shared" si="4"/>
        <v xml:space="preserve">MOHAMMED MUZAMMIL JULLAHA </v>
      </c>
      <c r="L286" s="31" t="str">
        <f>_xlfn.IFNA(VLOOKUP(H286, '[1]ACIFM Employees'!$D$3:$BV$3000, 4, FALSE), "---")</f>
        <v>CIVIL SME</v>
      </c>
      <c r="M286" s="18" t="s">
        <v>645</v>
      </c>
      <c r="N286" s="31" t="str">
        <f>_xlfn.IFNA(VLOOKUP(H286, '[1]ACIFM Employees'!$D$3:$BV$3000, 15, FALSE), "---")</f>
        <v>M1A</v>
      </c>
      <c r="O286" s="31" t="str">
        <f>_xlfn.IFNA(VLOOKUP(H286, '[1]ACIFM Employees'!$D$3:$BV$3000, 2, FALSE), "---")</f>
        <v>ACTIVE</v>
      </c>
      <c r="P286" s="20">
        <v>44965</v>
      </c>
      <c r="Q286" s="21" t="s">
        <v>745</v>
      </c>
      <c r="R286" s="35" t="s">
        <v>648</v>
      </c>
    </row>
    <row r="287" spans="1:18" customFormat="1" ht="57.6" x14ac:dyDescent="0.3">
      <c r="A287" s="56">
        <v>44959</v>
      </c>
      <c r="B287" s="15" t="s">
        <v>472</v>
      </c>
      <c r="C287" s="15" t="s">
        <v>64</v>
      </c>
      <c r="D287" s="16">
        <v>50497377</v>
      </c>
      <c r="E287" s="15" t="s">
        <v>706</v>
      </c>
      <c r="F287" s="17">
        <v>104</v>
      </c>
      <c r="G287" s="17" t="s">
        <v>610</v>
      </c>
      <c r="H287" s="19"/>
      <c r="I287" s="31" t="str">
        <f>_xlfn.IFNA(VLOOKUP(H287, '[1]ACIFM Employees'!$D$3:$BV$3000, 3, FALSE), "")</f>
        <v/>
      </c>
      <c r="J287" s="19" t="s">
        <v>473</v>
      </c>
      <c r="K287" s="33" t="str">
        <f t="shared" si="4"/>
        <v>KATARA METRO STATION - RED LINE</v>
      </c>
      <c r="L287" s="31" t="str">
        <f>_xlfn.IFNA(VLOOKUP(H287, '[1]ACIFM Employees'!$D$3:$BV$3000, 4, FALSE), "---")</f>
        <v>---</v>
      </c>
      <c r="M287" s="19" t="s">
        <v>557</v>
      </c>
      <c r="N287" s="31" t="str">
        <f>_xlfn.IFNA(VLOOKUP(H287, '[1]ACIFM Employees'!$D$3:$BV$3000, 15, FALSE), "---")</f>
        <v>---</v>
      </c>
      <c r="O287" s="31" t="str">
        <f>_xlfn.IFNA(VLOOKUP(H287, '[1]ACIFM Employees'!$D$3:$BV$3000, 2, FALSE), "---")</f>
        <v>---</v>
      </c>
      <c r="P287" s="20">
        <v>44965</v>
      </c>
      <c r="Q287" s="21" t="s">
        <v>733</v>
      </c>
      <c r="R287" s="35" t="s">
        <v>648</v>
      </c>
    </row>
    <row r="288" spans="1:18" customFormat="1" ht="43.2" x14ac:dyDescent="0.3">
      <c r="A288" s="56">
        <v>44959</v>
      </c>
      <c r="B288" s="15" t="s">
        <v>419</v>
      </c>
      <c r="C288" s="15" t="s">
        <v>64</v>
      </c>
      <c r="D288" s="16">
        <v>50266792</v>
      </c>
      <c r="E288" s="15" t="s">
        <v>706</v>
      </c>
      <c r="F288" s="17">
        <v>104</v>
      </c>
      <c r="G288" s="17" t="s">
        <v>610</v>
      </c>
      <c r="H288" s="19" t="s">
        <v>480</v>
      </c>
      <c r="I288" s="31" t="str">
        <f>_xlfn.IFNA(VLOOKUP(H288, '[1]ACIFM Employees'!$D$3:$BV$3000, 3, FALSE), "")</f>
        <v>PATIENCE ANKUNDA</v>
      </c>
      <c r="J288" s="19"/>
      <c r="K288" s="33" t="str">
        <f t="shared" si="4"/>
        <v>PATIENCE ANKUNDA</v>
      </c>
      <c r="L288" s="31" t="str">
        <f>_xlfn.IFNA(VLOOKUP(H288, '[1]ACIFM Employees'!$D$3:$BV$3000, 4, FALSE), "---")</f>
        <v>ADMIN ASSISTANT / FOOD COORDINATOR</v>
      </c>
      <c r="M288" s="18" t="s">
        <v>557</v>
      </c>
      <c r="N288" s="31" t="str">
        <f>_xlfn.IFNA(VLOOKUP(H288, '[1]ACIFM Employees'!$D$3:$BV$3000, 15, FALSE), "---")</f>
        <v>S1</v>
      </c>
      <c r="O288" s="31" t="str">
        <f>_xlfn.IFNA(VLOOKUP(H288, '[1]ACIFM Employees'!$D$3:$BV$3000, 2, FALSE), "---")</f>
        <v>ACTIVE</v>
      </c>
      <c r="P288" s="20">
        <v>44965</v>
      </c>
      <c r="Q288" s="21" t="s">
        <v>734</v>
      </c>
      <c r="R288" s="35" t="s">
        <v>648</v>
      </c>
    </row>
    <row r="289" spans="1:18" customFormat="1" ht="43.2" x14ac:dyDescent="0.3">
      <c r="A289" s="56">
        <v>44962</v>
      </c>
      <c r="B289" s="15" t="s">
        <v>63</v>
      </c>
      <c r="C289" s="15" t="s">
        <v>64</v>
      </c>
      <c r="D289" s="44">
        <v>30138599</v>
      </c>
      <c r="E289" s="15" t="s">
        <v>747</v>
      </c>
      <c r="F289" s="17">
        <v>175</v>
      </c>
      <c r="G289" s="17" t="s">
        <v>615</v>
      </c>
      <c r="H289" s="19" t="s">
        <v>65</v>
      </c>
      <c r="I289" s="31" t="str">
        <f>_xlfn.IFNA(VLOOKUP(H289, '[1]ACIFM Employees'!$D$3:$BV$3000, 3, FALSE), "")</f>
        <v>PLOUTARCHOS DIMITRIOS GAITANAROS</v>
      </c>
      <c r="J289" s="19"/>
      <c r="K289" s="33" t="str">
        <f t="shared" si="4"/>
        <v>PLOUTARCHOS DIMITRIOS GAITANAROS</v>
      </c>
      <c r="L289" s="31" t="str">
        <f>_xlfn.IFNA(VLOOKUP(H289, '[1]ACIFM Employees'!$D$3:$BV$3000, 4, FALSE), "---")</f>
        <v>LINE ENGINEER (MECHANICAL)</v>
      </c>
      <c r="M289" s="18" t="s">
        <v>546</v>
      </c>
      <c r="N289" s="31" t="str">
        <f>_xlfn.IFNA(VLOOKUP(H289, '[1]ACIFM Employees'!$D$3:$BV$3000, 15, FALSE), "---")</f>
        <v>T4C</v>
      </c>
      <c r="O289" s="31" t="str">
        <f>_xlfn.IFNA(VLOOKUP(H289, '[1]ACIFM Employees'!$D$3:$BV$3000, 2, FALSE), "---")</f>
        <v>INACTIVE</v>
      </c>
      <c r="P289" s="20">
        <v>44965</v>
      </c>
      <c r="Q289" s="21" t="s">
        <v>751</v>
      </c>
      <c r="R289" s="35" t="s">
        <v>649</v>
      </c>
    </row>
    <row r="290" spans="1:18" customFormat="1" ht="43.2" x14ac:dyDescent="0.3">
      <c r="A290" s="56">
        <v>44964</v>
      </c>
      <c r="B290" s="15" t="s">
        <v>487</v>
      </c>
      <c r="C290" s="15" t="s">
        <v>64</v>
      </c>
      <c r="D290" s="16">
        <v>33574156</v>
      </c>
      <c r="E290" s="15" t="s">
        <v>98</v>
      </c>
      <c r="F290" s="17">
        <v>49.5</v>
      </c>
      <c r="G290" s="17" t="s">
        <v>613</v>
      </c>
      <c r="H290" s="19" t="s">
        <v>559</v>
      </c>
      <c r="I290" s="31" t="str">
        <f>_xlfn.IFNA(VLOOKUP(H290, '[1]ACIFM Employees'!$D$3:$BV$3000, 3, FALSE), "")</f>
        <v>LAKSHAMAN CHAUHAN</v>
      </c>
      <c r="J290" s="19"/>
      <c r="K290" s="33" t="str">
        <f t="shared" si="4"/>
        <v>LAKSHAMAN CHAUHAN</v>
      </c>
      <c r="L290" s="31" t="str">
        <f>_xlfn.IFNA(VLOOKUP(H290, '[1]ACIFM Employees'!$D$3:$BV$3000, 4, FALSE), "---")</f>
        <v>SENIOR MECHANICAL TECHNICIAN</v>
      </c>
      <c r="M290" s="18" t="s">
        <v>546</v>
      </c>
      <c r="N290" s="31" t="str">
        <f>_xlfn.IFNA(VLOOKUP(H290, '[1]ACIFM Employees'!$D$3:$BV$3000, 15, FALSE), "---")</f>
        <v>T3</v>
      </c>
      <c r="O290" s="31" t="str">
        <f>_xlfn.IFNA(VLOOKUP(H290, '[1]ACIFM Employees'!$D$3:$BV$3000, 2, FALSE), "---")</f>
        <v>ACTIVE</v>
      </c>
      <c r="P290" s="20">
        <v>44968</v>
      </c>
      <c r="Q290" s="21" t="s">
        <v>671</v>
      </c>
      <c r="R290" s="35" t="s">
        <v>648</v>
      </c>
    </row>
    <row r="291" spans="1:18" customFormat="1" ht="43.2" x14ac:dyDescent="0.3">
      <c r="A291" s="56">
        <v>44964</v>
      </c>
      <c r="B291" s="15" t="s">
        <v>488</v>
      </c>
      <c r="C291" s="15" t="s">
        <v>64</v>
      </c>
      <c r="D291" s="16">
        <v>33603140</v>
      </c>
      <c r="E291" s="15" t="s">
        <v>98</v>
      </c>
      <c r="F291" s="17">
        <v>49.5</v>
      </c>
      <c r="G291" s="17" t="s">
        <v>613</v>
      </c>
      <c r="H291" s="19" t="s">
        <v>560</v>
      </c>
      <c r="I291" s="31" t="str">
        <f>_xlfn.IFNA(VLOOKUP(H291, '[1]ACIFM Employees'!$D$3:$BV$3000, 3, FALSE), "")</f>
        <v>EDWARD KABUYE</v>
      </c>
      <c r="J291" s="19"/>
      <c r="K291" s="33" t="str">
        <f t="shared" si="4"/>
        <v>EDWARD KABUYE</v>
      </c>
      <c r="L291" s="31" t="str">
        <f>_xlfn.IFNA(VLOOKUP(H291, '[1]ACIFM Employees'!$D$3:$BV$3000, 4, FALSE), "---")</f>
        <v>ELECTRICAL TECHNICIAN</v>
      </c>
      <c r="M291" s="18" t="s">
        <v>546</v>
      </c>
      <c r="N291" s="31" t="str">
        <f>_xlfn.IFNA(VLOOKUP(H291, '[1]ACIFM Employees'!$D$3:$BV$3000, 15, FALSE), "---")</f>
        <v>T1</v>
      </c>
      <c r="O291" s="31" t="str">
        <f>_xlfn.IFNA(VLOOKUP(H291, '[1]ACIFM Employees'!$D$3:$BV$3000, 2, FALSE), "---")</f>
        <v>ACTIVE</v>
      </c>
      <c r="P291" s="20">
        <v>44968</v>
      </c>
      <c r="Q291" s="21" t="s">
        <v>672</v>
      </c>
      <c r="R291" s="35" t="s">
        <v>648</v>
      </c>
    </row>
    <row r="292" spans="1:18" customFormat="1" ht="57.6" x14ac:dyDescent="0.3">
      <c r="A292" s="56">
        <v>44964</v>
      </c>
      <c r="B292" s="15" t="s">
        <v>489</v>
      </c>
      <c r="C292" s="15" t="s">
        <v>64</v>
      </c>
      <c r="D292" s="16">
        <v>33585461</v>
      </c>
      <c r="E292" s="15" t="s">
        <v>98</v>
      </c>
      <c r="F292" s="17">
        <v>49.5</v>
      </c>
      <c r="G292" s="17" t="s">
        <v>613</v>
      </c>
      <c r="H292" s="19" t="s">
        <v>561</v>
      </c>
      <c r="I292" s="31" t="str">
        <f>_xlfn.IFNA(VLOOKUP(H292, '[1]ACIFM Employees'!$D$3:$BV$3000, 3, FALSE), "")</f>
        <v>MOHAMMED ABDUL KADER MONSHI</v>
      </c>
      <c r="J292" s="19"/>
      <c r="K292" s="33" t="str">
        <f t="shared" si="4"/>
        <v>MOHAMMED ABDUL KADER MONSHI</v>
      </c>
      <c r="L292" s="31" t="str">
        <f>_xlfn.IFNA(VLOOKUP(H292, '[1]ACIFM Employees'!$D$3:$BV$3000, 4, FALSE), "---")</f>
        <v>MECHANICAL TECHNICIAN</v>
      </c>
      <c r="M292" s="18" t="s">
        <v>546</v>
      </c>
      <c r="N292" s="31" t="str">
        <f>_xlfn.IFNA(VLOOKUP(H292, '[1]ACIFM Employees'!$D$3:$BV$3000, 15, FALSE), "---")</f>
        <v>T2</v>
      </c>
      <c r="O292" s="31" t="str">
        <f>_xlfn.IFNA(VLOOKUP(H292, '[1]ACIFM Employees'!$D$3:$BV$3000, 2, FALSE), "---")</f>
        <v>ACTIVE</v>
      </c>
      <c r="P292" s="20">
        <v>44968</v>
      </c>
      <c r="Q292" s="21" t="s">
        <v>673</v>
      </c>
      <c r="R292" s="35" t="s">
        <v>648</v>
      </c>
    </row>
    <row r="293" spans="1:18" customFormat="1" ht="57.6" x14ac:dyDescent="0.3">
      <c r="A293" s="56">
        <v>44964</v>
      </c>
      <c r="B293" s="15" t="s">
        <v>493</v>
      </c>
      <c r="C293" s="15" t="s">
        <v>64</v>
      </c>
      <c r="D293" s="16">
        <v>33576317</v>
      </c>
      <c r="E293" s="15" t="s">
        <v>98</v>
      </c>
      <c r="F293" s="17">
        <v>49.5</v>
      </c>
      <c r="G293" s="17" t="s">
        <v>613</v>
      </c>
      <c r="H293" s="19" t="s">
        <v>563</v>
      </c>
      <c r="I293" s="31" t="str">
        <f>_xlfn.IFNA(VLOOKUP(H293, '[1]ACIFM Employees'!$D$3:$BV$3000, 3, FALSE), "")</f>
        <v>SHOBASH KANDEL</v>
      </c>
      <c r="J293" s="19"/>
      <c r="K293" s="33" t="str">
        <f t="shared" si="4"/>
        <v>SHOBASH KANDEL</v>
      </c>
      <c r="L293" s="31" t="str">
        <f>_xlfn.IFNA(VLOOKUP(H293, '[1]ACIFM Employees'!$D$3:$BV$3000, 4, FALSE), "---")</f>
        <v>MECHANICAL TECHNICIAN</v>
      </c>
      <c r="M293" s="18" t="s">
        <v>546</v>
      </c>
      <c r="N293" s="31" t="str">
        <f>_xlfn.IFNA(VLOOKUP(H293, '[1]ACIFM Employees'!$D$3:$BV$3000, 15, FALSE), "---")</f>
        <v>T2</v>
      </c>
      <c r="O293" s="31" t="str">
        <f>_xlfn.IFNA(VLOOKUP(H293, '[1]ACIFM Employees'!$D$3:$BV$3000, 2, FALSE), "---")</f>
        <v>ACTIVE</v>
      </c>
      <c r="P293" s="20">
        <v>44968</v>
      </c>
      <c r="Q293" s="21" t="s">
        <v>674</v>
      </c>
      <c r="R293" s="35" t="s">
        <v>648</v>
      </c>
    </row>
    <row r="294" spans="1:18" customFormat="1" ht="57.6" x14ac:dyDescent="0.3">
      <c r="A294" s="56">
        <v>44964</v>
      </c>
      <c r="B294" s="15" t="s">
        <v>496</v>
      </c>
      <c r="C294" s="15" t="s">
        <v>64</v>
      </c>
      <c r="D294" s="16">
        <v>33596039</v>
      </c>
      <c r="E294" s="15" t="s">
        <v>98</v>
      </c>
      <c r="F294" s="17">
        <v>49.5</v>
      </c>
      <c r="G294" s="17" t="s">
        <v>613</v>
      </c>
      <c r="H294" s="19"/>
      <c r="I294" s="31" t="str">
        <f>_xlfn.IFNA(VLOOKUP(H294, '[1]ACIFM Employees'!$D$3:$BV$3000, 3, FALSE), "")</f>
        <v/>
      </c>
      <c r="J294" s="19"/>
      <c r="K294" s="33" t="str">
        <f t="shared" si="4"/>
        <v/>
      </c>
      <c r="L294" s="31" t="str">
        <f>_xlfn.IFNA(VLOOKUP(H294, '[1]ACIFM Employees'!$D$3:$BV$3000, 4, FALSE), "---")</f>
        <v>---</v>
      </c>
      <c r="M294" s="18" t="s">
        <v>546</v>
      </c>
      <c r="N294" s="31" t="str">
        <f>_xlfn.IFNA(VLOOKUP(H294, '[1]ACIFM Employees'!$D$3:$BV$3000, 15, FALSE), "---")</f>
        <v>---</v>
      </c>
      <c r="O294" s="31" t="str">
        <f>_xlfn.IFNA(VLOOKUP(H294, '[1]ACIFM Employees'!$D$3:$BV$3000, 2, FALSE), "---")</f>
        <v>---</v>
      </c>
      <c r="P294" s="20">
        <v>44968</v>
      </c>
      <c r="Q294" s="21" t="s">
        <v>677</v>
      </c>
      <c r="R294" s="35" t="s">
        <v>648</v>
      </c>
    </row>
    <row r="295" spans="1:18" customFormat="1" ht="43.2" x14ac:dyDescent="0.3">
      <c r="A295" s="56">
        <v>44964</v>
      </c>
      <c r="B295" s="15" t="s">
        <v>497</v>
      </c>
      <c r="C295" s="15" t="s">
        <v>64</v>
      </c>
      <c r="D295" s="16">
        <v>33583392</v>
      </c>
      <c r="E295" s="15" t="s">
        <v>98</v>
      </c>
      <c r="F295" s="17">
        <v>49.5</v>
      </c>
      <c r="G295" s="17" t="s">
        <v>613</v>
      </c>
      <c r="H295" s="19" t="s">
        <v>567</v>
      </c>
      <c r="I295" s="31" t="str">
        <f>_xlfn.IFNA(VLOOKUP(H295, '[1]ACIFM Employees'!$D$3:$BV$3000, 3, FALSE), "")</f>
        <v>FAIZAN HUSSAIN FIDA HUSSAIN</v>
      </c>
      <c r="J295" s="19"/>
      <c r="K295" s="33" t="str">
        <f t="shared" si="4"/>
        <v>FAIZAN HUSSAIN FIDA HUSSAIN</v>
      </c>
      <c r="L295" s="31" t="str">
        <f>_xlfn.IFNA(VLOOKUP(H295, '[1]ACIFM Employees'!$D$3:$BV$3000, 4, FALSE), "---")</f>
        <v>ASSISTANT ELECTRICAL TECHNICIAN</v>
      </c>
      <c r="M295" s="18" t="s">
        <v>546</v>
      </c>
      <c r="N295" s="31" t="str">
        <f>_xlfn.IFNA(VLOOKUP(H295, '[1]ACIFM Employees'!$D$3:$BV$3000, 15, FALSE), "---")</f>
        <v>T1</v>
      </c>
      <c r="O295" s="31" t="str">
        <f>_xlfn.IFNA(VLOOKUP(H295, '[1]ACIFM Employees'!$D$3:$BV$3000, 2, FALSE), "---")</f>
        <v>ACTIVE</v>
      </c>
      <c r="P295" s="20">
        <v>44968</v>
      </c>
      <c r="Q295" s="21" t="s">
        <v>678</v>
      </c>
      <c r="R295" s="35" t="s">
        <v>648</v>
      </c>
    </row>
    <row r="296" spans="1:18" customFormat="1" ht="57.6" x14ac:dyDescent="0.3">
      <c r="A296" s="56">
        <v>44964</v>
      </c>
      <c r="B296" s="15" t="s">
        <v>500</v>
      </c>
      <c r="C296" s="15" t="s">
        <v>64</v>
      </c>
      <c r="D296" s="16">
        <v>33601543</v>
      </c>
      <c r="E296" s="15" t="s">
        <v>98</v>
      </c>
      <c r="F296" s="17">
        <v>49.5</v>
      </c>
      <c r="G296" s="17" t="s">
        <v>613</v>
      </c>
      <c r="H296" s="19" t="s">
        <v>302</v>
      </c>
      <c r="I296" s="31" t="str">
        <f>_xlfn.IFNA(VLOOKUP(H296, '[1]ACIFM Employees'!$D$3:$BV$3000, 3, FALSE), "")</f>
        <v>SRIRAM SINGARAVADIVELU</v>
      </c>
      <c r="J296" s="19"/>
      <c r="K296" s="33" t="str">
        <f t="shared" si="4"/>
        <v>SRIRAM SINGARAVADIVELU</v>
      </c>
      <c r="L296" s="31" t="str">
        <f>_xlfn.IFNA(VLOOKUP(H296, '[1]ACIFM Employees'!$D$3:$BV$3000, 4, FALSE), "---")</f>
        <v>SENIOR TECHNICIAN</v>
      </c>
      <c r="M296" s="18" t="s">
        <v>546</v>
      </c>
      <c r="N296" s="31" t="str">
        <f>_xlfn.IFNA(VLOOKUP(H296, '[1]ACIFM Employees'!$D$3:$BV$3000, 15, FALSE), "---")</f>
        <v>T3</v>
      </c>
      <c r="O296" s="31" t="str">
        <f>_xlfn.IFNA(VLOOKUP(H296, '[1]ACIFM Employees'!$D$3:$BV$3000, 2, FALSE), "---")</f>
        <v>INACTIVE</v>
      </c>
      <c r="P296" s="20">
        <v>44968</v>
      </c>
      <c r="Q296" s="21" t="s">
        <v>680</v>
      </c>
      <c r="R296" s="35" t="s">
        <v>648</v>
      </c>
    </row>
    <row r="297" spans="1:18" customFormat="1" ht="43.2" x14ac:dyDescent="0.3">
      <c r="A297" s="56">
        <v>44964</v>
      </c>
      <c r="B297" s="15" t="s">
        <v>501</v>
      </c>
      <c r="C297" s="15" t="s">
        <v>64</v>
      </c>
      <c r="D297" s="16">
        <v>33596920</v>
      </c>
      <c r="E297" s="15" t="s">
        <v>98</v>
      </c>
      <c r="F297" s="17">
        <v>49.5</v>
      </c>
      <c r="G297" s="17" t="s">
        <v>613</v>
      </c>
      <c r="H297" s="19" t="s">
        <v>570</v>
      </c>
      <c r="I297" s="31" t="str">
        <f>_xlfn.IFNA(VLOOKUP(H297, '[1]ACIFM Employees'!$D$3:$BV$3000, 3, FALSE), "")</f>
        <v>DENIS SEBUGWAWO KATAMBA</v>
      </c>
      <c r="J297" s="19"/>
      <c r="K297" s="33" t="str">
        <f t="shared" si="4"/>
        <v>DENIS SEBUGWAWO KATAMBA</v>
      </c>
      <c r="L297" s="31" t="str">
        <f>_xlfn.IFNA(VLOOKUP(H297, '[1]ACIFM Employees'!$D$3:$BV$3000, 4, FALSE), "---")</f>
        <v>SENIOR ELECTRICAL TECHNICIAN</v>
      </c>
      <c r="M297" s="18" t="s">
        <v>546</v>
      </c>
      <c r="N297" s="31" t="str">
        <f>_xlfn.IFNA(VLOOKUP(H297, '[1]ACIFM Employees'!$D$3:$BV$3000, 15, FALSE), "---")</f>
        <v>T3</v>
      </c>
      <c r="O297" s="31" t="str">
        <f>_xlfn.IFNA(VLOOKUP(H297, '[1]ACIFM Employees'!$D$3:$BV$3000, 2, FALSE), "---")</f>
        <v>ACTIVE</v>
      </c>
      <c r="P297" s="20">
        <v>44968</v>
      </c>
      <c r="Q297" s="21" t="s">
        <v>681</v>
      </c>
      <c r="R297" s="35" t="s">
        <v>648</v>
      </c>
    </row>
    <row r="298" spans="1:18" customFormat="1" ht="57.6" x14ac:dyDescent="0.3">
      <c r="A298" s="56">
        <v>44964</v>
      </c>
      <c r="B298" s="15" t="s">
        <v>502</v>
      </c>
      <c r="C298" s="15" t="s">
        <v>64</v>
      </c>
      <c r="D298" s="16">
        <v>33579329</v>
      </c>
      <c r="E298" s="15" t="s">
        <v>98</v>
      </c>
      <c r="F298" s="17">
        <v>49.5</v>
      </c>
      <c r="G298" s="17" t="s">
        <v>613</v>
      </c>
      <c r="H298" s="19" t="s">
        <v>571</v>
      </c>
      <c r="I298" s="31" t="str">
        <f>_xlfn.IFNA(VLOOKUP(H298, '[1]ACIFM Employees'!$D$3:$BV$3000, 3, FALSE), "")</f>
        <v>BEDAR AHMAD</v>
      </c>
      <c r="J298" s="19"/>
      <c r="K298" s="33" t="str">
        <f t="shared" si="4"/>
        <v>BEDAR AHMAD</v>
      </c>
      <c r="L298" s="31" t="str">
        <f>_xlfn.IFNA(VLOOKUP(H298, '[1]ACIFM Employees'!$D$3:$BV$3000, 4, FALSE), "---")</f>
        <v>ELECTRICAL TECHNICIAN</v>
      </c>
      <c r="M298" s="18" t="s">
        <v>546</v>
      </c>
      <c r="N298" s="31" t="str">
        <f>_xlfn.IFNA(VLOOKUP(H298, '[1]ACIFM Employees'!$D$3:$BV$3000, 15, FALSE), "---")</f>
        <v>T2</v>
      </c>
      <c r="O298" s="31" t="str">
        <f>_xlfn.IFNA(VLOOKUP(H298, '[1]ACIFM Employees'!$D$3:$BV$3000, 2, FALSE), "---")</f>
        <v>ACTIVE</v>
      </c>
      <c r="P298" s="20">
        <v>44968</v>
      </c>
      <c r="Q298" s="21" t="s">
        <v>682</v>
      </c>
      <c r="R298" s="35" t="s">
        <v>648</v>
      </c>
    </row>
    <row r="299" spans="1:18" customFormat="1" ht="43.2" x14ac:dyDescent="0.3">
      <c r="A299" s="56">
        <v>44964</v>
      </c>
      <c r="B299" s="15" t="s">
        <v>499</v>
      </c>
      <c r="C299" s="15" t="s">
        <v>64</v>
      </c>
      <c r="D299" s="16">
        <v>33597912</v>
      </c>
      <c r="E299" s="15" t="s">
        <v>98</v>
      </c>
      <c r="F299" s="17">
        <v>49.5</v>
      </c>
      <c r="G299" s="17" t="s">
        <v>613</v>
      </c>
      <c r="H299" s="19" t="s">
        <v>841</v>
      </c>
      <c r="I299" s="31" t="str">
        <f>_xlfn.IFNA(VLOOKUP(H299, '[1]ACIFM Employees'!$D$3:$BV$3000, 3, FALSE), "")</f>
        <v>MOHAMMED BASHEER KANAKKANATH</v>
      </c>
      <c r="J299" s="19"/>
      <c r="K299" s="33" t="str">
        <f t="shared" si="4"/>
        <v>MOHAMMED BASHEER KANAKKANATH</v>
      </c>
      <c r="L299" s="31" t="str">
        <f>_xlfn.IFNA(VLOOKUP(H299, '[1]ACIFM Employees'!$D$3:$BV$3000, 4, FALSE), "---")</f>
        <v>SENIOR HVAC TECHNICIAN</v>
      </c>
      <c r="M299" s="18" t="s">
        <v>546</v>
      </c>
      <c r="N299" s="31" t="str">
        <f>_xlfn.IFNA(VLOOKUP(H299, '[1]ACIFM Employees'!$D$3:$BV$3000, 15, FALSE), "---")</f>
        <v>T3</v>
      </c>
      <c r="O299" s="31" t="str">
        <f>_xlfn.IFNA(VLOOKUP(H299, '[1]ACIFM Employees'!$D$3:$BV$3000, 2, FALSE), "---")</f>
        <v>ACTIVE</v>
      </c>
      <c r="P299" s="20">
        <v>44968</v>
      </c>
      <c r="Q299" s="21" t="s">
        <v>679</v>
      </c>
      <c r="R299" s="35" t="s">
        <v>648</v>
      </c>
    </row>
    <row r="300" spans="1:18" customFormat="1" ht="43.2" x14ac:dyDescent="0.3">
      <c r="A300" s="56">
        <v>44964</v>
      </c>
      <c r="B300" s="15" t="s">
        <v>505</v>
      </c>
      <c r="C300" s="15" t="s">
        <v>64</v>
      </c>
      <c r="D300" s="16">
        <v>33585246</v>
      </c>
      <c r="E300" s="15" t="s">
        <v>98</v>
      </c>
      <c r="F300" s="17">
        <v>49.5</v>
      </c>
      <c r="G300" s="17" t="s">
        <v>613</v>
      </c>
      <c r="H300" s="19" t="s">
        <v>574</v>
      </c>
      <c r="I300" s="31" t="str">
        <f>_xlfn.IFNA(VLOOKUP(H300, '[1]ACIFM Employees'!$D$3:$BV$3000, 3, FALSE), "")</f>
        <v>WAJID QAMAR BHATTI</v>
      </c>
      <c r="J300" s="19"/>
      <c r="K300" s="33" t="str">
        <f t="shared" si="4"/>
        <v>WAJID QAMAR BHATTI</v>
      </c>
      <c r="L300" s="31" t="str">
        <f>_xlfn.IFNA(VLOOKUP(H300, '[1]ACIFM Employees'!$D$3:$BV$3000, 4, FALSE), "---")</f>
        <v>SENIOR ELECTRICAL TECHNICIAN</v>
      </c>
      <c r="M300" s="18" t="s">
        <v>546</v>
      </c>
      <c r="N300" s="31" t="str">
        <f>_xlfn.IFNA(VLOOKUP(H300, '[1]ACIFM Employees'!$D$3:$BV$3000, 15, FALSE), "---")</f>
        <v>T3</v>
      </c>
      <c r="O300" s="31" t="str">
        <f>_xlfn.IFNA(VLOOKUP(H300, '[1]ACIFM Employees'!$D$3:$BV$3000, 2, FALSE), "---")</f>
        <v>ACTIVE</v>
      </c>
      <c r="P300" s="20">
        <v>44968</v>
      </c>
      <c r="Q300" s="21" t="s">
        <v>683</v>
      </c>
      <c r="R300" s="35" t="s">
        <v>648</v>
      </c>
    </row>
    <row r="301" spans="1:18" customFormat="1" ht="43.2" x14ac:dyDescent="0.3">
      <c r="A301" s="56">
        <v>44964</v>
      </c>
      <c r="B301" s="15" t="s">
        <v>506</v>
      </c>
      <c r="C301" s="15" t="s">
        <v>64</v>
      </c>
      <c r="D301" s="16">
        <v>33574035</v>
      </c>
      <c r="E301" s="15" t="s">
        <v>98</v>
      </c>
      <c r="F301" s="17">
        <v>49.5</v>
      </c>
      <c r="G301" s="17" t="s">
        <v>613</v>
      </c>
      <c r="H301" s="19" t="s">
        <v>575</v>
      </c>
      <c r="I301" s="31" t="str">
        <f>_xlfn.IFNA(VLOOKUP(H301, '[1]ACIFM Employees'!$D$3:$BV$3000, 3, FALSE), "")</f>
        <v>PATRICK AGYEI MENSAH</v>
      </c>
      <c r="J301" s="19"/>
      <c r="K301" s="33" t="str">
        <f t="shared" si="4"/>
        <v>PATRICK AGYEI MENSAH</v>
      </c>
      <c r="L301" s="31" t="str">
        <f>_xlfn.IFNA(VLOOKUP(H301, '[1]ACIFM Employees'!$D$3:$BV$3000, 4, FALSE), "---")</f>
        <v>ELECTRICAL TECHNICIAN</v>
      </c>
      <c r="M301" s="18" t="s">
        <v>546</v>
      </c>
      <c r="N301" s="31" t="str">
        <f>_xlfn.IFNA(VLOOKUP(H301, '[1]ACIFM Employees'!$D$3:$BV$3000, 15, FALSE), "---")</f>
        <v>T2</v>
      </c>
      <c r="O301" s="31" t="str">
        <f>_xlfn.IFNA(VLOOKUP(H301, '[1]ACIFM Employees'!$D$3:$BV$3000, 2, FALSE), "---")</f>
        <v>ACTIVE</v>
      </c>
      <c r="P301" s="20">
        <v>44968</v>
      </c>
      <c r="Q301" s="21" t="s">
        <v>684</v>
      </c>
      <c r="R301" s="35" t="s">
        <v>648</v>
      </c>
    </row>
    <row r="302" spans="1:18" customFormat="1" ht="57.6" x14ac:dyDescent="0.3">
      <c r="A302" s="56">
        <v>44964</v>
      </c>
      <c r="B302" s="15" t="s">
        <v>507</v>
      </c>
      <c r="C302" s="15" t="s">
        <v>64</v>
      </c>
      <c r="D302" s="16">
        <v>33597942</v>
      </c>
      <c r="E302" s="15" t="s">
        <v>98</v>
      </c>
      <c r="F302" s="17">
        <v>49.5</v>
      </c>
      <c r="G302" s="17" t="s">
        <v>613</v>
      </c>
      <c r="H302" s="19" t="s">
        <v>576</v>
      </c>
      <c r="I302" s="31" t="str">
        <f>_xlfn.IFNA(VLOOKUP(H302, '[1]ACIFM Employees'!$D$3:$BV$3000, 3, FALSE), "")</f>
        <v>ALIMANSI ISABIRYE</v>
      </c>
      <c r="J302" s="19"/>
      <c r="K302" s="33" t="str">
        <f t="shared" si="4"/>
        <v>ALIMANSI ISABIRYE</v>
      </c>
      <c r="L302" s="31" t="str">
        <f>_xlfn.IFNA(VLOOKUP(H302, '[1]ACIFM Employees'!$D$3:$BV$3000, 4, FALSE), "---")</f>
        <v>MECHANICAL TECHNICIAN</v>
      </c>
      <c r="M302" s="18" t="s">
        <v>546</v>
      </c>
      <c r="N302" s="31" t="str">
        <f>_xlfn.IFNA(VLOOKUP(H302, '[1]ACIFM Employees'!$D$3:$BV$3000, 15, FALSE), "---")</f>
        <v>T2</v>
      </c>
      <c r="O302" s="31" t="str">
        <f>_xlfn.IFNA(VLOOKUP(H302, '[1]ACIFM Employees'!$D$3:$BV$3000, 2, FALSE), "---")</f>
        <v>ACTIVE</v>
      </c>
      <c r="P302" s="20">
        <v>44968</v>
      </c>
      <c r="Q302" s="21" t="s">
        <v>685</v>
      </c>
      <c r="R302" s="35" t="s">
        <v>648</v>
      </c>
    </row>
    <row r="303" spans="1:18" customFormat="1" ht="43.2" x14ac:dyDescent="0.3">
      <c r="A303" s="56">
        <v>44964</v>
      </c>
      <c r="B303" s="15" t="s">
        <v>508</v>
      </c>
      <c r="C303" s="15" t="s">
        <v>64</v>
      </c>
      <c r="D303" s="16">
        <v>33581276</v>
      </c>
      <c r="E303" s="15" t="s">
        <v>98</v>
      </c>
      <c r="F303" s="17">
        <v>49.5</v>
      </c>
      <c r="G303" s="17" t="s">
        <v>613</v>
      </c>
      <c r="H303" s="19" t="s">
        <v>577</v>
      </c>
      <c r="I303" s="31" t="str">
        <f>_xlfn.IFNA(VLOOKUP(H303, '[1]ACIFM Employees'!$D$3:$BV$3000, 3, FALSE), "")</f>
        <v>ABDULRASHID BYARUGABA</v>
      </c>
      <c r="J303" s="19"/>
      <c r="K303" s="33" t="str">
        <f t="shared" si="4"/>
        <v>ABDULRASHID BYARUGABA</v>
      </c>
      <c r="L303" s="31" t="str">
        <f>_xlfn.IFNA(VLOOKUP(H303, '[1]ACIFM Employees'!$D$3:$BV$3000, 4, FALSE), "---")</f>
        <v>SENIOR ELECTRICAL TECHNICIAN</v>
      </c>
      <c r="M303" s="18" t="s">
        <v>546</v>
      </c>
      <c r="N303" s="31" t="str">
        <f>_xlfn.IFNA(VLOOKUP(H303, '[1]ACIFM Employees'!$D$3:$BV$3000, 15, FALSE), "---")</f>
        <v>T3</v>
      </c>
      <c r="O303" s="31" t="str">
        <f>_xlfn.IFNA(VLOOKUP(H303, '[1]ACIFM Employees'!$D$3:$BV$3000, 2, FALSE), "---")</f>
        <v>ACTIVE</v>
      </c>
      <c r="P303" s="20">
        <v>44968</v>
      </c>
      <c r="Q303" s="21" t="s">
        <v>686</v>
      </c>
      <c r="R303" s="35" t="s">
        <v>648</v>
      </c>
    </row>
    <row r="304" spans="1:18" customFormat="1" ht="43.2" x14ac:dyDescent="0.3">
      <c r="A304" s="56">
        <v>44964</v>
      </c>
      <c r="B304" s="15" t="s">
        <v>509</v>
      </c>
      <c r="C304" s="15" t="s">
        <v>64</v>
      </c>
      <c r="D304" s="16">
        <v>33583276</v>
      </c>
      <c r="E304" s="15" t="s">
        <v>98</v>
      </c>
      <c r="F304" s="17">
        <v>49.5</v>
      </c>
      <c r="G304" s="17" t="s">
        <v>613</v>
      </c>
      <c r="H304" s="19" t="s">
        <v>586</v>
      </c>
      <c r="I304" s="31" t="str">
        <f>_xlfn.IFNA(VLOOKUP(H304, '[1]ACIFM Employees'!$D$3:$BV$3000, 3, FALSE), "")</f>
        <v>ABDUL SABOOR RAWALPINDI</v>
      </c>
      <c r="J304" s="19"/>
      <c r="K304" s="33" t="str">
        <f t="shared" si="4"/>
        <v>ABDUL SABOOR RAWALPINDI</v>
      </c>
      <c r="L304" s="31" t="str">
        <f>_xlfn.IFNA(VLOOKUP(H304, '[1]ACIFM Employees'!$D$3:$BV$3000, 4, FALSE), "---")</f>
        <v>SENIOR ELECTRICAL TECHNICIAN</v>
      </c>
      <c r="M304" s="18" t="s">
        <v>546</v>
      </c>
      <c r="N304" s="31" t="str">
        <f>_xlfn.IFNA(VLOOKUP(H304, '[1]ACIFM Employees'!$D$3:$BV$3000, 15, FALSE), "---")</f>
        <v>T3</v>
      </c>
      <c r="O304" s="31" t="str">
        <f>_xlfn.IFNA(VLOOKUP(H304, '[1]ACIFM Employees'!$D$3:$BV$3000, 2, FALSE), "---")</f>
        <v>ACTIVE</v>
      </c>
      <c r="P304" s="20">
        <v>44968</v>
      </c>
      <c r="Q304" s="21" t="s">
        <v>687</v>
      </c>
      <c r="R304" s="35" t="s">
        <v>648</v>
      </c>
    </row>
    <row r="305" spans="1:18" customFormat="1" ht="43.2" x14ac:dyDescent="0.3">
      <c r="A305" s="56">
        <v>44964</v>
      </c>
      <c r="B305" s="15" t="s">
        <v>510</v>
      </c>
      <c r="C305" s="15" t="s">
        <v>64</v>
      </c>
      <c r="D305" s="16">
        <v>33576136</v>
      </c>
      <c r="E305" s="15" t="s">
        <v>98</v>
      </c>
      <c r="F305" s="17">
        <v>49.5</v>
      </c>
      <c r="G305" s="17" t="s">
        <v>613</v>
      </c>
      <c r="H305" s="19" t="s">
        <v>578</v>
      </c>
      <c r="I305" s="31" t="str">
        <f>_xlfn.IFNA(VLOOKUP(H305, '[1]ACIFM Employees'!$D$3:$BV$3000, 3, FALSE), "")</f>
        <v>DAVID WILLIAM BASAJJASUBI KYEYUNE</v>
      </c>
      <c r="J305" s="19"/>
      <c r="K305" s="33" t="str">
        <f t="shared" si="4"/>
        <v>DAVID WILLIAM BASAJJASUBI KYEYUNE</v>
      </c>
      <c r="L305" s="31" t="str">
        <f>_xlfn.IFNA(VLOOKUP(H305, '[1]ACIFM Employees'!$D$3:$BV$3000, 4, FALSE), "---")</f>
        <v>SENIOR MECHANICAL TECHNICIAN</v>
      </c>
      <c r="M305" s="18" t="s">
        <v>546</v>
      </c>
      <c r="N305" s="31" t="str">
        <f>_xlfn.IFNA(VLOOKUP(H305, '[1]ACIFM Employees'!$D$3:$BV$3000, 15, FALSE), "---")</f>
        <v>T3</v>
      </c>
      <c r="O305" s="31" t="str">
        <f>_xlfn.IFNA(VLOOKUP(H305, '[1]ACIFM Employees'!$D$3:$BV$3000, 2, FALSE), "---")</f>
        <v>ACTIVE</v>
      </c>
      <c r="P305" s="20">
        <v>44968</v>
      </c>
      <c r="Q305" s="21" t="s">
        <v>688</v>
      </c>
      <c r="R305" s="35" t="s">
        <v>648</v>
      </c>
    </row>
    <row r="306" spans="1:18" customFormat="1" ht="43.2" x14ac:dyDescent="0.3">
      <c r="A306" s="56">
        <v>44964</v>
      </c>
      <c r="B306" s="15" t="s">
        <v>511</v>
      </c>
      <c r="C306" s="15" t="s">
        <v>64</v>
      </c>
      <c r="D306" s="16">
        <v>33603750</v>
      </c>
      <c r="E306" s="15" t="s">
        <v>98</v>
      </c>
      <c r="F306" s="17">
        <v>49.5</v>
      </c>
      <c r="G306" s="17" t="s">
        <v>613</v>
      </c>
      <c r="H306" s="19" t="s">
        <v>579</v>
      </c>
      <c r="I306" s="31" t="str">
        <f>_xlfn.IFNA(VLOOKUP(H306, '[1]ACIFM Employees'!$D$3:$BV$3000, 3, FALSE), "")</f>
        <v>ALEX DAVIDS KISEKKA</v>
      </c>
      <c r="J306" s="19"/>
      <c r="K306" s="33" t="str">
        <f t="shared" si="4"/>
        <v>ALEX DAVIDS KISEKKA</v>
      </c>
      <c r="L306" s="31" t="str">
        <f>_xlfn.IFNA(VLOOKUP(H306, '[1]ACIFM Employees'!$D$3:$BV$3000, 4, FALSE), "---")</f>
        <v>ASSISTANT MECHANICAL TECHNICIAN</v>
      </c>
      <c r="M306" s="18" t="s">
        <v>546</v>
      </c>
      <c r="N306" s="31" t="str">
        <f>_xlfn.IFNA(VLOOKUP(H306, '[1]ACIFM Employees'!$D$3:$BV$3000, 15, FALSE), "---")</f>
        <v>T1</v>
      </c>
      <c r="O306" s="31" t="str">
        <f>_xlfn.IFNA(VLOOKUP(H306, '[1]ACIFM Employees'!$D$3:$BV$3000, 2, FALSE), "---")</f>
        <v>ACTIVE</v>
      </c>
      <c r="P306" s="20">
        <v>44968</v>
      </c>
      <c r="Q306" s="21" t="s">
        <v>689</v>
      </c>
      <c r="R306" s="35" t="s">
        <v>648</v>
      </c>
    </row>
    <row r="307" spans="1:18" customFormat="1" ht="57.6" x14ac:dyDescent="0.3">
      <c r="A307" s="56">
        <v>44964</v>
      </c>
      <c r="B307" s="15" t="s">
        <v>512</v>
      </c>
      <c r="C307" s="15" t="s">
        <v>64</v>
      </c>
      <c r="D307" s="16">
        <v>33602876</v>
      </c>
      <c r="E307" s="15" t="s">
        <v>98</v>
      </c>
      <c r="F307" s="17">
        <v>49.5</v>
      </c>
      <c r="G307" s="17" t="s">
        <v>613</v>
      </c>
      <c r="H307" s="19" t="s">
        <v>580</v>
      </c>
      <c r="I307" s="31" t="str">
        <f>_xlfn.IFNA(VLOOKUP(H307, '[1]ACIFM Employees'!$D$3:$BV$3000, 3, FALSE), "")</f>
        <v>MUHAMMAD IMRAN MUHAMMAD TAJ</v>
      </c>
      <c r="J307" s="19"/>
      <c r="K307" s="33" t="str">
        <f t="shared" si="4"/>
        <v>MUHAMMAD IMRAN MUHAMMAD TAJ</v>
      </c>
      <c r="L307" s="31" t="str">
        <f>_xlfn.IFNA(VLOOKUP(H307, '[1]ACIFM Employees'!$D$3:$BV$3000, 4, FALSE), "---")</f>
        <v>SENIOR ELECTRICAL TECHNICIAN</v>
      </c>
      <c r="M307" s="18" t="s">
        <v>546</v>
      </c>
      <c r="N307" s="31" t="str">
        <f>_xlfn.IFNA(VLOOKUP(H307, '[1]ACIFM Employees'!$D$3:$BV$3000, 15, FALSE), "---")</f>
        <v>T3</v>
      </c>
      <c r="O307" s="31" t="str">
        <f>_xlfn.IFNA(VLOOKUP(H307, '[1]ACIFM Employees'!$D$3:$BV$3000, 2, FALSE), "---")</f>
        <v>ACTIVE</v>
      </c>
      <c r="P307" s="20">
        <v>44968</v>
      </c>
      <c r="Q307" s="21" t="s">
        <v>690</v>
      </c>
      <c r="R307" s="35" t="s">
        <v>648</v>
      </c>
    </row>
    <row r="308" spans="1:18" customFormat="1" ht="43.2" x14ac:dyDescent="0.3">
      <c r="A308" s="56">
        <v>44964</v>
      </c>
      <c r="B308" s="15" t="s">
        <v>514</v>
      </c>
      <c r="C308" s="15" t="s">
        <v>64</v>
      </c>
      <c r="D308" s="16">
        <v>33583060</v>
      </c>
      <c r="E308" s="15" t="s">
        <v>98</v>
      </c>
      <c r="F308" s="17">
        <v>49.5</v>
      </c>
      <c r="G308" s="17" t="s">
        <v>613</v>
      </c>
      <c r="H308" s="19" t="s">
        <v>581</v>
      </c>
      <c r="I308" s="31" t="str">
        <f>_xlfn.IFNA(VLOOKUP(H308, '[1]ACIFM Employees'!$D$3:$BV$3000, 3, FALSE), "")</f>
        <v>STEPHEN OFOSU</v>
      </c>
      <c r="J308" s="19"/>
      <c r="K308" s="33" t="str">
        <f t="shared" si="4"/>
        <v>STEPHEN OFOSU</v>
      </c>
      <c r="L308" s="31" t="str">
        <f>_xlfn.IFNA(VLOOKUP(H308, '[1]ACIFM Employees'!$D$3:$BV$3000, 4, FALSE), "---")</f>
        <v>SENIOR MECHANICAL TECHNICIAN</v>
      </c>
      <c r="M308" s="18" t="s">
        <v>546</v>
      </c>
      <c r="N308" s="31" t="str">
        <f>_xlfn.IFNA(VLOOKUP(H308, '[1]ACIFM Employees'!$D$3:$BV$3000, 15, FALSE), "---")</f>
        <v>T3</v>
      </c>
      <c r="O308" s="31" t="str">
        <f>_xlfn.IFNA(VLOOKUP(H308, '[1]ACIFM Employees'!$D$3:$BV$3000, 2, FALSE), "---")</f>
        <v>ACTIVE</v>
      </c>
      <c r="P308" s="20">
        <v>44968</v>
      </c>
      <c r="Q308" s="21" t="s">
        <v>691</v>
      </c>
      <c r="R308" s="35" t="s">
        <v>648</v>
      </c>
    </row>
    <row r="309" spans="1:18" customFormat="1" ht="43.2" x14ac:dyDescent="0.3">
      <c r="A309" s="56">
        <v>44964</v>
      </c>
      <c r="B309" s="15" t="s">
        <v>515</v>
      </c>
      <c r="C309" s="15" t="s">
        <v>64</v>
      </c>
      <c r="D309" s="16">
        <v>33583208</v>
      </c>
      <c r="E309" s="15" t="s">
        <v>98</v>
      </c>
      <c r="F309" s="17">
        <v>49.5</v>
      </c>
      <c r="G309" s="17" t="s">
        <v>613</v>
      </c>
      <c r="H309" s="19" t="s">
        <v>582</v>
      </c>
      <c r="I309" s="31" t="str">
        <f>_xlfn.IFNA(VLOOKUP(H309, '[1]ACIFM Employees'!$D$3:$BV$3000, 3, FALSE), "")</f>
        <v>SADDAB HUSSAIN MD KALAM UDDIN</v>
      </c>
      <c r="J309" s="19"/>
      <c r="K309" s="33" t="str">
        <f t="shared" si="4"/>
        <v>SADDAB HUSSAIN MD KALAM UDDIN</v>
      </c>
      <c r="L309" s="31" t="str">
        <f>_xlfn.IFNA(VLOOKUP(H309, '[1]ACIFM Employees'!$D$3:$BV$3000, 4, FALSE), "---")</f>
        <v>MECHANICAL TECHNICIAN</v>
      </c>
      <c r="M309" s="18" t="s">
        <v>546</v>
      </c>
      <c r="N309" s="31" t="str">
        <f>_xlfn.IFNA(VLOOKUP(H309, '[1]ACIFM Employees'!$D$3:$BV$3000, 15, FALSE), "---")</f>
        <v>T2</v>
      </c>
      <c r="O309" s="31" t="str">
        <f>_xlfn.IFNA(VLOOKUP(H309, '[1]ACIFM Employees'!$D$3:$BV$3000, 2, FALSE), "---")</f>
        <v>ACTIVE</v>
      </c>
      <c r="P309" s="20">
        <v>44968</v>
      </c>
      <c r="Q309" s="21" t="s">
        <v>692</v>
      </c>
      <c r="R309" s="35" t="s">
        <v>648</v>
      </c>
    </row>
    <row r="310" spans="1:18" customFormat="1" ht="43.2" x14ac:dyDescent="0.3">
      <c r="A310" s="56">
        <v>44964</v>
      </c>
      <c r="B310" s="15" t="s">
        <v>516</v>
      </c>
      <c r="C310" s="15" t="s">
        <v>64</v>
      </c>
      <c r="D310" s="16">
        <v>33596804</v>
      </c>
      <c r="E310" s="15" t="s">
        <v>98</v>
      </c>
      <c r="F310" s="17">
        <v>49.5</v>
      </c>
      <c r="G310" s="17" t="s">
        <v>613</v>
      </c>
      <c r="H310" s="19" t="s">
        <v>583</v>
      </c>
      <c r="I310" s="31" t="str">
        <f>_xlfn.IFNA(VLOOKUP(H310, '[1]ACIFM Employees'!$D$3:$BV$3000, 3, FALSE), "")</f>
        <v>ZEESHAN ADIL</v>
      </c>
      <c r="J310" s="19"/>
      <c r="K310" s="33" t="str">
        <f t="shared" si="4"/>
        <v>ZEESHAN ADIL</v>
      </c>
      <c r="L310" s="31" t="str">
        <f>_xlfn.IFNA(VLOOKUP(H310, '[1]ACIFM Employees'!$D$3:$BV$3000, 4, FALSE), "---")</f>
        <v>ELECTRICAL TECHNICIAN</v>
      </c>
      <c r="M310" s="18" t="s">
        <v>546</v>
      </c>
      <c r="N310" s="31" t="str">
        <f>_xlfn.IFNA(VLOOKUP(H310, '[1]ACIFM Employees'!$D$3:$BV$3000, 15, FALSE), "---")</f>
        <v>T2</v>
      </c>
      <c r="O310" s="31" t="str">
        <f>_xlfn.IFNA(VLOOKUP(H310, '[1]ACIFM Employees'!$D$3:$BV$3000, 2, FALSE), "---")</f>
        <v>ACTIVE</v>
      </c>
      <c r="P310" s="20">
        <v>44968</v>
      </c>
      <c r="Q310" s="21" t="s">
        <v>693</v>
      </c>
      <c r="R310" s="35" t="s">
        <v>648</v>
      </c>
    </row>
    <row r="311" spans="1:18" customFormat="1" ht="43.2" x14ac:dyDescent="0.3">
      <c r="A311" s="56">
        <v>44964</v>
      </c>
      <c r="B311" s="15" t="s">
        <v>517</v>
      </c>
      <c r="C311" s="15" t="s">
        <v>64</v>
      </c>
      <c r="D311" s="16">
        <v>33585715</v>
      </c>
      <c r="E311" s="15" t="s">
        <v>98</v>
      </c>
      <c r="F311" s="17">
        <v>49.5</v>
      </c>
      <c r="G311" s="17" t="s">
        <v>613</v>
      </c>
      <c r="H311" s="19" t="s">
        <v>584</v>
      </c>
      <c r="I311" s="31" t="str">
        <f>_xlfn.IFNA(VLOOKUP(H311, '[1]ACIFM Employees'!$D$3:$BV$3000, 3, FALSE), "")</f>
        <v>JOSEPH NDIBILBE</v>
      </c>
      <c r="J311" s="19"/>
      <c r="K311" s="33" t="str">
        <f t="shared" si="4"/>
        <v>JOSEPH NDIBILBE</v>
      </c>
      <c r="L311" s="31" t="str">
        <f>_xlfn.IFNA(VLOOKUP(H311, '[1]ACIFM Employees'!$D$3:$BV$3000, 4, FALSE), "---")</f>
        <v>MECHANICAL TECHNICIAN</v>
      </c>
      <c r="M311" s="18" t="s">
        <v>546</v>
      </c>
      <c r="N311" s="31" t="str">
        <f>_xlfn.IFNA(VLOOKUP(H311, '[1]ACIFM Employees'!$D$3:$BV$3000, 15, FALSE), "---")</f>
        <v>T2</v>
      </c>
      <c r="O311" s="31" t="str">
        <f>_xlfn.IFNA(VLOOKUP(H311, '[1]ACIFM Employees'!$D$3:$BV$3000, 2, FALSE), "---")</f>
        <v>ACTIVE</v>
      </c>
      <c r="P311" s="20">
        <v>44968</v>
      </c>
      <c r="Q311" s="21" t="s">
        <v>694</v>
      </c>
      <c r="R311" s="35" t="s">
        <v>648</v>
      </c>
    </row>
    <row r="312" spans="1:18" customFormat="1" ht="43.2" x14ac:dyDescent="0.3">
      <c r="A312" s="56">
        <v>44964</v>
      </c>
      <c r="B312" s="15" t="s">
        <v>518</v>
      </c>
      <c r="C312" s="15" t="s">
        <v>64</v>
      </c>
      <c r="D312" s="16">
        <v>33583569</v>
      </c>
      <c r="E312" s="15" t="s">
        <v>98</v>
      </c>
      <c r="F312" s="17">
        <v>49.5</v>
      </c>
      <c r="G312" s="17" t="s">
        <v>613</v>
      </c>
      <c r="H312" s="19" t="s">
        <v>585</v>
      </c>
      <c r="I312" s="31" t="str">
        <f>_xlfn.IFNA(VLOOKUP(H312, '[1]ACIFM Employees'!$D$3:$BV$3000, 3, FALSE), "")</f>
        <v>CONRADO ANU OS MELENCION</v>
      </c>
      <c r="J312" s="19"/>
      <c r="K312" s="33" t="str">
        <f t="shared" si="4"/>
        <v>CONRADO ANU OS MELENCION</v>
      </c>
      <c r="L312" s="31" t="str">
        <f>_xlfn.IFNA(VLOOKUP(H312, '[1]ACIFM Employees'!$D$3:$BV$3000, 4, FALSE), "---")</f>
        <v>SENIOR ELECTRICAL TECHNICIAN</v>
      </c>
      <c r="M312" s="18" t="s">
        <v>546</v>
      </c>
      <c r="N312" s="31" t="str">
        <f>_xlfn.IFNA(VLOOKUP(H312, '[1]ACIFM Employees'!$D$3:$BV$3000, 15, FALSE), "---")</f>
        <v>T3</v>
      </c>
      <c r="O312" s="31" t="str">
        <f>_xlfn.IFNA(VLOOKUP(H312, '[1]ACIFM Employees'!$D$3:$BV$3000, 2, FALSE), "---")</f>
        <v>ACTIVE</v>
      </c>
      <c r="P312" s="20">
        <v>44968</v>
      </c>
      <c r="Q312" s="21" t="s">
        <v>695</v>
      </c>
      <c r="R312" s="35" t="s">
        <v>648</v>
      </c>
    </row>
    <row r="313" spans="1:18" customFormat="1" ht="43.2" x14ac:dyDescent="0.3">
      <c r="A313" s="56">
        <v>44964</v>
      </c>
      <c r="B313" s="15" t="s">
        <v>494</v>
      </c>
      <c r="C313" s="15" t="s">
        <v>64</v>
      </c>
      <c r="D313" s="16" t="s">
        <v>840</v>
      </c>
      <c r="E313" s="15" t="s">
        <v>98</v>
      </c>
      <c r="F313" s="17">
        <v>49.5</v>
      </c>
      <c r="G313" s="17" t="s">
        <v>613</v>
      </c>
      <c r="H313" s="19" t="s">
        <v>594</v>
      </c>
      <c r="I313" s="31" t="str">
        <f>_xlfn.IFNA(VLOOKUP(H313, '[1]ACIFM Employees'!$D$3:$BV$3000, 3, FALSE), "")</f>
        <v>DARWIN VISTA BALINGBING</v>
      </c>
      <c r="J313" s="19"/>
      <c r="K313" s="33" t="str">
        <f t="shared" si="4"/>
        <v>DARWIN VISTA BALINGBING</v>
      </c>
      <c r="L313" s="31" t="str">
        <f>_xlfn.IFNA(VLOOKUP(H313, '[1]ACIFM Employees'!$D$3:$BV$3000, 4, FALSE), "---")</f>
        <v>SENIOR MECHANICAL TECHNICIAN</v>
      </c>
      <c r="M313" s="18" t="s">
        <v>546</v>
      </c>
      <c r="N313" s="31" t="str">
        <f>_xlfn.IFNA(VLOOKUP(H313, '[1]ACIFM Employees'!$D$3:$BV$3000, 15, FALSE), "---")</f>
        <v>T3</v>
      </c>
      <c r="O313" s="31" t="str">
        <f>_xlfn.IFNA(VLOOKUP(H313, '[1]ACIFM Employees'!$D$3:$BV$3000, 2, FALSE), "---")</f>
        <v>ACTIVE</v>
      </c>
      <c r="P313" s="20">
        <v>44968</v>
      </c>
      <c r="Q313" s="21" t="s">
        <v>675</v>
      </c>
      <c r="R313" s="35" t="s">
        <v>648</v>
      </c>
    </row>
    <row r="314" spans="1:18" customFormat="1" ht="43.2" x14ac:dyDescent="0.3">
      <c r="A314" s="56">
        <v>44964</v>
      </c>
      <c r="B314" s="15" t="s">
        <v>521</v>
      </c>
      <c r="C314" s="15" t="s">
        <v>64</v>
      </c>
      <c r="D314" s="16">
        <v>33585194</v>
      </c>
      <c r="E314" s="15" t="s">
        <v>98</v>
      </c>
      <c r="F314" s="17">
        <v>49.5</v>
      </c>
      <c r="G314" s="17" t="s">
        <v>613</v>
      </c>
      <c r="H314" s="19" t="s">
        <v>587</v>
      </c>
      <c r="I314" s="31" t="str">
        <f>_xlfn.IFNA(VLOOKUP(H314, '[1]ACIFM Employees'!$D$3:$BV$3000, 3, FALSE), "")</f>
        <v>ISMA KASOLO</v>
      </c>
      <c r="J314" s="19"/>
      <c r="K314" s="33" t="str">
        <f t="shared" si="4"/>
        <v>ISMA KASOLO</v>
      </c>
      <c r="L314" s="31" t="str">
        <f>_xlfn.IFNA(VLOOKUP(H314, '[1]ACIFM Employees'!$D$3:$BV$3000, 4, FALSE), "---")</f>
        <v>HVAC TECHNICIAN</v>
      </c>
      <c r="M314" s="18" t="s">
        <v>546</v>
      </c>
      <c r="N314" s="31" t="str">
        <f>_xlfn.IFNA(VLOOKUP(H314, '[1]ACIFM Employees'!$D$3:$BV$3000, 15, FALSE), "---")</f>
        <v>T2</v>
      </c>
      <c r="O314" s="31" t="str">
        <f>_xlfn.IFNA(VLOOKUP(H314, '[1]ACIFM Employees'!$D$3:$BV$3000, 2, FALSE), "---")</f>
        <v>ACTIVE</v>
      </c>
      <c r="P314" s="20">
        <v>44968</v>
      </c>
      <c r="Q314" s="21" t="s">
        <v>696</v>
      </c>
      <c r="R314" s="35" t="s">
        <v>648</v>
      </c>
    </row>
    <row r="315" spans="1:18" customFormat="1" ht="43.2" x14ac:dyDescent="0.3">
      <c r="A315" s="56">
        <v>44964</v>
      </c>
      <c r="B315" s="15" t="s">
        <v>522</v>
      </c>
      <c r="C315" s="15" t="s">
        <v>64</v>
      </c>
      <c r="D315" s="16">
        <v>33585725</v>
      </c>
      <c r="E315" s="15" t="s">
        <v>98</v>
      </c>
      <c r="F315" s="17">
        <v>49.5</v>
      </c>
      <c r="G315" s="17" t="s">
        <v>613</v>
      </c>
      <c r="H315" s="19" t="s">
        <v>562</v>
      </c>
      <c r="I315" s="31" t="str">
        <f>_xlfn.IFNA(VLOOKUP(H315, '[1]ACIFM Employees'!$D$3:$BV$3000, 3, FALSE), "")</f>
        <v>BISMARK GYAMFI</v>
      </c>
      <c r="J315" s="19"/>
      <c r="K315" s="33" t="str">
        <f t="shared" si="4"/>
        <v>BISMARK GYAMFI</v>
      </c>
      <c r="L315" s="31" t="str">
        <f>_xlfn.IFNA(VLOOKUP(H315, '[1]ACIFM Employees'!$D$3:$BV$3000, 4, FALSE), "---")</f>
        <v>ASSISTANT ELECTRICAL TECHNICIAN</v>
      </c>
      <c r="M315" s="18" t="s">
        <v>546</v>
      </c>
      <c r="N315" s="31" t="str">
        <f>_xlfn.IFNA(VLOOKUP(H315, '[1]ACIFM Employees'!$D$3:$BV$3000, 15, FALSE), "---")</f>
        <v>T1</v>
      </c>
      <c r="O315" s="31" t="str">
        <f>_xlfn.IFNA(VLOOKUP(H315, '[1]ACIFM Employees'!$D$3:$BV$3000, 2, FALSE), "---")</f>
        <v>ACTIVE</v>
      </c>
      <c r="P315" s="20">
        <v>44968</v>
      </c>
      <c r="Q315" s="21" t="s">
        <v>697</v>
      </c>
      <c r="R315" s="35" t="s">
        <v>648</v>
      </c>
    </row>
    <row r="316" spans="1:18" customFormat="1" ht="43.2" x14ac:dyDescent="0.3">
      <c r="A316" s="56">
        <v>44964</v>
      </c>
      <c r="B316" s="15" t="s">
        <v>523</v>
      </c>
      <c r="C316" s="15" t="s">
        <v>64</v>
      </c>
      <c r="D316" s="16">
        <v>33602786</v>
      </c>
      <c r="E316" s="15" t="s">
        <v>98</v>
      </c>
      <c r="F316" s="17">
        <v>49.5</v>
      </c>
      <c r="G316" s="17" t="s">
        <v>613</v>
      </c>
      <c r="H316" s="19" t="s">
        <v>588</v>
      </c>
      <c r="I316" s="31" t="str">
        <f>_xlfn.IFNA(VLOOKUP(H316, '[1]ACIFM Employees'!$D$3:$BV$3000, 3, FALSE), "")</f>
        <v>MD SHAHINUR ISLAM</v>
      </c>
      <c r="J316" s="19"/>
      <c r="K316" s="33" t="str">
        <f t="shared" si="4"/>
        <v>MD SHAHINUR ISLAM</v>
      </c>
      <c r="L316" s="31" t="str">
        <f>_xlfn.IFNA(VLOOKUP(H316, '[1]ACIFM Employees'!$D$3:$BV$3000, 4, FALSE), "---")</f>
        <v>SENIOR MECHANICAL TECHNICIAN</v>
      </c>
      <c r="M316" s="18" t="s">
        <v>546</v>
      </c>
      <c r="N316" s="31" t="str">
        <f>_xlfn.IFNA(VLOOKUP(H316, '[1]ACIFM Employees'!$D$3:$BV$3000, 15, FALSE), "---")</f>
        <v>T3</v>
      </c>
      <c r="O316" s="31" t="str">
        <f>_xlfn.IFNA(VLOOKUP(H316, '[1]ACIFM Employees'!$D$3:$BV$3000, 2, FALSE), "---")</f>
        <v>ACTIVE</v>
      </c>
      <c r="P316" s="20">
        <v>44968</v>
      </c>
      <c r="Q316" s="21" t="s">
        <v>698</v>
      </c>
      <c r="R316" s="35" t="s">
        <v>648</v>
      </c>
    </row>
    <row r="317" spans="1:18" customFormat="1" ht="43.2" x14ac:dyDescent="0.3">
      <c r="A317" s="56">
        <v>44964</v>
      </c>
      <c r="B317" s="15" t="s">
        <v>524</v>
      </c>
      <c r="C317" s="15" t="s">
        <v>64</v>
      </c>
      <c r="D317" s="16">
        <v>33574061</v>
      </c>
      <c r="E317" s="15" t="s">
        <v>98</v>
      </c>
      <c r="F317" s="17">
        <v>49.5</v>
      </c>
      <c r="G317" s="17" t="s">
        <v>613</v>
      </c>
      <c r="H317" s="19" t="s">
        <v>589</v>
      </c>
      <c r="I317" s="31" t="str">
        <f>_xlfn.IFNA(VLOOKUP(H317, '[1]ACIFM Employees'!$D$3:$BV$3000, 3, FALSE), "")</f>
        <v>MOHAMMED IBRAHIM</v>
      </c>
      <c r="J317" s="19"/>
      <c r="K317" s="33" t="str">
        <f t="shared" si="4"/>
        <v>MOHAMMED IBRAHIM</v>
      </c>
      <c r="L317" s="31" t="str">
        <f>_xlfn.IFNA(VLOOKUP(H317, '[1]ACIFM Employees'!$D$3:$BV$3000, 4, FALSE), "---")</f>
        <v>SENIOR MECHANICAL TECHNICIAN</v>
      </c>
      <c r="M317" s="18" t="s">
        <v>546</v>
      </c>
      <c r="N317" s="31" t="str">
        <f>_xlfn.IFNA(VLOOKUP(H317, '[1]ACIFM Employees'!$D$3:$BV$3000, 15, FALSE), "---")</f>
        <v>T3</v>
      </c>
      <c r="O317" s="31" t="str">
        <f>_xlfn.IFNA(VLOOKUP(H317, '[1]ACIFM Employees'!$D$3:$BV$3000, 2, FALSE), "---")</f>
        <v>ACTIVE</v>
      </c>
      <c r="P317" s="20">
        <v>44968</v>
      </c>
      <c r="Q317" s="21" t="s">
        <v>699</v>
      </c>
      <c r="R317" s="35" t="s">
        <v>648</v>
      </c>
    </row>
    <row r="318" spans="1:18" customFormat="1" ht="43.2" x14ac:dyDescent="0.3">
      <c r="A318" s="56">
        <v>44964</v>
      </c>
      <c r="B318" s="15" t="s">
        <v>525</v>
      </c>
      <c r="C318" s="15" t="s">
        <v>64</v>
      </c>
      <c r="D318" s="16">
        <v>33603712</v>
      </c>
      <c r="E318" s="15" t="s">
        <v>98</v>
      </c>
      <c r="F318" s="17">
        <v>49.5</v>
      </c>
      <c r="G318" s="17" t="s">
        <v>613</v>
      </c>
      <c r="H318" s="19" t="s">
        <v>590</v>
      </c>
      <c r="I318" s="31" t="str">
        <f>_xlfn.IFNA(VLOOKUP(H318, '[1]ACIFM Employees'!$D$3:$BV$3000, 3, FALSE), "")</f>
        <v>FRANK KATAMBA</v>
      </c>
      <c r="J318" s="19"/>
      <c r="K318" s="33" t="str">
        <f t="shared" si="4"/>
        <v>FRANK KATAMBA</v>
      </c>
      <c r="L318" s="31" t="str">
        <f>_xlfn.IFNA(VLOOKUP(H318, '[1]ACIFM Employees'!$D$3:$BV$3000, 4, FALSE), "---")</f>
        <v>SENIOR HVAC TECHNICIAN</v>
      </c>
      <c r="M318" s="18" t="s">
        <v>546</v>
      </c>
      <c r="N318" s="31" t="str">
        <f>_xlfn.IFNA(VLOOKUP(H318, '[1]ACIFM Employees'!$D$3:$BV$3000, 15, FALSE), "---")</f>
        <v>T3</v>
      </c>
      <c r="O318" s="31" t="str">
        <f>_xlfn.IFNA(VLOOKUP(H318, '[1]ACIFM Employees'!$D$3:$BV$3000, 2, FALSE), "---")</f>
        <v>ACTIVE</v>
      </c>
      <c r="P318" s="20">
        <v>44968</v>
      </c>
      <c r="Q318" s="21" t="s">
        <v>700</v>
      </c>
      <c r="R318" s="35" t="s">
        <v>648</v>
      </c>
    </row>
    <row r="319" spans="1:18" customFormat="1" ht="43.2" x14ac:dyDescent="0.3">
      <c r="A319" s="56">
        <v>44964</v>
      </c>
      <c r="B319" s="15" t="s">
        <v>526</v>
      </c>
      <c r="C319" s="15" t="s">
        <v>64</v>
      </c>
      <c r="D319" s="16">
        <v>33581478</v>
      </c>
      <c r="E319" s="15" t="s">
        <v>98</v>
      </c>
      <c r="F319" s="17">
        <v>49.5</v>
      </c>
      <c r="G319" s="17" t="s">
        <v>613</v>
      </c>
      <c r="H319" s="19" t="s">
        <v>591</v>
      </c>
      <c r="I319" s="31" t="str">
        <f>_xlfn.IFNA(VLOOKUP(H319, '[1]ACIFM Employees'!$D$3:$BV$3000, 3, FALSE), "")</f>
        <v>SOTHIRASA SELLAMANI</v>
      </c>
      <c r="J319" s="19"/>
      <c r="K319" s="33" t="str">
        <f t="shared" si="4"/>
        <v>SOTHIRASA SELLAMANI</v>
      </c>
      <c r="L319" s="31" t="str">
        <f>_xlfn.IFNA(VLOOKUP(H319, '[1]ACIFM Employees'!$D$3:$BV$3000, 4, FALSE), "---")</f>
        <v>SENIOR MECHANICAL TECHNICIAN</v>
      </c>
      <c r="M319" s="18" t="s">
        <v>546</v>
      </c>
      <c r="N319" s="31" t="str">
        <f>_xlfn.IFNA(VLOOKUP(H319, '[1]ACIFM Employees'!$D$3:$BV$3000, 15, FALSE), "---")</f>
        <v>T3</v>
      </c>
      <c r="O319" s="31" t="str">
        <f>_xlfn.IFNA(VLOOKUP(H319, '[1]ACIFM Employees'!$D$3:$BV$3000, 2, FALSE), "---")</f>
        <v>ACTIVE</v>
      </c>
      <c r="P319" s="14">
        <v>44968</v>
      </c>
      <c r="Q319" s="21" t="s">
        <v>701</v>
      </c>
      <c r="R319" s="35" t="s">
        <v>648</v>
      </c>
    </row>
    <row r="320" spans="1:18" s="3" customFormat="1" ht="43.2" x14ac:dyDescent="0.3">
      <c r="A320" s="56">
        <v>44964</v>
      </c>
      <c r="B320" s="7" t="s">
        <v>527</v>
      </c>
      <c r="C320" s="7" t="s">
        <v>64</v>
      </c>
      <c r="D320" s="6">
        <v>33571896</v>
      </c>
      <c r="E320" s="7" t="s">
        <v>98</v>
      </c>
      <c r="F320" s="17">
        <v>49.5</v>
      </c>
      <c r="G320" s="17" t="s">
        <v>613</v>
      </c>
      <c r="H320" s="13" t="s">
        <v>592</v>
      </c>
      <c r="I320" s="31" t="str">
        <f>_xlfn.IFNA(VLOOKUP(H320, '[1]ACIFM Employees'!$D$3:$BV$3000, 3, FALSE), "")</f>
        <v>SHERAZ ARSHAD</v>
      </c>
      <c r="J320" s="13"/>
      <c r="K320" s="33" t="str">
        <f t="shared" si="4"/>
        <v>SHERAZ ARSHAD</v>
      </c>
      <c r="L320" s="31" t="str">
        <f>_xlfn.IFNA(VLOOKUP(H320, '[1]ACIFM Employees'!$D$3:$BV$3000, 4, FALSE), "---")</f>
        <v>SENIOR MECHANICAL TECHNICIAN</v>
      </c>
      <c r="M320" s="18" t="s">
        <v>546</v>
      </c>
      <c r="N320" s="31" t="str">
        <f>_xlfn.IFNA(VLOOKUP(H320, '[1]ACIFM Employees'!$D$3:$BV$3000, 15, FALSE), "---")</f>
        <v>T3</v>
      </c>
      <c r="O320" s="31" t="str">
        <f>_xlfn.IFNA(VLOOKUP(H320, '[1]ACIFM Employees'!$D$3:$BV$3000, 2, FALSE), "---")</f>
        <v>ACTIVE</v>
      </c>
      <c r="P320" s="11">
        <v>44968</v>
      </c>
      <c r="Q320" s="12" t="s">
        <v>702</v>
      </c>
      <c r="R320" s="35" t="s">
        <v>648</v>
      </c>
    </row>
    <row r="321" spans="1:18" s="3" customFormat="1" ht="57.6" x14ac:dyDescent="0.3">
      <c r="A321" s="56">
        <v>44964</v>
      </c>
      <c r="B321" s="7" t="s">
        <v>530</v>
      </c>
      <c r="C321" s="7" t="s">
        <v>64</v>
      </c>
      <c r="D321" s="6">
        <v>33603487</v>
      </c>
      <c r="E321" s="7" t="s">
        <v>98</v>
      </c>
      <c r="F321" s="17">
        <v>49.5</v>
      </c>
      <c r="G321" s="17" t="s">
        <v>613</v>
      </c>
      <c r="H321" s="13" t="s">
        <v>842</v>
      </c>
      <c r="I321" s="31" t="str">
        <f>_xlfn.IFNA(VLOOKUP(H321, '[1]ACIFM Employees'!$D$3:$BV$3000, 3, FALSE), "")</f>
        <v>WASEEM MUHAMMAD IQBAL</v>
      </c>
      <c r="J321" s="13"/>
      <c r="K321" s="33" t="str">
        <f t="shared" si="4"/>
        <v>WASEEM MUHAMMAD IQBAL</v>
      </c>
      <c r="L321" s="31" t="str">
        <f>_xlfn.IFNA(VLOOKUP(H321, '[1]ACIFM Employees'!$D$3:$BV$3000, 4, FALSE), "---")</f>
        <v>ELECTRICAL TECHNICIAN</v>
      </c>
      <c r="M321" s="18" t="s">
        <v>546</v>
      </c>
      <c r="N321" s="31" t="str">
        <f>_xlfn.IFNA(VLOOKUP(H321, '[1]ACIFM Employees'!$D$3:$BV$3000, 15, FALSE), "---")</f>
        <v>T2</v>
      </c>
      <c r="O321" s="31" t="str">
        <f>_xlfn.IFNA(VLOOKUP(H321, '[1]ACIFM Employees'!$D$3:$BV$3000, 2, FALSE), "---")</f>
        <v>ACTIVE</v>
      </c>
      <c r="P321" s="11">
        <v>44968</v>
      </c>
      <c r="Q321" s="12" t="s">
        <v>704</v>
      </c>
      <c r="R321" s="35" t="s">
        <v>648</v>
      </c>
    </row>
    <row r="322" spans="1:18" s="3" customFormat="1" ht="57.6" x14ac:dyDescent="0.3">
      <c r="A322" s="56">
        <v>44964</v>
      </c>
      <c r="B322" s="7" t="s">
        <v>495</v>
      </c>
      <c r="C322" s="7" t="s">
        <v>64</v>
      </c>
      <c r="D322" s="6">
        <v>33585994</v>
      </c>
      <c r="E322" s="7" t="s">
        <v>98</v>
      </c>
      <c r="F322" s="17">
        <v>49.5</v>
      </c>
      <c r="G322" s="17" t="s">
        <v>613</v>
      </c>
      <c r="H322" s="13" t="s">
        <v>595</v>
      </c>
      <c r="I322" s="31" t="str">
        <f>_xlfn.IFNA(VLOOKUP(H322, '[1]ACIFM Employees'!$D$3:$BV$3000, 3, FALSE), "")</f>
        <v>MOHAMMAD SHAMIM KHAN</v>
      </c>
      <c r="J322" s="13"/>
      <c r="K322" s="33" t="str">
        <f t="shared" ref="K322:K380" si="5">I322 &amp; J322</f>
        <v>MOHAMMAD SHAMIM KHAN</v>
      </c>
      <c r="L322" s="31" t="str">
        <f>_xlfn.IFNA(VLOOKUP(H322, '[1]ACIFM Employees'!$D$3:$BV$3000, 4, FALSE), "---")</f>
        <v>BMS OPERATOR</v>
      </c>
      <c r="M322" s="18" t="s">
        <v>546</v>
      </c>
      <c r="N322" s="31" t="str">
        <f>_xlfn.IFNA(VLOOKUP(H322, '[1]ACIFM Employees'!$D$3:$BV$3000, 15, FALSE), "---")</f>
        <v>T2</v>
      </c>
      <c r="O322" s="31" t="str">
        <f>_xlfn.IFNA(VLOOKUP(H322, '[1]ACIFM Employees'!$D$3:$BV$3000, 2, FALSE), "---")</f>
        <v>ACTIVE</v>
      </c>
      <c r="P322" s="11">
        <v>44968</v>
      </c>
      <c r="Q322" s="12" t="s">
        <v>676</v>
      </c>
      <c r="R322" s="35" t="s">
        <v>648</v>
      </c>
    </row>
    <row r="323" spans="1:18" s="3" customFormat="1" ht="43.2" x14ac:dyDescent="0.3">
      <c r="A323" s="56">
        <v>44964</v>
      </c>
      <c r="B323" s="7" t="s">
        <v>529</v>
      </c>
      <c r="C323" s="7" t="s">
        <v>64</v>
      </c>
      <c r="D323" s="6">
        <v>33575532</v>
      </c>
      <c r="E323" s="7" t="s">
        <v>98</v>
      </c>
      <c r="F323" s="17">
        <v>49.5</v>
      </c>
      <c r="G323" s="17" t="s">
        <v>613</v>
      </c>
      <c r="H323" s="13" t="s">
        <v>565</v>
      </c>
      <c r="I323" s="31" t="str">
        <f>_xlfn.IFNA(VLOOKUP(H323, '[1]ACIFM Employees'!$D$3:$BV$3000, 3, FALSE), "")</f>
        <v>ASAD ABBAS ZAHOOR HUSSAIN</v>
      </c>
      <c r="J323" s="13"/>
      <c r="K323" s="33" t="str">
        <f t="shared" si="5"/>
        <v>ASAD ABBAS ZAHOOR HUSSAIN</v>
      </c>
      <c r="L323" s="31" t="str">
        <f>_xlfn.IFNA(VLOOKUP(H323, '[1]ACIFM Employees'!$D$3:$BV$3000, 4, FALSE), "---")</f>
        <v>SENIOR MECHANICAL TECHNICIAN</v>
      </c>
      <c r="M323" s="18" t="s">
        <v>546</v>
      </c>
      <c r="N323" s="31" t="str">
        <f>_xlfn.IFNA(VLOOKUP(H323, '[1]ACIFM Employees'!$D$3:$BV$3000, 15, FALSE), "---")</f>
        <v>T3</v>
      </c>
      <c r="O323" s="31" t="str">
        <f>_xlfn.IFNA(VLOOKUP(H323, '[1]ACIFM Employees'!$D$3:$BV$3000, 2, FALSE), "---")</f>
        <v>ACTIVE</v>
      </c>
      <c r="P323" s="11">
        <v>44968</v>
      </c>
      <c r="Q323" s="12" t="s">
        <v>703</v>
      </c>
      <c r="R323" s="35" t="s">
        <v>648</v>
      </c>
    </row>
    <row r="324" spans="1:18" s="3" customFormat="1" ht="43.2" x14ac:dyDescent="0.3">
      <c r="A324" s="56">
        <v>44993</v>
      </c>
      <c r="B324" s="7" t="s">
        <v>531</v>
      </c>
      <c r="C324" s="7" t="s">
        <v>64</v>
      </c>
      <c r="D324" s="6">
        <v>55320856</v>
      </c>
      <c r="E324" s="7" t="s">
        <v>706</v>
      </c>
      <c r="F324" s="17">
        <v>104</v>
      </c>
      <c r="G324" s="17" t="s">
        <v>610</v>
      </c>
      <c r="H324" s="10" t="s">
        <v>474</v>
      </c>
      <c r="I324" s="31" t="str">
        <f>_xlfn.IFNA(VLOOKUP(H324, '[1]ACIFM Employees'!$D$3:$BV$3000, 3, FALSE), "")</f>
        <v>CHARLES KAYONGO</v>
      </c>
      <c r="J324" s="10"/>
      <c r="K324" s="33" t="str">
        <f t="shared" si="5"/>
        <v>CHARLES KAYONGO</v>
      </c>
      <c r="L324" s="31" t="str">
        <f>_xlfn.IFNA(VLOOKUP(H324, '[1]ACIFM Employees'!$D$3:$BV$3000, 4, FALSE), "---")</f>
        <v>ADMIN CLERK / FOOD COORDINATOR</v>
      </c>
      <c r="M324" s="18" t="s">
        <v>557</v>
      </c>
      <c r="N324" s="31" t="str">
        <f>_xlfn.IFNA(VLOOKUP(H324, '[1]ACIFM Employees'!$D$3:$BV$3000, 15, FALSE), "---")</f>
        <v>S1</v>
      </c>
      <c r="O324" s="31" t="str">
        <f>_xlfn.IFNA(VLOOKUP(H324, '[1]ACIFM Employees'!$D$3:$BV$3000, 2, FALSE), "---")</f>
        <v>ACTIVE</v>
      </c>
      <c r="P324" s="11">
        <v>44994</v>
      </c>
      <c r="Q324" s="12" t="s">
        <v>735</v>
      </c>
      <c r="R324" s="35" t="s">
        <v>648</v>
      </c>
    </row>
    <row r="325" spans="1:18" s="3" customFormat="1" ht="43.2" x14ac:dyDescent="0.3">
      <c r="A325" s="56">
        <v>44999</v>
      </c>
      <c r="B325" s="7" t="s">
        <v>532</v>
      </c>
      <c r="C325" s="7" t="s">
        <v>64</v>
      </c>
      <c r="D325" s="45">
        <v>66169486</v>
      </c>
      <c r="E325" s="7" t="s">
        <v>99</v>
      </c>
      <c r="F325" s="17">
        <v>50.05</v>
      </c>
      <c r="G325" s="17" t="s">
        <v>612</v>
      </c>
      <c r="H325" s="13"/>
      <c r="I325" s="31" t="str">
        <f>_xlfn.IFNA(VLOOKUP(H325, '[1]ACIFM Employees'!$D$3:$BV$3000, 3, FALSE), "")</f>
        <v/>
      </c>
      <c r="J325" s="9" t="s">
        <v>533</v>
      </c>
      <c r="K325" s="33" t="str">
        <f t="shared" si="5"/>
        <v>HSET</v>
      </c>
      <c r="L325" s="31" t="str">
        <f>_xlfn.IFNA(VLOOKUP(H325, '[1]ACIFM Employees'!$D$3:$BV$3000, 4, FALSE), "---")</f>
        <v>---</v>
      </c>
      <c r="M325" s="18" t="s">
        <v>533</v>
      </c>
      <c r="N325" s="31" t="str">
        <f>_xlfn.IFNA(VLOOKUP(H325, '[1]ACIFM Employees'!$D$3:$BV$3000, 15, FALSE), "---")</f>
        <v>---</v>
      </c>
      <c r="O325" s="31" t="str">
        <f>_xlfn.IFNA(VLOOKUP(H325, '[1]ACIFM Employees'!$D$3:$BV$3000, 2, FALSE), "---")</f>
        <v>---</v>
      </c>
      <c r="P325" s="11">
        <v>45006</v>
      </c>
      <c r="Q325" s="12" t="s">
        <v>657</v>
      </c>
      <c r="R325" s="35" t="s">
        <v>648</v>
      </c>
    </row>
    <row r="326" spans="1:18" s="3" customFormat="1" ht="43.2" x14ac:dyDescent="0.3">
      <c r="A326" s="56">
        <v>45004</v>
      </c>
      <c r="B326" s="7" t="s">
        <v>534</v>
      </c>
      <c r="C326" s="7" t="s">
        <v>64</v>
      </c>
      <c r="D326" s="45">
        <v>55952391</v>
      </c>
      <c r="E326" s="7" t="s">
        <v>99</v>
      </c>
      <c r="F326" s="17">
        <v>50.05</v>
      </c>
      <c r="G326" s="17" t="s">
        <v>612</v>
      </c>
      <c r="H326" s="13"/>
      <c r="I326" s="31" t="str">
        <f>_xlfn.IFNA(VLOOKUP(H326, '[1]ACIFM Employees'!$D$3:$BV$3000, 3, FALSE), "")</f>
        <v/>
      </c>
      <c r="J326" s="9" t="s">
        <v>536</v>
      </c>
      <c r="K326" s="33" t="str">
        <f t="shared" si="5"/>
        <v>FINANCE</v>
      </c>
      <c r="L326" s="31" t="str">
        <f>_xlfn.IFNA(VLOOKUP(H326, '[1]ACIFM Employees'!$D$3:$BV$3000, 4, FALSE), "---")</f>
        <v>---</v>
      </c>
      <c r="M326" s="18" t="s">
        <v>536</v>
      </c>
      <c r="N326" s="31" t="str">
        <f>_xlfn.IFNA(VLOOKUP(H326, '[1]ACIFM Employees'!$D$3:$BV$3000, 15, FALSE), "---")</f>
        <v>---</v>
      </c>
      <c r="O326" s="31" t="str">
        <f>_xlfn.IFNA(VLOOKUP(H326, '[1]ACIFM Employees'!$D$3:$BV$3000, 2, FALSE), "---")</f>
        <v>---</v>
      </c>
      <c r="P326" s="11">
        <v>45006</v>
      </c>
      <c r="Q326" s="12" t="s">
        <v>658</v>
      </c>
      <c r="R326" s="35" t="s">
        <v>648</v>
      </c>
    </row>
    <row r="327" spans="1:18" s="3" customFormat="1" ht="43.2" x14ac:dyDescent="0.3">
      <c r="A327" s="56">
        <v>45004</v>
      </c>
      <c r="B327" s="7" t="s">
        <v>535</v>
      </c>
      <c r="C327" s="7" t="s">
        <v>64</v>
      </c>
      <c r="D327" s="45">
        <v>33108762</v>
      </c>
      <c r="E327" s="7" t="s">
        <v>99</v>
      </c>
      <c r="F327" s="17">
        <v>50.05</v>
      </c>
      <c r="G327" s="17" t="s">
        <v>612</v>
      </c>
      <c r="H327" s="13"/>
      <c r="I327" s="31" t="str">
        <f>_xlfn.IFNA(VLOOKUP(H327, '[1]ACIFM Employees'!$D$3:$BV$3000, 3, FALSE), "")</f>
        <v/>
      </c>
      <c r="J327" s="9" t="s">
        <v>537</v>
      </c>
      <c r="K327" s="33" t="str">
        <f t="shared" si="5"/>
        <v>RISK &amp; QUALITY</v>
      </c>
      <c r="L327" s="31" t="str">
        <f>_xlfn.IFNA(VLOOKUP(H327, '[1]ACIFM Employees'!$D$3:$BV$3000, 4, FALSE), "---")</f>
        <v>---</v>
      </c>
      <c r="M327" s="18" t="s">
        <v>647</v>
      </c>
      <c r="N327" s="31" t="str">
        <f>_xlfn.IFNA(VLOOKUP(H327, '[1]ACIFM Employees'!$D$3:$BV$3000, 15, FALSE), "---")</f>
        <v>---</v>
      </c>
      <c r="O327" s="31" t="str">
        <f>_xlfn.IFNA(VLOOKUP(H327, '[1]ACIFM Employees'!$D$3:$BV$3000, 2, FALSE), "---")</f>
        <v>---</v>
      </c>
      <c r="P327" s="11">
        <v>45006</v>
      </c>
      <c r="Q327" s="12" t="s">
        <v>659</v>
      </c>
      <c r="R327" s="35" t="s">
        <v>648</v>
      </c>
    </row>
    <row r="328" spans="1:18" s="3" customFormat="1" ht="43.2" x14ac:dyDescent="0.3">
      <c r="A328" s="56">
        <v>45005</v>
      </c>
      <c r="B328" s="7" t="s">
        <v>538</v>
      </c>
      <c r="C328" s="7" t="s">
        <v>64</v>
      </c>
      <c r="D328" s="45">
        <v>50766278</v>
      </c>
      <c r="E328" s="7" t="s">
        <v>99</v>
      </c>
      <c r="F328" s="17">
        <v>50.05</v>
      </c>
      <c r="G328" s="17" t="s">
        <v>612</v>
      </c>
      <c r="H328" s="13" t="s">
        <v>390</v>
      </c>
      <c r="I328" s="31" t="str">
        <f>_xlfn.IFNA(VLOOKUP(H328, '[1]ACIFM Employees'!$D$3:$BV$3000, 3, FALSE), "")</f>
        <v>ARUN VENGAGOUNDER SANKARA MOORTHI</v>
      </c>
      <c r="J328" s="13"/>
      <c r="K328" s="33" t="str">
        <f t="shared" si="5"/>
        <v>ARUN VENGAGOUNDER SANKARA MOORTHI</v>
      </c>
      <c r="L328" s="31" t="str">
        <f>_xlfn.IFNA(VLOOKUP(H328, '[1]ACIFM Employees'!$D$3:$BV$3000, 4, FALSE), "---")</f>
        <v>MMS OFFICER</v>
      </c>
      <c r="M328" s="18" t="s">
        <v>622</v>
      </c>
      <c r="N328" s="31" t="str">
        <f>_xlfn.IFNA(VLOOKUP(H328, '[1]ACIFM Employees'!$D$3:$BV$3000, 15, FALSE), "---")</f>
        <v>S3</v>
      </c>
      <c r="O328" s="31" t="str">
        <f>_xlfn.IFNA(VLOOKUP(H328, '[1]ACIFM Employees'!$D$3:$BV$3000, 2, FALSE), "---")</f>
        <v>ACTIVE</v>
      </c>
      <c r="P328" s="11">
        <v>45026</v>
      </c>
      <c r="Q328" s="12" t="s">
        <v>660</v>
      </c>
      <c r="R328" s="35" t="s">
        <v>648</v>
      </c>
    </row>
    <row r="329" spans="1:18" s="3" customFormat="1" ht="43.2" x14ac:dyDescent="0.3">
      <c r="A329" s="56">
        <v>45081</v>
      </c>
      <c r="B329" s="7" t="s">
        <v>223</v>
      </c>
      <c r="C329" s="7" t="s">
        <v>64</v>
      </c>
      <c r="D329" s="45">
        <v>50219598</v>
      </c>
      <c r="E329" s="7" t="s">
        <v>738</v>
      </c>
      <c r="F329" s="17">
        <v>75</v>
      </c>
      <c r="G329" s="17" t="s">
        <v>614</v>
      </c>
      <c r="H329" s="13" t="s">
        <v>224</v>
      </c>
      <c r="I329" s="31" t="str">
        <f>_xlfn.IFNA(VLOOKUP(H329, '[1]ACIFM Employees'!$D$3:$BV$3000, 3, FALSE), "")</f>
        <v xml:space="preserve">MOHAMMAD YUNUS SABIR </v>
      </c>
      <c r="J329" s="13"/>
      <c r="K329" s="33" t="str">
        <f t="shared" si="5"/>
        <v xml:space="preserve">MOHAMMAD YUNUS SABIR </v>
      </c>
      <c r="L329" s="31" t="str">
        <f>_xlfn.IFNA(VLOOKUP(H329, '[1]ACIFM Employees'!$D$3:$BV$3000, 4, FALSE), "---")</f>
        <v>WELFARE OFFICER</v>
      </c>
      <c r="M329" s="18" t="s">
        <v>644</v>
      </c>
      <c r="N329" s="31" t="str">
        <f>_xlfn.IFNA(VLOOKUP(H329, '[1]ACIFM Employees'!$D$3:$BV$3000, 15, FALSE), "---")</f>
        <v>S3</v>
      </c>
      <c r="O329" s="31" t="str">
        <f>_xlfn.IFNA(VLOOKUP(H329, '[1]ACIFM Employees'!$D$3:$BV$3000, 2, FALSE), "---")</f>
        <v>ACTIVE</v>
      </c>
      <c r="P329" s="11">
        <v>45081</v>
      </c>
      <c r="Q329" s="12" t="s">
        <v>746</v>
      </c>
      <c r="R329" s="35" t="s">
        <v>648</v>
      </c>
    </row>
    <row r="330" spans="1:18" s="3" customFormat="1" ht="43.2" x14ac:dyDescent="0.3">
      <c r="A330" s="56">
        <v>45111</v>
      </c>
      <c r="B330" s="7" t="s">
        <v>542</v>
      </c>
      <c r="C330" s="7" t="s">
        <v>64</v>
      </c>
      <c r="D330" s="45">
        <v>51159461</v>
      </c>
      <c r="E330" s="7" t="s">
        <v>99</v>
      </c>
      <c r="F330" s="17">
        <v>50.05</v>
      </c>
      <c r="G330" s="17" t="s">
        <v>612</v>
      </c>
      <c r="H330" s="13" t="s">
        <v>541</v>
      </c>
      <c r="I330" s="31" t="str">
        <f>_xlfn.IFNA(VLOOKUP(H330, '[1]ACIFM Employees'!$D$3:$BV$3000, 3, FALSE), "")</f>
        <v>ALAGARSAMY MARIMUTHU MARIMUTHU</v>
      </c>
      <c r="J330" s="13"/>
      <c r="K330" s="33" t="str">
        <f t="shared" si="5"/>
        <v>ALAGARSAMY MARIMUTHU MARIMUTHU</v>
      </c>
      <c r="L330" s="31" t="str">
        <f>_xlfn.IFNA(VLOOKUP(H330, '[1]ACIFM Employees'!$D$3:$BV$3000, 4, FALSE), "---")</f>
        <v>EQUIPMENT TECHNICIAN</v>
      </c>
      <c r="M330" s="18" t="s">
        <v>646</v>
      </c>
      <c r="N330" s="31" t="str">
        <f>_xlfn.IFNA(VLOOKUP(H330, '[1]ACIFM Employees'!$D$3:$BV$3000, 15, FALSE), "---")</f>
        <v>T2</v>
      </c>
      <c r="O330" s="31" t="str">
        <f>_xlfn.IFNA(VLOOKUP(H330, '[1]ACIFM Employees'!$D$3:$BV$3000, 2, FALSE), "---")</f>
        <v>ACTIVE</v>
      </c>
      <c r="P330" s="11">
        <v>45130</v>
      </c>
      <c r="Q330" s="12" t="s">
        <v>661</v>
      </c>
      <c r="R330" s="35" t="s">
        <v>648</v>
      </c>
    </row>
    <row r="331" spans="1:18" s="3" customFormat="1" ht="57.6" x14ac:dyDescent="0.3">
      <c r="A331" s="56">
        <v>45131</v>
      </c>
      <c r="B331" s="7" t="s">
        <v>283</v>
      </c>
      <c r="C331" s="7" t="s">
        <v>64</v>
      </c>
      <c r="D331" s="6">
        <v>66123148</v>
      </c>
      <c r="E331" s="7" t="s">
        <v>706</v>
      </c>
      <c r="F331" s="17">
        <v>104</v>
      </c>
      <c r="G331" s="17" t="s">
        <v>610</v>
      </c>
      <c r="H331" s="13"/>
      <c r="I331" s="31" t="str">
        <f>_xlfn.IFNA(VLOOKUP(H331, '[1]ACIFM Employees'!$D$3:$BV$3000, 3, FALSE), "")</f>
        <v/>
      </c>
      <c r="J331" s="13" t="s">
        <v>630</v>
      </c>
      <c r="K331" s="33" t="str">
        <f t="shared" si="5"/>
        <v xml:space="preserve">WAREHOUSE </v>
      </c>
      <c r="L331" s="31" t="str">
        <f>_xlfn.IFNA(VLOOKUP(H331, '[1]ACIFM Employees'!$D$3:$BV$3000, 4, FALSE), "---")</f>
        <v>---</v>
      </c>
      <c r="M331" s="18" t="s">
        <v>646</v>
      </c>
      <c r="N331" s="31" t="str">
        <f>_xlfn.IFNA(VLOOKUP(H331, '[1]ACIFM Employees'!$D$3:$BV$3000, 15, FALSE), "---")</f>
        <v>---</v>
      </c>
      <c r="O331" s="31" t="str">
        <f>_xlfn.IFNA(VLOOKUP(H331, '[1]ACIFM Employees'!$D$3:$BV$3000, 2, FALSE), "---")</f>
        <v>---</v>
      </c>
      <c r="P331" s="11">
        <v>45134</v>
      </c>
      <c r="Q331" s="12" t="s">
        <v>736</v>
      </c>
      <c r="R331" s="35" t="s">
        <v>649</v>
      </c>
    </row>
    <row r="332" spans="1:18" s="3" customFormat="1" ht="43.2" x14ac:dyDescent="0.3">
      <c r="A332" s="56">
        <v>45131</v>
      </c>
      <c r="B332" s="7" t="s">
        <v>1</v>
      </c>
      <c r="C332" s="7" t="s">
        <v>64</v>
      </c>
      <c r="D332" s="6">
        <v>66185352</v>
      </c>
      <c r="E332" s="13" t="s">
        <v>99</v>
      </c>
      <c r="F332" s="17">
        <v>50.05</v>
      </c>
      <c r="G332" s="17" t="s">
        <v>612</v>
      </c>
      <c r="H332" s="13"/>
      <c r="I332" s="31" t="str">
        <f>_xlfn.IFNA(VLOOKUP(H332, '[1]ACIFM Employees'!$D$3:$BV$3000, 3, FALSE), "")</f>
        <v/>
      </c>
      <c r="J332" s="13" t="s">
        <v>630</v>
      </c>
      <c r="K332" s="33" t="str">
        <f t="shared" si="5"/>
        <v xml:space="preserve">WAREHOUSE </v>
      </c>
      <c r="L332" s="31" t="str">
        <f>_xlfn.IFNA(VLOOKUP(H332, '[1]ACIFM Employees'!$D$3:$BV$3000, 4, FALSE), "---")</f>
        <v>---</v>
      </c>
      <c r="M332" s="18" t="s">
        <v>646</v>
      </c>
      <c r="N332" s="31" t="str">
        <f>_xlfn.IFNA(VLOOKUP(H332, '[1]ACIFM Employees'!$D$3:$BV$3000, 15, FALSE), "---")</f>
        <v>---</v>
      </c>
      <c r="O332" s="31" t="str">
        <f>_xlfn.IFNA(VLOOKUP(H332, '[1]ACIFM Employees'!$D$3:$BV$3000, 2, FALSE), "---")</f>
        <v>---</v>
      </c>
      <c r="P332" s="11">
        <v>45134</v>
      </c>
      <c r="Q332" s="12" t="s">
        <v>662</v>
      </c>
      <c r="R332" s="35" t="s">
        <v>649</v>
      </c>
    </row>
    <row r="333" spans="1:18" s="3" customFormat="1" ht="43.2" x14ac:dyDescent="0.3">
      <c r="A333" s="56">
        <v>45138</v>
      </c>
      <c r="B333" s="39" t="s">
        <v>638</v>
      </c>
      <c r="C333" s="7" t="s">
        <v>64</v>
      </c>
      <c r="D333" s="45">
        <v>55715397</v>
      </c>
      <c r="E333" s="7" t="s">
        <v>99</v>
      </c>
      <c r="F333" s="17">
        <v>50.05</v>
      </c>
      <c r="G333" s="17" t="s">
        <v>612</v>
      </c>
      <c r="H333" s="13" t="s">
        <v>629</v>
      </c>
      <c r="I333" s="31" t="str">
        <f>_xlfn.IFNA(VLOOKUP(H333, '[1]ACIFM Employees'!$D$3:$BV$3000, 3, FALSE), "")</f>
        <v>ZAIN UL ABEDIN</v>
      </c>
      <c r="J333" s="13"/>
      <c r="K333" s="33" t="str">
        <f t="shared" si="5"/>
        <v>ZAIN UL ABEDIN</v>
      </c>
      <c r="L333" s="31" t="str">
        <f>_xlfn.IFNA(VLOOKUP(H333, '[1]ACIFM Employees'!$D$3:$BV$3000, 4, FALSE), "---")</f>
        <v>MMS OFFICER</v>
      </c>
      <c r="M333" s="18" t="s">
        <v>330</v>
      </c>
      <c r="N333" s="31" t="str">
        <f>_xlfn.IFNA(VLOOKUP(H333, '[1]ACIFM Employees'!$D$3:$BV$3000, 15, FALSE), "---")</f>
        <v>S3</v>
      </c>
      <c r="O333" s="31" t="str">
        <f>_xlfn.IFNA(VLOOKUP(H333, '[1]ACIFM Employees'!$D$3:$BV$3000, 2, FALSE), "---")</f>
        <v>ACTIVE</v>
      </c>
      <c r="P333" s="11">
        <v>45154</v>
      </c>
      <c r="Q333" s="12" t="s">
        <v>663</v>
      </c>
      <c r="R333" s="35" t="s">
        <v>648</v>
      </c>
    </row>
    <row r="334" spans="1:18" s="3" customFormat="1" ht="43.2" x14ac:dyDescent="0.3">
      <c r="A334" s="56">
        <v>45175</v>
      </c>
      <c r="B334" s="7" t="s">
        <v>318</v>
      </c>
      <c r="C334" s="7" t="s">
        <v>64</v>
      </c>
      <c r="D334" s="6">
        <v>66961826</v>
      </c>
      <c r="E334" s="7" t="s">
        <v>738</v>
      </c>
      <c r="F334" s="17">
        <v>75</v>
      </c>
      <c r="G334" s="17" t="s">
        <v>614</v>
      </c>
      <c r="H334" s="13" t="s">
        <v>319</v>
      </c>
      <c r="I334" s="31" t="str">
        <f>_xlfn.IFNA(VLOOKUP(H334, '[1]ACIFM Employees'!$D$3:$BV$3000, 3, FALSE), "")</f>
        <v>KENAN KILINC</v>
      </c>
      <c r="J334" s="13"/>
      <c r="K334" s="33" t="str">
        <f t="shared" si="5"/>
        <v>KENAN KILINC</v>
      </c>
      <c r="L334" s="31" t="str">
        <f>_xlfn.IFNA(VLOOKUP(H334, '[1]ACIFM Employees'!$D$3:$BV$3000, 4, FALSE), "---")</f>
        <v>ASSISTANT FM MANAGER</v>
      </c>
      <c r="M334" s="18" t="s">
        <v>546</v>
      </c>
      <c r="N334" s="31" t="str">
        <f>_xlfn.IFNA(VLOOKUP(H334, '[1]ACIFM Employees'!$D$3:$BV$3000, 15, FALSE), "---")</f>
        <v>M1B</v>
      </c>
      <c r="O334" s="31" t="str">
        <f>_xlfn.IFNA(VLOOKUP(H334, '[1]ACIFM Employees'!$D$3:$BV$3000, 2, FALSE), "---")</f>
        <v>ACTIVE</v>
      </c>
      <c r="P334" s="11">
        <v>45176</v>
      </c>
      <c r="Q334" s="12" t="s">
        <v>757</v>
      </c>
      <c r="R334" s="35" t="s">
        <v>648</v>
      </c>
    </row>
    <row r="335" spans="1:18" s="3" customFormat="1" ht="86.4" x14ac:dyDescent="0.3">
      <c r="A335" s="56">
        <v>45175</v>
      </c>
      <c r="B335" s="7" t="s">
        <v>221</v>
      </c>
      <c r="C335" s="7" t="s">
        <v>64</v>
      </c>
      <c r="D335" s="6">
        <v>50759349</v>
      </c>
      <c r="E335" s="7" t="s">
        <v>738</v>
      </c>
      <c r="F335" s="17">
        <v>75</v>
      </c>
      <c r="G335" s="17" t="s">
        <v>614</v>
      </c>
      <c r="H335" s="13" t="s">
        <v>222</v>
      </c>
      <c r="I335" s="31" t="str">
        <f>_xlfn.IFNA(VLOOKUP(H335, '[1]ACIFM Employees'!$D$3:$BV$3000, 3, FALSE), "")</f>
        <v>SYED ALI MUDAVAN SHAHUL HAMEED</v>
      </c>
      <c r="J335" s="13"/>
      <c r="K335" s="33" t="str">
        <f t="shared" si="5"/>
        <v>SYED ALI MUDAVAN SHAHUL HAMEED</v>
      </c>
      <c r="L335" s="31" t="str">
        <f>_xlfn.IFNA(VLOOKUP(H335, '[1]ACIFM Employees'!$D$3:$BV$3000, 4, FALSE), "---")</f>
        <v>ASSISTANT FM MANAGER</v>
      </c>
      <c r="M335" s="18" t="s">
        <v>546</v>
      </c>
      <c r="N335" s="31" t="str">
        <f>_xlfn.IFNA(VLOOKUP(H335, '[1]ACIFM Employees'!$D$3:$BV$3000, 15, FALSE), "---")</f>
        <v>M1B</v>
      </c>
      <c r="O335" s="31" t="str">
        <f>_xlfn.IFNA(VLOOKUP(H335, '[1]ACIFM Employees'!$D$3:$BV$3000, 2, FALSE), "---")</f>
        <v>ACTIVE</v>
      </c>
      <c r="P335" s="11">
        <v>45176</v>
      </c>
      <c r="Q335" s="12" t="s">
        <v>758</v>
      </c>
      <c r="R335" s="35" t="s">
        <v>648</v>
      </c>
    </row>
    <row r="336" spans="1:18" s="3" customFormat="1" ht="43.2" x14ac:dyDescent="0.3">
      <c r="A336" s="56">
        <v>45175</v>
      </c>
      <c r="B336" s="7" t="s">
        <v>754</v>
      </c>
      <c r="C336" s="7" t="s">
        <v>64</v>
      </c>
      <c r="D336" s="45">
        <v>51070114</v>
      </c>
      <c r="E336" s="7" t="s">
        <v>706</v>
      </c>
      <c r="F336" s="17">
        <v>104</v>
      </c>
      <c r="G336" s="17" t="s">
        <v>610</v>
      </c>
      <c r="H336" s="13" t="s">
        <v>756</v>
      </c>
      <c r="I336" s="31" t="str">
        <f>_xlfn.IFNA(VLOOKUP(H336, '[1]ACIFM Employees'!$D$3:$BV$3000, 3, FALSE), "")</f>
        <v>MOHAMMED ISSAH</v>
      </c>
      <c r="J336" s="13" t="s">
        <v>755</v>
      </c>
      <c r="K336" s="33" t="str">
        <f t="shared" si="5"/>
        <v>MOHAMMED ISSAH</v>
      </c>
      <c r="L336" s="31" t="str">
        <f>_xlfn.IFNA(VLOOKUP(H336, '[1]ACIFM Employees'!$D$3:$BV$3000, 4, FALSE), "---")</f>
        <v>FLS MECHANICAL SUPERVISOR</v>
      </c>
      <c r="M336" s="18" t="s">
        <v>546</v>
      </c>
      <c r="N336" s="31" t="str">
        <f>_xlfn.IFNA(VLOOKUP(H336, '[1]ACIFM Employees'!$D$3:$BV$3000, 15, FALSE), "---")</f>
        <v>T4A</v>
      </c>
      <c r="O336" s="31" t="str">
        <f>_xlfn.IFNA(VLOOKUP(H336, '[1]ACIFM Employees'!$D$3:$BV$3000, 2, FALSE), "---")</f>
        <v>ACTIVE</v>
      </c>
      <c r="P336" s="57">
        <v>45176</v>
      </c>
      <c r="Q336" s="12" t="s">
        <v>759</v>
      </c>
      <c r="R336" s="35" t="s">
        <v>648</v>
      </c>
    </row>
    <row r="337" spans="1:18" s="3" customFormat="1" ht="43.2" x14ac:dyDescent="0.3">
      <c r="A337" s="56">
        <v>45188</v>
      </c>
      <c r="B337" s="7" t="s">
        <v>631</v>
      </c>
      <c r="C337" s="7" t="s">
        <v>64</v>
      </c>
      <c r="D337" s="6">
        <v>33715783</v>
      </c>
      <c r="E337" s="7" t="s">
        <v>706</v>
      </c>
      <c r="F337" s="17">
        <v>104</v>
      </c>
      <c r="G337" s="17" t="s">
        <v>610</v>
      </c>
      <c r="H337" s="13" t="s">
        <v>760</v>
      </c>
      <c r="I337" s="31" t="str">
        <f>_xlfn.IFNA(VLOOKUP(H337, '[1]ACIFM Employees'!$D$3:$BV$3000, 3, FALSE), "")</f>
        <v>MARVIN SARMIENTO LABRADOR</v>
      </c>
      <c r="J337" s="13"/>
      <c r="K337" s="33" t="str">
        <f t="shared" si="5"/>
        <v>MARVIN SARMIENTO LABRADOR</v>
      </c>
      <c r="L337" s="31" t="str">
        <f>_xlfn.IFNA(VLOOKUP(H337, '[1]ACIFM Employees'!$D$3:$BV$3000, 4, FALSE), "---")</f>
        <v>SENIOR CHILLER TECHNICIAN</v>
      </c>
      <c r="M337" s="18" t="s">
        <v>546</v>
      </c>
      <c r="N337" s="31" t="str">
        <f>_xlfn.IFNA(VLOOKUP(H337, '[1]ACIFM Employees'!$D$3:$BV$3000, 15, FALSE), "---")</f>
        <v>T3</v>
      </c>
      <c r="O337" s="31" t="str">
        <f>_xlfn.IFNA(VLOOKUP(H337, '[1]ACIFM Employees'!$D$3:$BV$3000, 2, FALSE), "---")</f>
        <v>ACTIVE</v>
      </c>
      <c r="P337" s="11">
        <v>45188</v>
      </c>
      <c r="Q337" s="12" t="s">
        <v>763</v>
      </c>
      <c r="R337" s="35" t="s">
        <v>648</v>
      </c>
    </row>
    <row r="338" spans="1:18" s="3" customFormat="1" ht="43.2" x14ac:dyDescent="0.3">
      <c r="A338" s="56">
        <v>45188</v>
      </c>
      <c r="B338" s="7" t="s">
        <v>261</v>
      </c>
      <c r="C338" s="7" t="s">
        <v>64</v>
      </c>
      <c r="D338" s="6">
        <v>55997687</v>
      </c>
      <c r="E338" s="7" t="s">
        <v>706</v>
      </c>
      <c r="F338" s="17">
        <v>104</v>
      </c>
      <c r="G338" s="17" t="s">
        <v>610</v>
      </c>
      <c r="H338" s="13" t="s">
        <v>627</v>
      </c>
      <c r="I338" s="31" t="str">
        <f>_xlfn.IFNA(VLOOKUP(H338, '[1]ACIFM Employees'!$D$3:$BV$3000, 3, FALSE), "")</f>
        <v xml:space="preserve">MD SHARIFUL ISLAM APU </v>
      </c>
      <c r="J338" s="13"/>
      <c r="K338" s="33" t="str">
        <f t="shared" si="5"/>
        <v xml:space="preserve">MD SHARIFUL ISLAM APU </v>
      </c>
      <c r="L338" s="31" t="str">
        <f>_xlfn.IFNA(VLOOKUP(H338, '[1]ACIFM Employees'!$D$3:$BV$3000, 4, FALSE), "---")</f>
        <v>MECHANICAL TECHNICIAN</v>
      </c>
      <c r="M338" s="18" t="s">
        <v>546</v>
      </c>
      <c r="N338" s="31" t="str">
        <f>_xlfn.IFNA(VLOOKUP(H338, '[1]ACIFM Employees'!$D$3:$BV$3000, 15, FALSE), "---")</f>
        <v>T3</v>
      </c>
      <c r="O338" s="31" t="str">
        <f>_xlfn.IFNA(VLOOKUP(H338, '[1]ACIFM Employees'!$D$3:$BV$3000, 2, FALSE), "---")</f>
        <v>ACTIVE</v>
      </c>
      <c r="P338" s="11">
        <v>45188</v>
      </c>
      <c r="Q338" s="12" t="s">
        <v>762</v>
      </c>
      <c r="R338" s="35" t="s">
        <v>648</v>
      </c>
    </row>
    <row r="339" spans="1:18" s="3" customFormat="1" ht="57.6" x14ac:dyDescent="0.3">
      <c r="A339" s="56">
        <v>45188</v>
      </c>
      <c r="B339" s="7" t="s">
        <v>240</v>
      </c>
      <c r="C339" s="7" t="s">
        <v>64</v>
      </c>
      <c r="D339" s="6">
        <v>55106355</v>
      </c>
      <c r="E339" s="7" t="s">
        <v>706</v>
      </c>
      <c r="F339" s="17">
        <v>104</v>
      </c>
      <c r="G339" s="17" t="s">
        <v>610</v>
      </c>
      <c r="H339" s="13" t="s">
        <v>650</v>
      </c>
      <c r="I339" s="31" t="str">
        <f>_xlfn.IFNA(VLOOKUP(H339, '[1]ACIFM Employees'!$D$3:$BV$3000, 3, FALSE), "")</f>
        <v>CONRAD MUHUMUZA</v>
      </c>
      <c r="J339" s="13"/>
      <c r="K339" s="33" t="str">
        <f t="shared" si="5"/>
        <v>CONRAD MUHUMUZA</v>
      </c>
      <c r="L339" s="31" t="str">
        <f>_xlfn.IFNA(VLOOKUP(H339, '[1]ACIFM Employees'!$D$3:$BV$3000, 4, FALSE), "---")</f>
        <v>SENIOR FLS ELECTRICAL TECHNICIAN</v>
      </c>
      <c r="M339" s="18" t="s">
        <v>546</v>
      </c>
      <c r="N339" s="31" t="str">
        <f>_xlfn.IFNA(VLOOKUP(H339, '[1]ACIFM Employees'!$D$3:$BV$3000, 15, FALSE), "---")</f>
        <v>T3</v>
      </c>
      <c r="O339" s="31" t="str">
        <f>_xlfn.IFNA(VLOOKUP(H339, '[1]ACIFM Employees'!$D$3:$BV$3000, 2, FALSE), "---")</f>
        <v>ACTIVE</v>
      </c>
      <c r="P339" s="11">
        <v>45188</v>
      </c>
      <c r="Q339" s="12" t="s">
        <v>761</v>
      </c>
      <c r="R339" s="35" t="s">
        <v>648</v>
      </c>
    </row>
    <row r="340" spans="1:18" s="3" customFormat="1" ht="57.6" x14ac:dyDescent="0.3">
      <c r="A340" s="56">
        <v>45207</v>
      </c>
      <c r="B340" s="39" t="s">
        <v>452</v>
      </c>
      <c r="C340" s="7" t="s">
        <v>64</v>
      </c>
      <c r="D340" s="45">
        <v>66769714</v>
      </c>
      <c r="E340" s="7" t="s">
        <v>706</v>
      </c>
      <c r="F340" s="17">
        <v>104</v>
      </c>
      <c r="G340" s="17" t="s">
        <v>610</v>
      </c>
      <c r="H340" s="10" t="s">
        <v>453</v>
      </c>
      <c r="I340" s="31" t="str">
        <f>_xlfn.IFNA(VLOOKUP(H340, '[1]ACIFM Employees'!$D$3:$BV$3000, 3, FALSE), "")</f>
        <v>MOHAMMAD MUDASSIR MOHAMMAD ANEES SHAIKH</v>
      </c>
      <c r="J340" s="10"/>
      <c r="K340" s="33" t="str">
        <f t="shared" si="5"/>
        <v>MOHAMMAD MUDASSIR MOHAMMAD ANEES SHAIKH</v>
      </c>
      <c r="L340" s="31" t="str">
        <f>_xlfn.IFNA(VLOOKUP(H340, '[1]ACIFM Employees'!$D$3:$BV$3000, 4, FALSE), "---")</f>
        <v>MECHANICAL SUPERVISOR</v>
      </c>
      <c r="M340" s="18" t="s">
        <v>546</v>
      </c>
      <c r="N340" s="31" t="str">
        <f>_xlfn.IFNA(VLOOKUP(H340, '[1]ACIFM Employees'!$D$3:$BV$3000, 15, FALSE), "---")</f>
        <v>T4A</v>
      </c>
      <c r="O340" s="31" t="str">
        <f>_xlfn.IFNA(VLOOKUP(H340, '[1]ACIFM Employees'!$D$3:$BV$3000, 2, FALSE), "---")</f>
        <v>ACTIVE</v>
      </c>
      <c r="P340" s="11">
        <v>45207</v>
      </c>
      <c r="Q340" s="12" t="s">
        <v>764</v>
      </c>
      <c r="R340" s="35" t="s">
        <v>648</v>
      </c>
    </row>
    <row r="341" spans="1:18" s="3" customFormat="1" ht="43.2" x14ac:dyDescent="0.3">
      <c r="A341" s="56">
        <v>45225</v>
      </c>
      <c r="B341" s="7" t="s">
        <v>771</v>
      </c>
      <c r="C341" s="7" t="s">
        <v>64</v>
      </c>
      <c r="D341" s="45">
        <v>52053621</v>
      </c>
      <c r="E341" s="7" t="s">
        <v>98</v>
      </c>
      <c r="F341" s="17">
        <v>49.5</v>
      </c>
      <c r="G341" s="17" t="s">
        <v>613</v>
      </c>
      <c r="H341" s="13" t="s">
        <v>772</v>
      </c>
      <c r="I341" s="18" t="str">
        <f>_xlfn.IFNA(VLOOKUP(H341, '[1]ACIFM Employees'!$D$3:$BV$3000, 3, FALSE), "")</f>
        <v>MUHAMMAD SAQIB MUHAMMAD IQBAL</v>
      </c>
      <c r="J341" s="13" t="s">
        <v>755</v>
      </c>
      <c r="K341" s="33" t="str">
        <f t="shared" si="5"/>
        <v>MUHAMMAD SAQIB MUHAMMAD IQBAL</v>
      </c>
      <c r="L341" s="31" t="str">
        <f>_xlfn.IFNA(VLOOKUP(H341, '[1]ACIFM Employees'!$D$3:$BV$3000, 4, FALSE), "---")</f>
        <v>MMS OFFICER</v>
      </c>
      <c r="M341" s="18" t="s">
        <v>622</v>
      </c>
      <c r="N341" s="31" t="str">
        <f>_xlfn.IFNA(VLOOKUP(H341, '[1]ACIFM Employees'!$D$3:$BV$3000, 15, FALSE), "---")</f>
        <v>S3</v>
      </c>
      <c r="O341" s="31" t="str">
        <f>_xlfn.IFNA(VLOOKUP(H341, '[1]ACIFM Employees'!$D$3:$BV$3000, 2, FALSE), "---")</f>
        <v>ACTIVE</v>
      </c>
      <c r="P341" s="57">
        <v>45229</v>
      </c>
      <c r="Q341" s="12" t="s">
        <v>773</v>
      </c>
      <c r="R341" s="35" t="s">
        <v>648</v>
      </c>
    </row>
    <row r="342" spans="1:18" s="3" customFormat="1" ht="72" x14ac:dyDescent="0.3">
      <c r="A342" s="56">
        <v>45315</v>
      </c>
      <c r="B342" s="7" t="s">
        <v>301</v>
      </c>
      <c r="C342" s="7" t="s">
        <v>64</v>
      </c>
      <c r="D342" s="6">
        <v>66752512</v>
      </c>
      <c r="E342" s="7" t="s">
        <v>706</v>
      </c>
      <c r="F342" s="17">
        <v>104</v>
      </c>
      <c r="G342" s="17" t="s">
        <v>610</v>
      </c>
      <c r="H342" s="13" t="s">
        <v>572</v>
      </c>
      <c r="I342" s="31" t="str">
        <f>_xlfn.IFNA(VLOOKUP(H342, '[1]ACIFM Employees'!$D$3:$BV$3000, 3, FALSE), "")</f>
        <v>MATTHEW TIKAWEN</v>
      </c>
      <c r="J342" s="13"/>
      <c r="K342" s="33" t="str">
        <f t="shared" si="5"/>
        <v>MATTHEW TIKAWEN</v>
      </c>
      <c r="L342" s="31" t="str">
        <f>_xlfn.IFNA(VLOOKUP(H342, '[1]ACIFM Employees'!$D$3:$BV$3000, 4, FALSE), "---")</f>
        <v>SENIOR ELECTRICAL TECHNICIAN</v>
      </c>
      <c r="M342" s="18" t="s">
        <v>546</v>
      </c>
      <c r="N342" s="31" t="str">
        <f>_xlfn.IFNA(VLOOKUP(H342, '[1]ACIFM Employees'!$D$3:$BV$3000, 15, FALSE), "---")</f>
        <v>T3</v>
      </c>
      <c r="O342" s="31" t="str">
        <f>_xlfn.IFNA(VLOOKUP(H342, '[1]ACIFM Employees'!$D$3:$BV$3000, 2, FALSE), "---")</f>
        <v>ACTIVE</v>
      </c>
      <c r="P342" s="11">
        <v>45316</v>
      </c>
      <c r="Q342" s="12" t="s">
        <v>788</v>
      </c>
      <c r="R342" s="35" t="s">
        <v>648</v>
      </c>
    </row>
    <row r="343" spans="1:18" s="3" customFormat="1" ht="43.2" x14ac:dyDescent="0.3">
      <c r="A343" s="56">
        <v>45315</v>
      </c>
      <c r="B343" s="7" t="s">
        <v>161</v>
      </c>
      <c r="C343" s="7" t="s">
        <v>64</v>
      </c>
      <c r="D343" s="6">
        <v>33568921</v>
      </c>
      <c r="E343" s="7" t="s">
        <v>706</v>
      </c>
      <c r="F343" s="17">
        <v>104</v>
      </c>
      <c r="G343" s="17" t="s">
        <v>610</v>
      </c>
      <c r="H343" s="13" t="s">
        <v>779</v>
      </c>
      <c r="I343" s="31" t="str">
        <f>_xlfn.IFNA(VLOOKUP(H343, '[1]ACIFM Employees'!$D$3:$BV$3000, 3, FALSE), "")</f>
        <v>SREEKUMAR BALAN ASARI</v>
      </c>
      <c r="J343" s="13"/>
      <c r="K343" s="33" t="str">
        <f t="shared" si="5"/>
        <v>SREEKUMAR BALAN ASARI</v>
      </c>
      <c r="L343" s="31" t="str">
        <f>_xlfn.IFNA(VLOOKUP(H343, '[1]ACIFM Employees'!$D$3:$BV$3000, 4, FALSE), "---")</f>
        <v>CIVIL TECHNICIAN</v>
      </c>
      <c r="M343" s="18" t="s">
        <v>546</v>
      </c>
      <c r="N343" s="31" t="str">
        <f>_xlfn.IFNA(VLOOKUP(H343, '[1]ACIFM Employees'!$D$3:$BV$3000, 15, FALSE), "---")</f>
        <v>T2</v>
      </c>
      <c r="O343" s="31" t="str">
        <f>_xlfn.IFNA(VLOOKUP(H343, '[1]ACIFM Employees'!$D$3:$BV$3000, 2, FALSE), "---")</f>
        <v>ACTIVE</v>
      </c>
      <c r="P343" s="11">
        <v>45316</v>
      </c>
      <c r="Q343" s="12" t="s">
        <v>787</v>
      </c>
      <c r="R343" s="35" t="s">
        <v>648</v>
      </c>
    </row>
    <row r="344" spans="1:18" s="3" customFormat="1" ht="43.2" x14ac:dyDescent="0.3">
      <c r="A344" s="56">
        <v>45315</v>
      </c>
      <c r="B344" s="7" t="s">
        <v>237</v>
      </c>
      <c r="C344" s="7" t="s">
        <v>64</v>
      </c>
      <c r="D344" s="6">
        <v>50946195</v>
      </c>
      <c r="E344" s="7" t="s">
        <v>706</v>
      </c>
      <c r="F344" s="17">
        <v>104</v>
      </c>
      <c r="G344" s="17" t="s">
        <v>610</v>
      </c>
      <c r="H344" s="13" t="s">
        <v>775</v>
      </c>
      <c r="I344" s="31" t="str">
        <f>_xlfn.IFNA(VLOOKUP(H344, '[1]ACIFM Employees'!$D$3:$BV$3000, 3, FALSE), "")</f>
        <v xml:space="preserve">KWADWO AMOAKO </v>
      </c>
      <c r="J344" s="13"/>
      <c r="K344" s="33" t="str">
        <f t="shared" si="5"/>
        <v xml:space="preserve">KWADWO AMOAKO </v>
      </c>
      <c r="L344" s="31" t="str">
        <f>_xlfn.IFNA(VLOOKUP(H344, '[1]ACIFM Employees'!$D$3:$BV$3000, 4, FALSE), "---")</f>
        <v>ASSISTANT MECHANICAL TECHNICIAN</v>
      </c>
      <c r="M344" s="18" t="s">
        <v>546</v>
      </c>
      <c r="N344" s="31" t="str">
        <f>_xlfn.IFNA(VLOOKUP(H344, '[1]ACIFM Employees'!$D$3:$BV$3000, 15, FALSE), "---")</f>
        <v>T1</v>
      </c>
      <c r="O344" s="31" t="str">
        <f>_xlfn.IFNA(VLOOKUP(H344, '[1]ACIFM Employees'!$D$3:$BV$3000, 2, FALSE), "---")</f>
        <v>ACTIVE</v>
      </c>
      <c r="P344" s="11">
        <v>45316</v>
      </c>
      <c r="Q344" s="12" t="s">
        <v>783</v>
      </c>
      <c r="R344" s="35" t="s">
        <v>648</v>
      </c>
    </row>
    <row r="345" spans="1:18" s="3" customFormat="1" ht="57.6" x14ac:dyDescent="0.3">
      <c r="A345" s="56">
        <v>45315</v>
      </c>
      <c r="B345" s="7" t="s">
        <v>204</v>
      </c>
      <c r="C345" s="7" t="s">
        <v>64</v>
      </c>
      <c r="D345" s="6">
        <v>50272844</v>
      </c>
      <c r="E345" s="7" t="s">
        <v>706</v>
      </c>
      <c r="F345" s="17">
        <v>104</v>
      </c>
      <c r="G345" s="17" t="s">
        <v>610</v>
      </c>
      <c r="H345" s="13" t="s">
        <v>780</v>
      </c>
      <c r="I345" s="31" t="str">
        <f>_xlfn.IFNA(VLOOKUP(H345, '[1]ACIFM Employees'!$D$3:$BV$3000, 3, FALSE), "")</f>
        <v>REY MOLLANIDA MORALES</v>
      </c>
      <c r="J345" s="13"/>
      <c r="K345" s="33" t="str">
        <f t="shared" si="5"/>
        <v>REY MOLLANIDA MORALES</v>
      </c>
      <c r="L345" s="31" t="str">
        <f>_xlfn.IFNA(VLOOKUP(H345, '[1]ACIFM Employees'!$D$3:$BV$3000, 4, FALSE), "---")</f>
        <v>HVAC CHILLER SUPERVISOR</v>
      </c>
      <c r="M345" s="18" t="s">
        <v>546</v>
      </c>
      <c r="N345" s="31" t="str">
        <f>_xlfn.IFNA(VLOOKUP(H345, '[1]ACIFM Employees'!$D$3:$BV$3000, 15, FALSE), "---")</f>
        <v>T4A</v>
      </c>
      <c r="O345" s="31" t="str">
        <f>_xlfn.IFNA(VLOOKUP(H345, '[1]ACIFM Employees'!$D$3:$BV$3000, 2, FALSE), "---")</f>
        <v>ACTIVE</v>
      </c>
      <c r="P345" s="11">
        <v>45316</v>
      </c>
      <c r="Q345" s="12" t="s">
        <v>789</v>
      </c>
      <c r="R345" s="35" t="s">
        <v>648</v>
      </c>
    </row>
    <row r="346" spans="1:18" s="3" customFormat="1" ht="43.2" x14ac:dyDescent="0.3">
      <c r="A346" s="56">
        <v>45315</v>
      </c>
      <c r="B346" s="7" t="s">
        <v>208</v>
      </c>
      <c r="C346" s="7" t="s">
        <v>64</v>
      </c>
      <c r="D346" s="6">
        <v>50285681</v>
      </c>
      <c r="E346" s="7" t="s">
        <v>706</v>
      </c>
      <c r="F346" s="17">
        <v>104</v>
      </c>
      <c r="G346" s="17" t="s">
        <v>610</v>
      </c>
      <c r="H346" s="13" t="s">
        <v>781</v>
      </c>
      <c r="I346" s="31" t="str">
        <f>_xlfn.IFNA(VLOOKUP(H346, '[1]ACIFM Employees'!$D$3:$BV$3000, 3, FALSE), "")</f>
        <v>JOSEPH MUTEBI</v>
      </c>
      <c r="J346" s="13"/>
      <c r="K346" s="33" t="str">
        <f t="shared" si="5"/>
        <v>JOSEPH MUTEBI</v>
      </c>
      <c r="L346" s="31" t="str">
        <f>_xlfn.IFNA(VLOOKUP(H346, '[1]ACIFM Employees'!$D$3:$BV$3000, 4, FALSE), "---")</f>
        <v>ELECTRICAL TECHNICIAN</v>
      </c>
      <c r="M346" s="18" t="s">
        <v>546</v>
      </c>
      <c r="N346" s="31" t="str">
        <f>_xlfn.IFNA(VLOOKUP(H346, '[1]ACIFM Employees'!$D$3:$BV$3000, 15, FALSE), "---")</f>
        <v>T2</v>
      </c>
      <c r="O346" s="31" t="str">
        <f>_xlfn.IFNA(VLOOKUP(H346, '[1]ACIFM Employees'!$D$3:$BV$3000, 2, FALSE), "---")</f>
        <v>ACTIVE</v>
      </c>
      <c r="P346" s="11">
        <v>45316</v>
      </c>
      <c r="Q346" s="12" t="s">
        <v>790</v>
      </c>
      <c r="R346" s="35" t="s">
        <v>648</v>
      </c>
    </row>
    <row r="347" spans="1:18" s="3" customFormat="1" ht="43.2" x14ac:dyDescent="0.3">
      <c r="A347" s="56">
        <v>45315</v>
      </c>
      <c r="B347" s="7" t="s">
        <v>69</v>
      </c>
      <c r="C347" s="7" t="s">
        <v>64</v>
      </c>
      <c r="D347" s="6">
        <v>30497959</v>
      </c>
      <c r="E347" s="7" t="s">
        <v>706</v>
      </c>
      <c r="F347" s="17">
        <v>104</v>
      </c>
      <c r="G347" s="17" t="s">
        <v>610</v>
      </c>
      <c r="H347" s="13" t="s">
        <v>778</v>
      </c>
      <c r="I347" s="31" t="str">
        <f>_xlfn.IFNA(VLOOKUP(H347, '[1]ACIFM Employees'!$D$3:$BV$3000, 3, FALSE), "")</f>
        <v>ARIFUL ISLAM MD NAZRUL ISLAM</v>
      </c>
      <c r="J347" s="13"/>
      <c r="K347" s="33" t="str">
        <f t="shared" si="5"/>
        <v>ARIFUL ISLAM MD NAZRUL ISLAM</v>
      </c>
      <c r="L347" s="31" t="str">
        <f>_xlfn.IFNA(VLOOKUP(H347, '[1]ACIFM Employees'!$D$3:$BV$3000, 4, FALSE), "---")</f>
        <v>TEAM LEADER - STATION</v>
      </c>
      <c r="M347" s="19" t="s">
        <v>557</v>
      </c>
      <c r="N347" s="31" t="str">
        <f>_xlfn.IFNA(VLOOKUP(H347, '[1]ACIFM Employees'!$D$3:$BV$3000, 15, FALSE), "---")</f>
        <v>T2</v>
      </c>
      <c r="O347" s="31" t="str">
        <f>_xlfn.IFNA(VLOOKUP(H347, '[1]ACIFM Employees'!$D$3:$BV$3000, 2, FALSE), "---")</f>
        <v>ACTIVE</v>
      </c>
      <c r="P347" s="11">
        <v>45316</v>
      </c>
      <c r="Q347" s="12" t="s">
        <v>786</v>
      </c>
      <c r="R347" s="35" t="s">
        <v>648</v>
      </c>
    </row>
    <row r="348" spans="1:18" s="3" customFormat="1" ht="28.8" x14ac:dyDescent="0.3">
      <c r="A348" s="56">
        <v>45315</v>
      </c>
      <c r="B348" s="39" t="s">
        <v>792</v>
      </c>
      <c r="C348" s="7" t="s">
        <v>64</v>
      </c>
      <c r="D348" s="6">
        <v>55720683</v>
      </c>
      <c r="E348" s="7" t="s">
        <v>706</v>
      </c>
      <c r="F348" s="17">
        <v>104</v>
      </c>
      <c r="G348" s="17" t="s">
        <v>610</v>
      </c>
      <c r="H348" s="13" t="s">
        <v>573</v>
      </c>
      <c r="I348" s="31" t="str">
        <f>_xlfn.IFNA(VLOOKUP(H348, '[1]ACIFM Employees'!$D$3:$BV$3000, 3, FALSE), "")</f>
        <v>REY JAY MANZALAY DANAO</v>
      </c>
      <c r="J348" s="13"/>
      <c r="K348" s="33" t="str">
        <f t="shared" si="5"/>
        <v>REY JAY MANZALAY DANAO</v>
      </c>
      <c r="L348" s="31" t="str">
        <f>_xlfn.IFNA(VLOOKUP(H348, '[1]ACIFM Employees'!$D$3:$BV$3000, 4, FALSE), "---")</f>
        <v>MECHANICAL TECHNICIAN</v>
      </c>
      <c r="M348" s="18" t="s">
        <v>546</v>
      </c>
      <c r="N348" s="31" t="str">
        <f>_xlfn.IFNA(VLOOKUP(H348, '[1]ACIFM Employees'!$D$3:$BV$3000, 15, FALSE), "---")</f>
        <v>T2</v>
      </c>
      <c r="O348" s="31" t="str">
        <f>_xlfn.IFNA(VLOOKUP(H348, '[1]ACIFM Employees'!$D$3:$BV$3000, 2, FALSE), "---")</f>
        <v>ACTIVE</v>
      </c>
      <c r="P348" s="11">
        <v>45316</v>
      </c>
      <c r="Q348" s="12" t="s">
        <v>782</v>
      </c>
      <c r="R348" s="35" t="s">
        <v>648</v>
      </c>
    </row>
    <row r="349" spans="1:18" s="3" customFormat="1" ht="43.2" x14ac:dyDescent="0.3">
      <c r="A349" s="56">
        <v>45315</v>
      </c>
      <c r="B349" s="39" t="s">
        <v>477</v>
      </c>
      <c r="C349" s="7" t="s">
        <v>64</v>
      </c>
      <c r="D349" s="6">
        <v>51051431</v>
      </c>
      <c r="E349" s="7" t="s">
        <v>706</v>
      </c>
      <c r="F349" s="17">
        <v>104</v>
      </c>
      <c r="G349" s="17" t="s">
        <v>610</v>
      </c>
      <c r="H349" s="10" t="s">
        <v>777</v>
      </c>
      <c r="I349" s="31" t="str">
        <f>_xlfn.IFNA(VLOOKUP(H349, '[1]ACIFM Employees'!$D$3:$BV$3000, 3, FALSE), "")</f>
        <v>JORAM SSEBUSERA</v>
      </c>
      <c r="J349" s="10"/>
      <c r="K349" s="33" t="str">
        <f t="shared" si="5"/>
        <v>JORAM SSEBUSERA</v>
      </c>
      <c r="L349" s="31" t="str">
        <f>_xlfn.IFNA(VLOOKUP(H349, '[1]ACIFM Employees'!$D$3:$BV$3000, 4, FALSE), "---")</f>
        <v>SENIOR ELECTRICAL TECHNICIAN</v>
      </c>
      <c r="M349" s="18" t="s">
        <v>546</v>
      </c>
      <c r="N349" s="31" t="str">
        <f>_xlfn.IFNA(VLOOKUP(H349, '[1]ACIFM Employees'!$D$3:$BV$3000, 15, FALSE), "---")</f>
        <v>T3</v>
      </c>
      <c r="O349" s="31" t="str">
        <f>_xlfn.IFNA(VLOOKUP(H349, '[1]ACIFM Employees'!$D$3:$BV$3000, 2, FALSE), "---")</f>
        <v>ACTIVE</v>
      </c>
      <c r="P349" s="11">
        <v>45316</v>
      </c>
      <c r="Q349" s="12" t="s">
        <v>785</v>
      </c>
      <c r="R349" s="35" t="s">
        <v>648</v>
      </c>
    </row>
    <row r="350" spans="1:18" s="3" customFormat="1" ht="57.6" x14ac:dyDescent="0.3">
      <c r="A350" s="56">
        <v>45315</v>
      </c>
      <c r="B350" s="7" t="s">
        <v>491</v>
      </c>
      <c r="C350" s="7" t="s">
        <v>64</v>
      </c>
      <c r="D350" s="6">
        <v>33595578</v>
      </c>
      <c r="E350" s="7" t="s">
        <v>98</v>
      </c>
      <c r="F350" s="17">
        <v>49.5</v>
      </c>
      <c r="G350" s="17" t="s">
        <v>613</v>
      </c>
      <c r="H350" s="13" t="s">
        <v>774</v>
      </c>
      <c r="I350" s="31" t="str">
        <f>_xlfn.IFNA(VLOOKUP(H350, '[1]ACIFM Employees'!$D$3:$BV$3000, 3, FALSE), "")</f>
        <v xml:space="preserve">MARCUS ACHEAMPONG </v>
      </c>
      <c r="J350" s="13"/>
      <c r="K350" s="33" t="str">
        <f t="shared" si="5"/>
        <v xml:space="preserve">MARCUS ACHEAMPONG </v>
      </c>
      <c r="L350" s="31" t="str">
        <f>_xlfn.IFNA(VLOOKUP(H350, '[1]ACIFM Employees'!$D$3:$BV$3000, 4, FALSE), "---")</f>
        <v>ASSISTANT FLS MECHANICAL TECHNICIAN</v>
      </c>
      <c r="M350" s="18" t="s">
        <v>546</v>
      </c>
      <c r="N350" s="31" t="str">
        <f>_xlfn.IFNA(VLOOKUP(H350, '[1]ACIFM Employees'!$D$3:$BV$3000, 15, FALSE), "---")</f>
        <v>T1</v>
      </c>
      <c r="O350" s="31" t="str">
        <f>_xlfn.IFNA(VLOOKUP(H350, '[1]ACIFM Employees'!$D$3:$BV$3000, 2, FALSE), "---")</f>
        <v>ACTIVE</v>
      </c>
      <c r="P350" s="11">
        <v>45316</v>
      </c>
      <c r="Q350" s="12" t="s">
        <v>791</v>
      </c>
      <c r="R350" s="35" t="s">
        <v>648</v>
      </c>
    </row>
    <row r="351" spans="1:18" s="3" customFormat="1" ht="43.2" x14ac:dyDescent="0.3">
      <c r="A351" s="56">
        <v>45315</v>
      </c>
      <c r="B351" s="7" t="s">
        <v>519</v>
      </c>
      <c r="C351" s="7" t="s">
        <v>64</v>
      </c>
      <c r="D351" s="6">
        <v>33586015</v>
      </c>
      <c r="E351" s="7" t="s">
        <v>98</v>
      </c>
      <c r="F351" s="17">
        <v>49.5</v>
      </c>
      <c r="G351" s="17" t="s">
        <v>613</v>
      </c>
      <c r="H351" s="13" t="s">
        <v>776</v>
      </c>
      <c r="I351" s="31" t="str">
        <f>_xlfn.IFNA(VLOOKUP(H351, '[1]ACIFM Employees'!$D$3:$BV$3000, 3, FALSE), "")</f>
        <v>WAHABU KYOOME</v>
      </c>
      <c r="J351" s="13"/>
      <c r="K351" s="33" t="str">
        <f t="shared" si="5"/>
        <v>WAHABU KYOOME</v>
      </c>
      <c r="L351" s="31" t="str">
        <f>_xlfn.IFNA(VLOOKUP(H351, '[1]ACIFM Employees'!$D$3:$BV$3000, 4, FALSE), "---")</f>
        <v>SENIOR TECHNICIAN</v>
      </c>
      <c r="M351" s="18" t="s">
        <v>546</v>
      </c>
      <c r="N351" s="31" t="str">
        <f>_xlfn.IFNA(VLOOKUP(H351, '[1]ACIFM Employees'!$D$3:$BV$3000, 15, FALSE), "---")</f>
        <v>T3</v>
      </c>
      <c r="O351" s="31" t="str">
        <f>_xlfn.IFNA(VLOOKUP(H351, '[1]ACIFM Employees'!$D$3:$BV$3000, 2, FALSE), "---")</f>
        <v>ACTIVE</v>
      </c>
      <c r="P351" s="11">
        <v>45316</v>
      </c>
      <c r="Q351" s="12" t="s">
        <v>784</v>
      </c>
      <c r="R351" s="35" t="s">
        <v>648</v>
      </c>
    </row>
    <row r="352" spans="1:18" s="3" customFormat="1" ht="72" x14ac:dyDescent="0.3">
      <c r="A352" s="56">
        <v>45316</v>
      </c>
      <c r="B352" s="39" t="s">
        <v>418</v>
      </c>
      <c r="C352" s="7" t="s">
        <v>64</v>
      </c>
      <c r="D352" s="6">
        <v>55964905</v>
      </c>
      <c r="E352" s="7" t="s">
        <v>706</v>
      </c>
      <c r="F352" s="17">
        <v>104</v>
      </c>
      <c r="G352" s="17" t="s">
        <v>610</v>
      </c>
      <c r="H352" s="13" t="s">
        <v>793</v>
      </c>
      <c r="I352" s="31" t="str">
        <f>_xlfn.IFNA(VLOOKUP(H352, '[1]ACIFM Employees'!$D$3:$BV$3000, 3, FALSE), "")</f>
        <v>FARHAN AHMAD</v>
      </c>
      <c r="J352" s="13"/>
      <c r="K352" s="33" t="str">
        <f t="shared" si="5"/>
        <v>FARHAN AHMAD</v>
      </c>
      <c r="L352" s="31" t="str">
        <f>_xlfn.IFNA(VLOOKUP(H352, '[1]ACIFM Employees'!$D$3:$BV$3000, 4, FALSE), "---")</f>
        <v>ELECTRICAL TECHNICIAN</v>
      </c>
      <c r="M352" s="18" t="s">
        <v>546</v>
      </c>
      <c r="N352" s="31" t="str">
        <f>_xlfn.IFNA(VLOOKUP(H352, '[1]ACIFM Employees'!$D$3:$BV$3000, 15, FALSE), "---")</f>
        <v>T2</v>
      </c>
      <c r="O352" s="31" t="str">
        <f>_xlfn.IFNA(VLOOKUP(H352, '[1]ACIFM Employees'!$D$3:$BV$3000, 2, FALSE), "---")</f>
        <v>ACTIVE</v>
      </c>
      <c r="P352" s="11">
        <v>45316</v>
      </c>
      <c r="Q352" s="12" t="s">
        <v>795</v>
      </c>
      <c r="R352" s="35" t="s">
        <v>648</v>
      </c>
    </row>
    <row r="353" spans="1:18" s="3" customFormat="1" ht="28.8" x14ac:dyDescent="0.3">
      <c r="A353" s="56">
        <v>45316</v>
      </c>
      <c r="B353" s="7" t="s">
        <v>513</v>
      </c>
      <c r="C353" s="7" t="s">
        <v>64</v>
      </c>
      <c r="D353" s="6">
        <v>33598168</v>
      </c>
      <c r="E353" s="7" t="s">
        <v>98</v>
      </c>
      <c r="F353" s="17">
        <v>49.5</v>
      </c>
      <c r="G353" s="17" t="s">
        <v>613</v>
      </c>
      <c r="H353" s="13" t="s">
        <v>593</v>
      </c>
      <c r="I353" s="31" t="str">
        <f>_xlfn.IFNA(VLOOKUP(H353, '[1]ACIFM Employees'!$D$3:$BV$3000, 3, FALSE), "")</f>
        <v>MD REJBI AHAMED</v>
      </c>
      <c r="J353" s="13"/>
      <c r="K353" s="33" t="str">
        <f t="shared" si="5"/>
        <v>MD REJBI AHAMED</v>
      </c>
      <c r="L353" s="31" t="str">
        <f>_xlfn.IFNA(VLOOKUP(H353, '[1]ACIFM Employees'!$D$3:$BV$3000, 4, FALSE), "---")</f>
        <v>SENIOR ELECTRICAL TECHNICIAN</v>
      </c>
      <c r="M353" s="18" t="s">
        <v>546</v>
      </c>
      <c r="N353" s="31" t="str">
        <f>_xlfn.IFNA(VLOOKUP(H353, '[1]ACIFM Employees'!$D$3:$BV$3000, 15, FALSE), "---")</f>
        <v>T3</v>
      </c>
      <c r="O353" s="31" t="str">
        <f>_xlfn.IFNA(VLOOKUP(H353, '[1]ACIFM Employees'!$D$3:$BV$3000, 2, FALSE), "---")</f>
        <v>ACTIVE</v>
      </c>
      <c r="P353" s="11">
        <v>45316</v>
      </c>
      <c r="Q353" s="12" t="s">
        <v>796</v>
      </c>
      <c r="R353" s="35" t="s">
        <v>648</v>
      </c>
    </row>
    <row r="354" spans="1:18" s="3" customFormat="1" ht="43.2" x14ac:dyDescent="0.3">
      <c r="A354" s="56">
        <v>45316</v>
      </c>
      <c r="B354" s="7" t="s">
        <v>528</v>
      </c>
      <c r="C354" s="7" t="s">
        <v>64</v>
      </c>
      <c r="D354" s="6">
        <v>33602734</v>
      </c>
      <c r="E354" s="7" t="s">
        <v>98</v>
      </c>
      <c r="F354" s="17">
        <v>49.5</v>
      </c>
      <c r="G354" s="17" t="s">
        <v>613</v>
      </c>
      <c r="H354" s="13" t="s">
        <v>794</v>
      </c>
      <c r="I354" s="31" t="str">
        <f>_xlfn.IFNA(VLOOKUP(H354, '[1]ACIFM Employees'!$D$3:$BV$3000, 3, FALSE), "")</f>
        <v>BHARAT RAJ POUDEL</v>
      </c>
      <c r="J354" s="13"/>
      <c r="K354" s="33" t="str">
        <f t="shared" si="5"/>
        <v>BHARAT RAJ POUDEL</v>
      </c>
      <c r="L354" s="31" t="str">
        <f>_xlfn.IFNA(VLOOKUP(H354, '[1]ACIFM Employees'!$D$3:$BV$3000, 4, FALSE), "---")</f>
        <v>JUNIOR ASSISTANT MANAGER - FM SOFT SERVICES</v>
      </c>
      <c r="M354" s="18" t="s">
        <v>546</v>
      </c>
      <c r="N354" s="31" t="str">
        <f>_xlfn.IFNA(VLOOKUP(H354, '[1]ACIFM Employees'!$D$3:$BV$3000, 15, FALSE), "---")</f>
        <v>T4A</v>
      </c>
      <c r="O354" s="31" t="str">
        <f>_xlfn.IFNA(VLOOKUP(H354, '[1]ACIFM Employees'!$D$3:$BV$3000, 2, FALSE), "---")</f>
        <v>ACTIVE</v>
      </c>
      <c r="P354" s="11">
        <v>45316</v>
      </c>
      <c r="Q354" s="12" t="s">
        <v>797</v>
      </c>
      <c r="R354" s="35" t="s">
        <v>648</v>
      </c>
    </row>
    <row r="355" spans="1:18" s="3" customFormat="1" ht="43.2" x14ac:dyDescent="0.3">
      <c r="A355" s="56">
        <v>45319</v>
      </c>
      <c r="B355" s="7" t="s">
        <v>299</v>
      </c>
      <c r="C355" s="7" t="s">
        <v>64</v>
      </c>
      <c r="D355" s="6">
        <v>66736923</v>
      </c>
      <c r="E355" s="7" t="s">
        <v>706</v>
      </c>
      <c r="F355" s="17">
        <v>104</v>
      </c>
      <c r="G355" s="17" t="s">
        <v>610</v>
      </c>
      <c r="H355" s="13" t="s">
        <v>300</v>
      </c>
      <c r="I355" s="31" t="str">
        <f>_xlfn.IFNA(VLOOKUP(H355, '[1]ACIFM Employees'!$D$3:$BV$3000, 3, FALSE), "")</f>
        <v>MUHAMMAD NAVEED KHAN</v>
      </c>
      <c r="J355" s="13"/>
      <c r="K355" s="33" t="str">
        <f t="shared" si="5"/>
        <v>MUHAMMAD NAVEED KHAN</v>
      </c>
      <c r="L355" s="31" t="str">
        <f>_xlfn.IFNA(VLOOKUP(H355, '[1]ACIFM Employees'!$D$3:$BV$3000, 4, FALSE), "---")</f>
        <v>ELECTRICAL ENGINEER</v>
      </c>
      <c r="M355" s="18" t="s">
        <v>546</v>
      </c>
      <c r="N355" s="31" t="str">
        <f>_xlfn.IFNA(VLOOKUP(H355, '[1]ACIFM Employees'!$D$3:$BV$3000, 15, FALSE), "---")</f>
        <v>T4C</v>
      </c>
      <c r="O355" s="31" t="str">
        <f>_xlfn.IFNA(VLOOKUP(H355, '[1]ACIFM Employees'!$D$3:$BV$3000, 2, FALSE), "---")</f>
        <v>INACTIVE</v>
      </c>
      <c r="P355" s="11">
        <v>45319</v>
      </c>
      <c r="Q355" s="12" t="s">
        <v>798</v>
      </c>
      <c r="R355" s="35" t="s">
        <v>649</v>
      </c>
    </row>
    <row r="356" spans="1:18" s="3" customFormat="1" ht="43.2" x14ac:dyDescent="0.3">
      <c r="A356" s="56">
        <v>45319</v>
      </c>
      <c r="B356" s="7" t="s">
        <v>293</v>
      </c>
      <c r="C356" s="7" t="s">
        <v>64</v>
      </c>
      <c r="D356" s="6">
        <v>66616294</v>
      </c>
      <c r="E356" s="7" t="s">
        <v>706</v>
      </c>
      <c r="F356" s="17">
        <v>104</v>
      </c>
      <c r="G356" s="17" t="s">
        <v>610</v>
      </c>
      <c r="H356" s="13" t="s">
        <v>294</v>
      </c>
      <c r="I356" s="31" t="str">
        <f>_xlfn.IFNA(VLOOKUP(H356, '[1]ACIFM Employees'!$D$3:$BV$3000, 3, FALSE), "")</f>
        <v>RAJKUMAR MURUGAN</v>
      </c>
      <c r="J356" s="13"/>
      <c r="K356" s="33" t="str">
        <f t="shared" si="5"/>
        <v>RAJKUMAR MURUGAN</v>
      </c>
      <c r="L356" s="31" t="str">
        <f>_xlfn.IFNA(VLOOKUP(H356, '[1]ACIFM Employees'!$D$3:$BV$3000, 4, FALSE), "---")</f>
        <v>MECHANICAL ENGINEER</v>
      </c>
      <c r="M356" s="18" t="s">
        <v>546</v>
      </c>
      <c r="N356" s="31" t="str">
        <f>_xlfn.IFNA(VLOOKUP(H356, '[1]ACIFM Employees'!$D$3:$BV$3000, 15, FALSE), "---")</f>
        <v>T4C</v>
      </c>
      <c r="O356" s="31" t="str">
        <f>_xlfn.IFNA(VLOOKUP(H356, '[1]ACIFM Employees'!$D$3:$BV$3000, 2, FALSE), "---")</f>
        <v>INACTIVE</v>
      </c>
      <c r="P356" s="11">
        <v>45319</v>
      </c>
      <c r="Q356" s="12" t="s">
        <v>798</v>
      </c>
      <c r="R356" s="35" t="s">
        <v>649</v>
      </c>
    </row>
    <row r="357" spans="1:18" s="3" customFormat="1" ht="43.2" x14ac:dyDescent="0.3">
      <c r="A357" s="56">
        <v>45319</v>
      </c>
      <c r="B357" s="7" t="s">
        <v>225</v>
      </c>
      <c r="C357" s="7" t="s">
        <v>64</v>
      </c>
      <c r="D357" s="6">
        <v>50771352</v>
      </c>
      <c r="E357" s="7" t="s">
        <v>706</v>
      </c>
      <c r="F357" s="17">
        <v>104</v>
      </c>
      <c r="G357" s="17" t="s">
        <v>610</v>
      </c>
      <c r="H357" s="13" t="s">
        <v>226</v>
      </c>
      <c r="I357" s="31" t="str">
        <f>_xlfn.IFNA(VLOOKUP(H357, '[1]ACIFM Employees'!$D$3:$BV$3000, 3, FALSE), "")</f>
        <v>MOHAMMED YOUSUF SHAIK ISMAIL</v>
      </c>
      <c r="J357" s="13"/>
      <c r="K357" s="33" t="str">
        <f t="shared" si="5"/>
        <v>MOHAMMED YOUSUF SHAIK ISMAIL</v>
      </c>
      <c r="L357" s="31" t="str">
        <f>_xlfn.IFNA(VLOOKUP(H357, '[1]ACIFM Employees'!$D$3:$BV$3000, 4, FALSE), "---")</f>
        <v>FLS MECHANICAL ENGINEER (MANAGER)</v>
      </c>
      <c r="M357" s="18" t="s">
        <v>546</v>
      </c>
      <c r="N357" s="31" t="str">
        <f>_xlfn.IFNA(VLOOKUP(H357, '[1]ACIFM Employees'!$D$3:$BV$3000, 15, FALSE), "---")</f>
        <v>M1B</v>
      </c>
      <c r="O357" s="31" t="str">
        <f>_xlfn.IFNA(VLOOKUP(H357, '[1]ACIFM Employees'!$D$3:$BV$3000, 2, FALSE), "---")</f>
        <v>INACTIVE</v>
      </c>
      <c r="P357" s="11">
        <v>45319</v>
      </c>
      <c r="Q357" s="12" t="s">
        <v>801</v>
      </c>
      <c r="R357" s="35" t="s">
        <v>649</v>
      </c>
    </row>
    <row r="358" spans="1:18" s="3" customFormat="1" ht="43.2" x14ac:dyDescent="0.3">
      <c r="A358" s="56">
        <v>45319</v>
      </c>
      <c r="B358" s="7" t="s">
        <v>381</v>
      </c>
      <c r="C358" s="7" t="s">
        <v>64</v>
      </c>
      <c r="D358" s="6">
        <v>55465926</v>
      </c>
      <c r="E358" s="7" t="s">
        <v>99</v>
      </c>
      <c r="F358" s="17">
        <v>50.05</v>
      </c>
      <c r="G358" s="17" t="s">
        <v>612</v>
      </c>
      <c r="H358" s="13" t="s">
        <v>382</v>
      </c>
      <c r="I358" s="31" t="str">
        <f>_xlfn.IFNA(VLOOKUP(H358, '[1]ACIFM Employees'!$D$3:$BV$3000, 3, FALSE), "")</f>
        <v>GEOFFREY MWESIGWA</v>
      </c>
      <c r="J358" s="13"/>
      <c r="K358" s="33" t="str">
        <f t="shared" si="5"/>
        <v>GEOFFREY MWESIGWA</v>
      </c>
      <c r="L358" s="31" t="str">
        <f>_xlfn.IFNA(VLOOKUP(H358, '[1]ACIFM Employees'!$D$3:$BV$3000, 4, FALSE), "---")</f>
        <v xml:space="preserve">JUNIOR HSE OFFICER </v>
      </c>
      <c r="M358" s="18" t="s">
        <v>533</v>
      </c>
      <c r="N358" s="31" t="str">
        <f>_xlfn.IFNA(VLOOKUP(H358, '[1]ACIFM Employees'!$D$3:$BV$3000, 15, FALSE), "---")</f>
        <v>S2</v>
      </c>
      <c r="O358" s="31" t="str">
        <f>_xlfn.IFNA(VLOOKUP(H358, '[1]ACIFM Employees'!$D$3:$BV$3000, 2, FALSE), "---")</f>
        <v>INACTIVE</v>
      </c>
      <c r="P358" s="11">
        <v>45319</v>
      </c>
      <c r="Q358" s="12" t="s">
        <v>799</v>
      </c>
      <c r="R358" s="35" t="s">
        <v>649</v>
      </c>
    </row>
    <row r="359" spans="1:18" s="3" customFormat="1" ht="43.2" x14ac:dyDescent="0.3">
      <c r="A359" s="56">
        <v>45319</v>
      </c>
      <c r="B359" s="39" t="s">
        <v>441</v>
      </c>
      <c r="C359" s="7" t="s">
        <v>64</v>
      </c>
      <c r="D359" s="6">
        <v>33807432</v>
      </c>
      <c r="E359" s="7" t="s">
        <v>706</v>
      </c>
      <c r="F359" s="8">
        <v>104</v>
      </c>
      <c r="G359" s="17" t="s">
        <v>610</v>
      </c>
      <c r="H359" s="10" t="s">
        <v>442</v>
      </c>
      <c r="I359" s="31" t="str">
        <f>_xlfn.IFNA(VLOOKUP(H359, '[1]ACIFM Employees'!$D$3:$BV$3000, 3, FALSE), "")</f>
        <v xml:space="preserve">MOHAMMED NAIF AL HARBI </v>
      </c>
      <c r="J359" s="10"/>
      <c r="K359" s="33" t="str">
        <f t="shared" si="5"/>
        <v xml:space="preserve">MOHAMMED NAIF AL HARBI </v>
      </c>
      <c r="L359" s="31" t="str">
        <f>_xlfn.IFNA(VLOOKUP(H359, '[1]ACIFM Employees'!$D$3:$BV$3000, 4, FALSE), "---")</f>
        <v>HVAC SUPERVISOR</v>
      </c>
      <c r="M359" s="18" t="s">
        <v>546</v>
      </c>
      <c r="N359" s="31" t="str">
        <f>_xlfn.IFNA(VLOOKUP(H359, '[1]ACIFM Employees'!$D$3:$BV$3000, 15, FALSE), "---")</f>
        <v>T4A</v>
      </c>
      <c r="O359" s="31" t="str">
        <f>_xlfn.IFNA(VLOOKUP(H359, '[1]ACIFM Employees'!$D$3:$BV$3000, 2, FALSE), "---")</f>
        <v>INACTIVE</v>
      </c>
      <c r="P359" s="11">
        <v>45319</v>
      </c>
      <c r="Q359" s="12" t="s">
        <v>800</v>
      </c>
      <c r="R359" s="35" t="s">
        <v>649</v>
      </c>
    </row>
    <row r="360" spans="1:18" s="3" customFormat="1" ht="57.6" x14ac:dyDescent="0.3">
      <c r="A360" s="56">
        <v>45321</v>
      </c>
      <c r="B360" s="7" t="s">
        <v>802</v>
      </c>
      <c r="C360" s="7" t="s">
        <v>64</v>
      </c>
      <c r="D360" s="6">
        <v>33710542</v>
      </c>
      <c r="E360" s="7" t="s">
        <v>706</v>
      </c>
      <c r="F360" s="8">
        <v>104</v>
      </c>
      <c r="G360" s="17" t="s">
        <v>610</v>
      </c>
      <c r="H360" s="13"/>
      <c r="I360" s="31" t="str">
        <f>_xlfn.IFNA(VLOOKUP(H360, '[1]ACIFM Employees'!$D$3:$BV$3000, 3, FALSE), "")</f>
        <v/>
      </c>
      <c r="J360" s="13" t="s">
        <v>171</v>
      </c>
      <c r="K360" s="33" t="str">
        <f t="shared" si="5"/>
        <v>MUSHERIB</v>
      </c>
      <c r="L360" s="31" t="str">
        <f>_xlfn.IFNA(VLOOKUP(H360, '[1]ACIFM Employees'!$D$3:$BV$3000, 4, FALSE), "---")</f>
        <v>---</v>
      </c>
      <c r="M360" s="19" t="s">
        <v>557</v>
      </c>
      <c r="N360" s="31" t="str">
        <f>_xlfn.IFNA(VLOOKUP(H360, '[1]ACIFM Employees'!$D$3:$BV$3000, 15, FALSE), "---")</f>
        <v>---</v>
      </c>
      <c r="O360" s="31" t="str">
        <f>_xlfn.IFNA(VLOOKUP(H360, '[1]ACIFM Employees'!$D$3:$BV$3000, 2, FALSE), "---")</f>
        <v>---</v>
      </c>
      <c r="P360" s="11">
        <v>45329</v>
      </c>
      <c r="Q360" s="12" t="s">
        <v>806</v>
      </c>
      <c r="R360" s="35" t="s">
        <v>648</v>
      </c>
    </row>
    <row r="361" spans="1:18" s="3" customFormat="1" ht="57.6" x14ac:dyDescent="0.3">
      <c r="A361" s="56">
        <v>45321</v>
      </c>
      <c r="B361" s="7" t="s">
        <v>803</v>
      </c>
      <c r="C361" s="7" t="s">
        <v>64</v>
      </c>
      <c r="D361" s="6" t="s">
        <v>807</v>
      </c>
      <c r="E361" s="7" t="s">
        <v>98</v>
      </c>
      <c r="F361" s="8">
        <v>49.5</v>
      </c>
      <c r="G361" s="17" t="s">
        <v>613</v>
      </c>
      <c r="H361" s="13" t="s">
        <v>804</v>
      </c>
      <c r="I361" s="18" t="str">
        <f>_xlfn.IFNA(VLOOKUP(H361, '[1]ACIFM Employees'!$D$3:$BV$3000, 3, FALSE), "")</f>
        <v>IRFAN KHAN BASHIR ALI KHAN</v>
      </c>
      <c r="J361" s="13" t="s">
        <v>755</v>
      </c>
      <c r="K361" s="33" t="str">
        <f t="shared" si="5"/>
        <v>IRFAN KHAN BASHIR ALI KHAN</v>
      </c>
      <c r="L361" s="31" t="str">
        <f>_xlfn.IFNA(VLOOKUP(H361, '[1]ACIFM Employees'!$D$3:$BV$3000, 4, FALSE), "---")</f>
        <v>MMS OFFICER</v>
      </c>
      <c r="M361" s="18" t="s">
        <v>805</v>
      </c>
      <c r="N361" s="31" t="str">
        <f>_xlfn.IFNA(VLOOKUP(H361, '[1]ACIFM Employees'!$D$3:$BV$3000, 15, FALSE), "---")</f>
        <v>S3</v>
      </c>
      <c r="O361" s="31" t="str">
        <f>_xlfn.IFNA(VLOOKUP(H361, '[1]ACIFM Employees'!$D$3:$BV$3000, 2, FALSE), "---")</f>
        <v>ACTIVE</v>
      </c>
      <c r="P361" s="57">
        <v>45329</v>
      </c>
      <c r="Q361" s="12" t="s">
        <v>808</v>
      </c>
      <c r="R361" s="35" t="s">
        <v>648</v>
      </c>
    </row>
    <row r="362" spans="1:18" s="3" customFormat="1" ht="86.4" x14ac:dyDescent="0.3">
      <c r="A362" s="56">
        <v>45329</v>
      </c>
      <c r="B362" s="7" t="s">
        <v>809</v>
      </c>
      <c r="C362" s="7" t="s">
        <v>64</v>
      </c>
      <c r="D362" s="6" t="s">
        <v>812</v>
      </c>
      <c r="E362" s="7" t="s">
        <v>738</v>
      </c>
      <c r="F362" s="8">
        <v>75</v>
      </c>
      <c r="G362" s="17" t="s">
        <v>614</v>
      </c>
      <c r="H362" s="19" t="s">
        <v>810</v>
      </c>
      <c r="I362" s="18" t="str">
        <f>_xlfn.IFNA(VLOOKUP(H362, '[1]ACIFM Employees'!$D$3:$BV$3000, 3, FALSE), "")</f>
        <v>DAN JESIMIEL VERANGA SAROZA</v>
      </c>
      <c r="J362" s="19" t="s">
        <v>755</v>
      </c>
      <c r="K362" s="33" t="str">
        <f t="shared" si="5"/>
        <v>DAN JESIMIEL VERANGA SAROZA</v>
      </c>
      <c r="L362" s="31" t="str">
        <f>_xlfn.IFNA(VLOOKUP(H362, '[1]ACIFM Employees'!$D$3:$BV$3000, 4, FALSE), "---")</f>
        <v>HR OFFICER</v>
      </c>
      <c r="M362" s="18" t="s">
        <v>811</v>
      </c>
      <c r="N362" s="31" t="str">
        <f>_xlfn.IFNA(VLOOKUP(H362, '[1]ACIFM Employees'!$D$3:$BV$3000, 15, FALSE), "---")</f>
        <v>S3</v>
      </c>
      <c r="O362" s="31" t="str">
        <f>_xlfn.IFNA(VLOOKUP(H362, '[1]ACIFM Employees'!$D$3:$BV$3000, 2, FALSE), "---")</f>
        <v>ACTIVE</v>
      </c>
      <c r="P362" s="57">
        <v>45333</v>
      </c>
      <c r="Q362" s="12" t="s">
        <v>813</v>
      </c>
      <c r="R362" s="35" t="s">
        <v>648</v>
      </c>
    </row>
    <row r="363" spans="1:18" s="3" customFormat="1" ht="72" x14ac:dyDescent="0.3">
      <c r="A363" s="56">
        <v>45336</v>
      </c>
      <c r="B363" s="7" t="s">
        <v>74</v>
      </c>
      <c r="C363" s="7" t="s">
        <v>64</v>
      </c>
      <c r="D363" s="6">
        <v>30498038</v>
      </c>
      <c r="E363" s="7" t="s">
        <v>706</v>
      </c>
      <c r="F363" s="8">
        <v>104</v>
      </c>
      <c r="G363" s="17" t="s">
        <v>610</v>
      </c>
      <c r="H363" s="19" t="s">
        <v>814</v>
      </c>
      <c r="I363" s="31" t="str">
        <f>_xlfn.IFNA(VLOOKUP(H363, '[1]ACIFM Employees'!$D$3:$BV$3000, 3, FALSE), "")</f>
        <v>SANUEL MARK TOMADO ZARAGOZA</v>
      </c>
      <c r="J363" s="19"/>
      <c r="K363" s="33" t="str">
        <f t="shared" si="5"/>
        <v>SANUEL MARK TOMADO ZARAGOZA</v>
      </c>
      <c r="L363" s="31" t="str">
        <f>_xlfn.IFNA(VLOOKUP(H363, '[1]ACIFM Employees'!$D$3:$BV$3000, 4, FALSE), "---")</f>
        <v>SUPERVISOR - STATION</v>
      </c>
      <c r="M363" s="19" t="s">
        <v>815</v>
      </c>
      <c r="N363" s="31" t="str">
        <f>_xlfn.IFNA(VLOOKUP(H363, '[1]ACIFM Employees'!$D$3:$BV$3000, 15, FALSE), "---")</f>
        <v>T3</v>
      </c>
      <c r="O363" s="31" t="str">
        <f>_xlfn.IFNA(VLOOKUP(H363, '[1]ACIFM Employees'!$D$3:$BV$3000, 2, FALSE), "---")</f>
        <v>ACTIVE</v>
      </c>
      <c r="P363" s="11">
        <v>45336</v>
      </c>
      <c r="Q363" s="12" t="s">
        <v>816</v>
      </c>
      <c r="R363" s="35" t="s">
        <v>648</v>
      </c>
    </row>
    <row r="364" spans="1:18" s="3" customFormat="1" ht="72" x14ac:dyDescent="0.3">
      <c r="A364" s="56">
        <v>45342</v>
      </c>
      <c r="B364" s="7" t="s">
        <v>218</v>
      </c>
      <c r="C364" s="7" t="s">
        <v>64</v>
      </c>
      <c r="D364" s="6">
        <v>50568501</v>
      </c>
      <c r="E364" s="7" t="s">
        <v>99</v>
      </c>
      <c r="F364" s="8">
        <v>50.05</v>
      </c>
      <c r="G364" s="17" t="s">
        <v>612</v>
      </c>
      <c r="H364" s="22" t="s">
        <v>817</v>
      </c>
      <c r="I364" s="31" t="str">
        <f>_xlfn.IFNA(VLOOKUP(H364, '[1]ACIFM Employees'!$D$3:$BV$3000, 3, FALSE), "")</f>
        <v>MANPREET KAUR SURJEET SINGH</v>
      </c>
      <c r="J364" s="22"/>
      <c r="K364" s="33" t="str">
        <f t="shared" si="5"/>
        <v>MANPREET KAUR SURJEET SINGH</v>
      </c>
      <c r="L364" s="31" t="str">
        <f>_xlfn.IFNA(VLOOKUP(H364, '[1]ACIFM Employees'!$D$3:$BV$3000, 4, FALSE), "---")</f>
        <v xml:space="preserve">CAMP BOSS - FEMALE </v>
      </c>
      <c r="M364" s="18" t="s">
        <v>811</v>
      </c>
      <c r="N364" s="31" t="str">
        <f>_xlfn.IFNA(VLOOKUP(H364, '[1]ACIFM Employees'!$D$3:$BV$3000, 15, FALSE), "---")</f>
        <v>S2</v>
      </c>
      <c r="O364" s="31" t="str">
        <f>_xlfn.IFNA(VLOOKUP(H364, '[1]ACIFM Employees'!$D$3:$BV$3000, 2, FALSE), "---")</f>
        <v>ACTIVE</v>
      </c>
      <c r="P364" s="11">
        <v>45342</v>
      </c>
      <c r="Q364" s="12" t="s">
        <v>820</v>
      </c>
      <c r="R364" s="35" t="s">
        <v>648</v>
      </c>
    </row>
    <row r="365" spans="1:18" s="5" customFormat="1" ht="86.4" x14ac:dyDescent="0.3">
      <c r="A365" s="56">
        <v>45342</v>
      </c>
      <c r="B365" s="7" t="s">
        <v>818</v>
      </c>
      <c r="C365" s="7" t="s">
        <v>64</v>
      </c>
      <c r="D365" s="6" t="s">
        <v>821</v>
      </c>
      <c r="E365" s="7" t="s">
        <v>99</v>
      </c>
      <c r="F365" s="17">
        <v>50.05</v>
      </c>
      <c r="G365" s="17" t="s">
        <v>612</v>
      </c>
      <c r="H365" s="13" t="s">
        <v>819</v>
      </c>
      <c r="I365" s="18" t="str">
        <f>_xlfn.IFNA(VLOOKUP(H365, '[1]ACIFM Employees'!$D$3:$BV$3000, 3, FALSE), "")</f>
        <v>ROSHEL VARGHESE VARGHESE SIMON</v>
      </c>
      <c r="J365" s="13" t="s">
        <v>755</v>
      </c>
      <c r="K365" s="33" t="str">
        <f t="shared" si="5"/>
        <v>ROSHEL VARGHESE VARGHESE SIMON</v>
      </c>
      <c r="L365" s="31" t="str">
        <f>_xlfn.IFNA(VLOOKUP(H365, '[1]ACIFM Employees'!$D$3:$BV$3000, 4, FALSE), "---")</f>
        <v xml:space="preserve">CAMP BOSS - MALE </v>
      </c>
      <c r="M365" s="18" t="s">
        <v>811</v>
      </c>
      <c r="N365" s="31" t="str">
        <f>_xlfn.IFNA(VLOOKUP(H365, '[1]ACIFM Employees'!$D$3:$BV$3000, 15, FALSE), "---")</f>
        <v>S2</v>
      </c>
      <c r="O365" s="31" t="str">
        <f>_xlfn.IFNA(VLOOKUP(H365, '[1]ACIFM Employees'!$D$3:$BV$3000, 2, FALSE), "---")</f>
        <v>ACTIVE</v>
      </c>
      <c r="P365" s="57">
        <v>45346</v>
      </c>
      <c r="Q365" s="12" t="s">
        <v>822</v>
      </c>
      <c r="R365" s="35" t="s">
        <v>648</v>
      </c>
    </row>
    <row r="366" spans="1:18" s="3" customFormat="1" ht="72" x14ac:dyDescent="0.3">
      <c r="A366" s="56">
        <v>45357</v>
      </c>
      <c r="B366" s="7" t="s">
        <v>823</v>
      </c>
      <c r="C366" s="7" t="s">
        <v>64</v>
      </c>
      <c r="D366" s="6" t="s">
        <v>825</v>
      </c>
      <c r="E366" s="7" t="s">
        <v>747</v>
      </c>
      <c r="F366" s="8">
        <v>175</v>
      </c>
      <c r="G366" s="17" t="s">
        <v>615</v>
      </c>
      <c r="H366" s="13" t="s">
        <v>824</v>
      </c>
      <c r="I366" s="18" t="str">
        <f>_xlfn.IFNA(VLOOKUP(H366, '[1]ACIFM Employees'!$D$3:$BV$3000, 3, FALSE), "")</f>
        <v>SHARON ANN MCGOVERN</v>
      </c>
      <c r="J366" s="13" t="s">
        <v>755</v>
      </c>
      <c r="K366" s="33" t="str">
        <f t="shared" si="5"/>
        <v>SHARON ANN MCGOVERN</v>
      </c>
      <c r="L366" s="31" t="str">
        <f>_xlfn.IFNA(VLOOKUP(H366, '[1]ACIFM Employees'!$D$3:$BV$3000, 4, FALSE), "---")</f>
        <v>OPERATIONS MANAGER</v>
      </c>
      <c r="M366" s="18" t="s">
        <v>815</v>
      </c>
      <c r="N366" s="31" t="str">
        <f>_xlfn.IFNA(VLOOKUP(H366, '[1]ACIFM Employees'!$D$3:$BV$3000, 15, FALSE), "---")</f>
        <v>M2B</v>
      </c>
      <c r="O366" s="31" t="str">
        <f>_xlfn.IFNA(VLOOKUP(H366, '[1]ACIFM Employees'!$D$3:$BV$3000, 2, FALSE), "---")</f>
        <v>ACTIVE</v>
      </c>
      <c r="P366" s="57">
        <v>45358</v>
      </c>
      <c r="Q366" s="12" t="s">
        <v>826</v>
      </c>
      <c r="R366" s="35" t="s">
        <v>648</v>
      </c>
    </row>
    <row r="367" spans="1:18" s="3" customFormat="1" ht="72" x14ac:dyDescent="0.3">
      <c r="A367" s="56">
        <v>45364</v>
      </c>
      <c r="B367" s="7" t="s">
        <v>827</v>
      </c>
      <c r="C367" s="7" t="s">
        <v>64</v>
      </c>
      <c r="D367" s="59"/>
      <c r="E367" s="7" t="s">
        <v>98</v>
      </c>
      <c r="F367" s="8">
        <v>49.5</v>
      </c>
      <c r="G367" s="17" t="s">
        <v>613</v>
      </c>
      <c r="H367" s="13" t="s">
        <v>828</v>
      </c>
      <c r="I367" s="18" t="str">
        <f>_xlfn.IFNA(VLOOKUP(H367, '[1]ACIFM Employees'!$D$3:$BV$3000, 3, FALSE), "")</f>
        <v>LEANZEL DELGADO CORPUZ</v>
      </c>
      <c r="J367" s="13" t="s">
        <v>755</v>
      </c>
      <c r="K367" s="33" t="str">
        <f t="shared" si="5"/>
        <v>LEANZEL DELGADO CORPUZ</v>
      </c>
      <c r="L367" s="31" t="str">
        <f>_xlfn.IFNA(VLOOKUP(H367, '[1]ACIFM Employees'!$D$3:$BV$3000, 4, FALSE), "---")</f>
        <v>HR &amp; ADMIN ASSISTANT</v>
      </c>
      <c r="M367" s="18" t="s">
        <v>811</v>
      </c>
      <c r="N367" s="31" t="str">
        <f>_xlfn.IFNA(VLOOKUP(H367, '[1]ACIFM Employees'!$D$3:$BV$3000, 15, FALSE), "---")</f>
        <v>S2</v>
      </c>
      <c r="O367" s="31" t="str">
        <f>_xlfn.IFNA(VLOOKUP(H367, '[1]ACIFM Employees'!$D$3:$BV$3000, 2, FALSE), "---")</f>
        <v>ACTIVE</v>
      </c>
      <c r="P367" s="60" t="s">
        <v>829</v>
      </c>
      <c r="Q367" s="12" t="s">
        <v>830</v>
      </c>
      <c r="R367" s="35" t="s">
        <v>648</v>
      </c>
    </row>
    <row r="368" spans="1:18" s="3" customFormat="1" ht="72" x14ac:dyDescent="0.3">
      <c r="A368" s="56">
        <v>45391</v>
      </c>
      <c r="B368" s="7" t="s">
        <v>852</v>
      </c>
      <c r="C368" s="7" t="s">
        <v>64</v>
      </c>
      <c r="D368" s="6">
        <v>66072322</v>
      </c>
      <c r="E368" s="7" t="s">
        <v>706</v>
      </c>
      <c r="F368" s="8">
        <v>104</v>
      </c>
      <c r="G368" s="17" t="s">
        <v>610</v>
      </c>
      <c r="H368" s="13"/>
      <c r="I368" s="31" t="str">
        <f>_xlfn.IFNA(VLOOKUP(H368, '[1]ACIFM Employees'!$D$3:$BV$3000, 3, FALSE), "")</f>
        <v/>
      </c>
      <c r="J368" s="13" t="s">
        <v>268</v>
      </c>
      <c r="K368" s="33" t="str">
        <f t="shared" si="5"/>
        <v xml:space="preserve">QATAR NATIONAL MUZIUM </v>
      </c>
      <c r="L368" s="31" t="str">
        <f>_xlfn.IFNA(VLOOKUP(H368, '[1]ACIFM Employees'!$D$3:$BV$3000, 4, FALSE), "---")</f>
        <v>---</v>
      </c>
      <c r="M368" s="19" t="s">
        <v>557</v>
      </c>
      <c r="N368" s="31" t="str">
        <f>_xlfn.IFNA(VLOOKUP(H368, '[1]ACIFM Employees'!$D$3:$BV$3000, 15, FALSE), "---")</f>
        <v>---</v>
      </c>
      <c r="O368" s="31" t="str">
        <f>_xlfn.IFNA(VLOOKUP(H368, '[1]ACIFM Employees'!$D$3:$BV$3000, 2, FALSE), "---")</f>
        <v>---</v>
      </c>
      <c r="P368" s="11">
        <v>45405</v>
      </c>
      <c r="Q368" s="12" t="s">
        <v>858</v>
      </c>
      <c r="R368" s="35" t="s">
        <v>648</v>
      </c>
    </row>
    <row r="369" spans="1:18" s="3" customFormat="1" ht="43.2" x14ac:dyDescent="0.3">
      <c r="A369" s="56">
        <v>45391</v>
      </c>
      <c r="B369" s="7" t="s">
        <v>492</v>
      </c>
      <c r="C369" s="7" t="s">
        <v>64</v>
      </c>
      <c r="D369" s="6">
        <v>33583901</v>
      </c>
      <c r="E369" s="7" t="s">
        <v>98</v>
      </c>
      <c r="F369" s="8">
        <v>49.5</v>
      </c>
      <c r="G369" s="17" t="s">
        <v>613</v>
      </c>
      <c r="H369" s="13" t="s">
        <v>850</v>
      </c>
      <c r="I369" s="31" t="str">
        <f>_xlfn.IFNA(VLOOKUP(H369, '[1]ACIFM Employees'!$D$3:$BV$3000, 3, FALSE), "")</f>
        <v>FRANKLIN ESHUN</v>
      </c>
      <c r="J369" s="13"/>
      <c r="K369" s="33" t="str">
        <f t="shared" si="5"/>
        <v>FRANKLIN ESHUN</v>
      </c>
      <c r="L369" s="31" t="str">
        <f>_xlfn.IFNA(VLOOKUP(H369, '[1]ACIFM Employees'!$D$3:$BV$3000, 4, FALSE), "---")</f>
        <v>ASSISTANT MECHANICAL TECHNICIAN</v>
      </c>
      <c r="M369" s="18" t="s">
        <v>546</v>
      </c>
      <c r="N369" s="31" t="str">
        <f>_xlfn.IFNA(VLOOKUP(H369, '[1]ACIFM Employees'!$D$3:$BV$3000, 15, FALSE), "---")</f>
        <v>T1</v>
      </c>
      <c r="O369" s="31" t="str">
        <f>_xlfn.IFNA(VLOOKUP(H369, '[1]ACIFM Employees'!$D$3:$BV$3000, 2, FALSE), "---")</f>
        <v>ACTIVE</v>
      </c>
      <c r="P369" s="11">
        <v>45316</v>
      </c>
      <c r="Q369" s="12" t="s">
        <v>851</v>
      </c>
      <c r="R369" s="35" t="s">
        <v>648</v>
      </c>
    </row>
    <row r="370" spans="1:18" s="3" customFormat="1" ht="28.8" x14ac:dyDescent="0.3">
      <c r="A370" s="56">
        <v>45391</v>
      </c>
      <c r="B370" s="7" t="s">
        <v>596</v>
      </c>
      <c r="C370" s="7" t="s">
        <v>64</v>
      </c>
      <c r="D370" s="6">
        <v>70240317</v>
      </c>
      <c r="E370" s="7" t="s">
        <v>706</v>
      </c>
      <c r="F370" s="8">
        <v>104</v>
      </c>
      <c r="G370" s="17" t="s">
        <v>610</v>
      </c>
      <c r="H370" s="19"/>
      <c r="I370" s="31" t="str">
        <f>_xlfn.IFNA(VLOOKUP(H370, '[1]ACIFM Employees'!$D$3:$BV$3000, 3, FALSE), "")</f>
        <v/>
      </c>
      <c r="J370" s="13" t="s">
        <v>849</v>
      </c>
      <c r="K370" s="33" t="str">
        <f t="shared" si="5"/>
        <v>GSS TEAM MOBILE</v>
      </c>
      <c r="L370" s="31" t="str">
        <f>_xlfn.IFNA(VLOOKUP(H370, '[1]ACIFM Employees'!$D$3:$BV$3000, 4, FALSE), "---")</f>
        <v>---</v>
      </c>
      <c r="M370" s="18" t="s">
        <v>557</v>
      </c>
      <c r="N370" s="31" t="str">
        <f>_xlfn.IFNA(VLOOKUP(H370, '[1]ACIFM Employees'!$D$3:$BV$3000, 15, FALSE), "---")</f>
        <v>---</v>
      </c>
      <c r="O370" s="31" t="str">
        <f>_xlfn.IFNA(VLOOKUP(H370, '[1]ACIFM Employees'!$D$3:$BV$3000, 2, FALSE), "---")</f>
        <v>---</v>
      </c>
      <c r="P370" s="11"/>
      <c r="Q370" s="12" t="s">
        <v>832</v>
      </c>
      <c r="R370" s="35" t="s">
        <v>648</v>
      </c>
    </row>
    <row r="371" spans="1:18" s="3" customFormat="1" ht="86.4" x14ac:dyDescent="0.3">
      <c r="A371" s="56">
        <v>45391</v>
      </c>
      <c r="B371" s="7" t="s">
        <v>210</v>
      </c>
      <c r="C371" s="7" t="s">
        <v>64</v>
      </c>
      <c r="D371" s="6">
        <v>50297408</v>
      </c>
      <c r="E371" s="7" t="s">
        <v>706</v>
      </c>
      <c r="F371" s="17">
        <v>104</v>
      </c>
      <c r="G371" s="17" t="s">
        <v>610</v>
      </c>
      <c r="H371" s="19"/>
      <c r="I371" s="31" t="str">
        <f>_xlfn.IFNA(VLOOKUP(H371, '[1]ACIFM Employees'!$D$3:$BV$3000, 3, FALSE), "")</f>
        <v/>
      </c>
      <c r="J371" s="13" t="s">
        <v>831</v>
      </c>
      <c r="K371" s="33" t="str">
        <f t="shared" si="5"/>
        <v>MEP Team Mobile (under 000351)</v>
      </c>
      <c r="L371" s="31" t="str">
        <f>_xlfn.IFNA(VLOOKUP(H371, '[1]ACIFM Employees'!$D$3:$BV$3000, 4, FALSE), "---")</f>
        <v>---</v>
      </c>
      <c r="M371" s="18" t="s">
        <v>546</v>
      </c>
      <c r="N371" s="31" t="str">
        <f>_xlfn.IFNA(VLOOKUP(H371, '[1]ACIFM Employees'!$D$3:$BV$3000, 15, FALSE), "---")</f>
        <v>---</v>
      </c>
      <c r="O371" s="31" t="str">
        <f>_xlfn.IFNA(VLOOKUP(H371, '[1]ACIFM Employees'!$D$3:$BV$3000, 2, FALSE), "---")</f>
        <v>---</v>
      </c>
      <c r="P371" s="11"/>
      <c r="Q371" s="12" t="s">
        <v>832</v>
      </c>
      <c r="R371" s="35" t="s">
        <v>648</v>
      </c>
    </row>
    <row r="372" spans="1:18" customFormat="1" ht="28.8" x14ac:dyDescent="0.3">
      <c r="A372" s="56">
        <v>45391</v>
      </c>
      <c r="B372" s="7" t="s">
        <v>490</v>
      </c>
      <c r="C372" s="36" t="s">
        <v>64</v>
      </c>
      <c r="D372" s="6">
        <v>33576710</v>
      </c>
      <c r="E372" s="40" t="s">
        <v>98</v>
      </c>
      <c r="F372" s="17">
        <v>49.5</v>
      </c>
      <c r="G372" s="8" t="s">
        <v>613</v>
      </c>
      <c r="H372" s="13" t="s">
        <v>566</v>
      </c>
      <c r="I372" s="37" t="str">
        <f>_xlfn.IFNA(VLOOKUP(H372, '[1]ACIFM Employees'!$D$3:$BV$3000, 3, FALSE), "")</f>
        <v>YUSUFU MUBIRU</v>
      </c>
      <c r="J372" s="13"/>
      <c r="K372" s="34" t="str">
        <f t="shared" si="5"/>
        <v>YUSUFU MUBIRU</v>
      </c>
      <c r="L372" s="37" t="str">
        <f>_xlfn.IFNA(VLOOKUP(H372, '[1]ACIFM Employees'!$D$3:$BV$3000, 4, FALSE), "---")</f>
        <v>SENIOR HVAC TECHNICIAN</v>
      </c>
      <c r="M372" s="9" t="s">
        <v>546</v>
      </c>
      <c r="N372" s="37" t="str">
        <f>_xlfn.IFNA(VLOOKUP(H372, '[1]ACIFM Employees'!$D$3:$BV$3000, 15, FALSE), "---")</f>
        <v>T3</v>
      </c>
      <c r="O372" s="37" t="str">
        <f>_xlfn.IFNA(VLOOKUP(H372, '[1]ACIFM Employees'!$D$3:$BV$3000, 2, FALSE), "---")</f>
        <v>ACTIVE</v>
      </c>
      <c r="P372" s="11">
        <v>44968</v>
      </c>
      <c r="Q372" s="38" t="s">
        <v>833</v>
      </c>
      <c r="R372" s="43" t="s">
        <v>648</v>
      </c>
    </row>
    <row r="373" spans="1:18" ht="72.599999999999994" customHeight="1" x14ac:dyDescent="0.3">
      <c r="A373" s="56">
        <v>45391</v>
      </c>
      <c r="B373" s="7" t="s">
        <v>504</v>
      </c>
      <c r="C373" s="36" t="s">
        <v>64</v>
      </c>
      <c r="D373" s="6">
        <v>33603691</v>
      </c>
      <c r="E373" s="40" t="s">
        <v>98</v>
      </c>
      <c r="F373" s="8">
        <v>49.5</v>
      </c>
      <c r="G373" s="8" t="s">
        <v>613</v>
      </c>
      <c r="H373" s="13"/>
      <c r="I373" s="37" t="str">
        <f>_xlfn.IFNA(VLOOKUP(H373, '[1]ACIFM Employees'!$D$3:$BV$3000, 3, FALSE), "")</f>
        <v/>
      </c>
      <c r="J373" s="13" t="s">
        <v>843</v>
      </c>
      <c r="K373" s="34" t="str">
        <f t="shared" si="5"/>
        <v>MEP TEAM - UMM GHUWAILINA</v>
      </c>
      <c r="L373" s="37" t="str">
        <f>_xlfn.IFNA(VLOOKUP(H373, '[1]ACIFM Employees'!$D$3:$BV$3000, 4, FALSE), "---")</f>
        <v>---</v>
      </c>
      <c r="M373" s="9" t="s">
        <v>546</v>
      </c>
      <c r="N373" s="37" t="str">
        <f>_xlfn.IFNA(VLOOKUP(H373, '[1]ACIFM Employees'!$D$3:$BV$3000, 15, FALSE), "---")</f>
        <v>---</v>
      </c>
      <c r="O373" s="37" t="str">
        <f>_xlfn.IFNA(VLOOKUP(H373, '[1]ACIFM Employees'!$D$3:$BV$3000, 2, FALSE), "---")</f>
        <v>---</v>
      </c>
      <c r="P373" s="11">
        <v>44968</v>
      </c>
      <c r="Q373" s="38" t="s">
        <v>844</v>
      </c>
      <c r="R373" s="43" t="s">
        <v>648</v>
      </c>
    </row>
    <row r="374" spans="1:18" ht="57.6" x14ac:dyDescent="0.3">
      <c r="A374" s="56">
        <v>45391</v>
      </c>
      <c r="B374" s="7" t="s">
        <v>498</v>
      </c>
      <c r="C374" s="36" t="s">
        <v>64</v>
      </c>
      <c r="D374" s="6">
        <v>33598446</v>
      </c>
      <c r="E374" s="40" t="s">
        <v>98</v>
      </c>
      <c r="F374" s="8">
        <v>49.5</v>
      </c>
      <c r="G374" s="8" t="s">
        <v>613</v>
      </c>
      <c r="H374" s="13" t="s">
        <v>834</v>
      </c>
      <c r="I374" s="37" t="str">
        <f>_xlfn.IFNA(VLOOKUP(H374, '[1]ACIFM Employees'!$D$3:$BV$3000, 3, FALSE), "")</f>
        <v>MD HASNAIN RAZA</v>
      </c>
      <c r="J374" s="13"/>
      <c r="K374" s="34" t="str">
        <f t="shared" si="5"/>
        <v>MD HASNAIN RAZA</v>
      </c>
      <c r="L374" s="37" t="str">
        <f>_xlfn.IFNA(VLOOKUP(H374, '[1]ACIFM Employees'!$D$3:$BV$3000, 4, FALSE), "---")</f>
        <v>ELECTRICAL TECHNICIAN</v>
      </c>
      <c r="M374" s="9" t="s">
        <v>546</v>
      </c>
      <c r="N374" s="37" t="str">
        <f>_xlfn.IFNA(VLOOKUP(H374, '[1]ACIFM Employees'!$D$3:$BV$3000, 15, FALSE), "---")</f>
        <v>T2</v>
      </c>
      <c r="O374" s="37" t="str">
        <f>_xlfn.IFNA(VLOOKUP(H374, '[1]ACIFM Employees'!$D$3:$BV$3000, 2, FALSE), "---")</f>
        <v>ACTIVE</v>
      </c>
      <c r="P374" s="11">
        <v>44968</v>
      </c>
      <c r="Q374" s="38" t="s">
        <v>835</v>
      </c>
      <c r="R374" s="43" t="s">
        <v>648</v>
      </c>
    </row>
    <row r="375" spans="1:18" ht="57.6" x14ac:dyDescent="0.3">
      <c r="A375" s="56">
        <v>45391</v>
      </c>
      <c r="B375" s="7" t="s">
        <v>520</v>
      </c>
      <c r="C375" s="36" t="s">
        <v>64</v>
      </c>
      <c r="D375" s="6">
        <v>33598546</v>
      </c>
      <c r="E375" s="40" t="s">
        <v>98</v>
      </c>
      <c r="F375" s="8">
        <v>49.5</v>
      </c>
      <c r="G375" s="8" t="s">
        <v>613</v>
      </c>
      <c r="H375" s="13" t="s">
        <v>564</v>
      </c>
      <c r="I375" s="37" t="str">
        <f>_xlfn.IFNA(VLOOKUP(H375, '[1]ACIFM Employees'!$D$3:$BV$3000, 3, FALSE), "")</f>
        <v>MARGARITO BUSTAMANTE BARRIT</v>
      </c>
      <c r="J375" s="13"/>
      <c r="K375" s="34" t="str">
        <f t="shared" si="5"/>
        <v>MARGARITO BUSTAMANTE BARRIT</v>
      </c>
      <c r="L375" s="37" t="str">
        <f>_xlfn.IFNA(VLOOKUP(H375, '[1]ACIFM Employees'!$D$3:$BV$3000, 4, FALSE), "---")</f>
        <v>SENIOR HVAC TECHNICIAN</v>
      </c>
      <c r="M375" s="9" t="s">
        <v>546</v>
      </c>
      <c r="N375" s="37" t="str">
        <f>_xlfn.IFNA(VLOOKUP(H375, '[1]ACIFM Employees'!$D$3:$BV$3000, 15, FALSE), "---")</f>
        <v>T3</v>
      </c>
      <c r="O375" s="37" t="str">
        <f>_xlfn.IFNA(VLOOKUP(H375, '[1]ACIFM Employees'!$D$3:$BV$3000, 2, FALSE), "---")</f>
        <v>ACTIVE</v>
      </c>
      <c r="P375" s="11">
        <v>44968</v>
      </c>
      <c r="Q375" s="38" t="s">
        <v>839</v>
      </c>
      <c r="R375" s="43" t="s">
        <v>648</v>
      </c>
    </row>
    <row r="376" spans="1:18" ht="57.6" x14ac:dyDescent="0.3">
      <c r="A376" s="56">
        <v>45391</v>
      </c>
      <c r="B376" s="7" t="s">
        <v>503</v>
      </c>
      <c r="C376" s="36" t="s">
        <v>64</v>
      </c>
      <c r="D376" s="6">
        <v>33598379</v>
      </c>
      <c r="E376" s="40" t="s">
        <v>98</v>
      </c>
      <c r="F376" s="8">
        <v>49.5</v>
      </c>
      <c r="G376" s="8" t="s">
        <v>613</v>
      </c>
      <c r="H376" s="13" t="s">
        <v>569</v>
      </c>
      <c r="I376" s="37" t="str">
        <f>_xlfn.IFNA(VLOOKUP(H376, '[1]ACIFM Employees'!$D$3:$BV$3000, 3, FALSE), "")</f>
        <v>MUHAMMAD IMRAN</v>
      </c>
      <c r="J376" s="13"/>
      <c r="K376" s="34" t="str">
        <f t="shared" si="5"/>
        <v>MUHAMMAD IMRAN</v>
      </c>
      <c r="L376" s="37" t="str">
        <f>_xlfn.IFNA(VLOOKUP(H376, '[1]ACIFM Employees'!$D$3:$BV$3000, 4, FALSE), "---")</f>
        <v>MECHANICAL TECHNICIAN</v>
      </c>
      <c r="M376" s="9" t="s">
        <v>546</v>
      </c>
      <c r="N376" s="37" t="str">
        <f>_xlfn.IFNA(VLOOKUP(H376, '[1]ACIFM Employees'!$D$3:$BV$3000, 15, FALSE), "---")</f>
        <v>T2</v>
      </c>
      <c r="O376" s="37" t="str">
        <f>_xlfn.IFNA(VLOOKUP(H376, '[1]ACIFM Employees'!$D$3:$BV$3000, 2, FALSE), "---")</f>
        <v>ACTIVE</v>
      </c>
      <c r="P376" s="11">
        <v>44968</v>
      </c>
      <c r="Q376" s="38" t="s">
        <v>836</v>
      </c>
      <c r="R376" s="43" t="s">
        <v>648</v>
      </c>
    </row>
    <row r="377" spans="1:18" ht="57.6" x14ac:dyDescent="0.3">
      <c r="A377" s="56">
        <v>45391</v>
      </c>
      <c r="B377" s="7" t="s">
        <v>539</v>
      </c>
      <c r="C377" s="36" t="s">
        <v>64</v>
      </c>
      <c r="D377" s="45">
        <v>33632251</v>
      </c>
      <c r="E377" s="40" t="s">
        <v>706</v>
      </c>
      <c r="F377" s="8">
        <v>104</v>
      </c>
      <c r="G377" s="8" t="s">
        <v>610</v>
      </c>
      <c r="H377" s="13" t="s">
        <v>837</v>
      </c>
      <c r="I377" s="37" t="str">
        <f>_xlfn.IFNA(VLOOKUP(H377, '[1]ACIFM Employees'!$D$3:$BV$3000, 3, FALSE), "")</f>
        <v>KANNATHASAN KARUNANITHI KARUNANITHI</v>
      </c>
      <c r="J377" s="13"/>
      <c r="K377" s="34" t="str">
        <f t="shared" si="5"/>
        <v>KANNATHASAN KARUNANITHI KARUNANITHI</v>
      </c>
      <c r="L377" s="37" t="str">
        <f>_xlfn.IFNA(VLOOKUP(H377, '[1]ACIFM Employees'!$D$3:$BV$3000, 4, FALSE), "---")</f>
        <v>ECS SUPERVISOR</v>
      </c>
      <c r="M377" s="9" t="s">
        <v>546</v>
      </c>
      <c r="N377" s="37" t="str">
        <f>_xlfn.IFNA(VLOOKUP(H377, '[1]ACIFM Employees'!$D$3:$BV$3000, 15, FALSE), "---")</f>
        <v>T4A</v>
      </c>
      <c r="O377" s="37" t="str">
        <f>_xlfn.IFNA(VLOOKUP(H377, '[1]ACIFM Employees'!$D$3:$BV$3000, 2, FALSE), "---")</f>
        <v>ACTIVE</v>
      </c>
      <c r="P377" s="11">
        <v>45316</v>
      </c>
      <c r="Q377" s="38" t="s">
        <v>838</v>
      </c>
      <c r="R377" s="43" t="s">
        <v>648</v>
      </c>
    </row>
    <row r="378" spans="1:18" ht="57.6" x14ac:dyDescent="0.3">
      <c r="A378" s="56">
        <v>45398</v>
      </c>
      <c r="B378" s="7" t="s">
        <v>853</v>
      </c>
      <c r="C378" s="36" t="s">
        <v>64</v>
      </c>
      <c r="D378" s="6">
        <v>50319563</v>
      </c>
      <c r="E378" s="40" t="s">
        <v>706</v>
      </c>
      <c r="F378" s="8">
        <v>104</v>
      </c>
      <c r="G378" s="8" t="s">
        <v>610</v>
      </c>
      <c r="H378" s="13" t="s">
        <v>540</v>
      </c>
      <c r="I378" s="37" t="str">
        <f>_xlfn.IFNA(VLOOKUP(H378, '[1]ACIFM Employees'!$D$3:$BV$3000, 3, FALSE), "")</f>
        <v>MUHAMMAD MAZHAR IQBAL</v>
      </c>
      <c r="J378" s="13"/>
      <c r="K378" s="34" t="str">
        <f t="shared" si="5"/>
        <v>MUHAMMAD MAZHAR IQBAL</v>
      </c>
      <c r="L378" s="37" t="str">
        <f>_xlfn.IFNA(VLOOKUP(H378, '[1]ACIFM Employees'!$D$3:$BV$3000, 4, FALSE), "---")</f>
        <v>HVAC SUPERVISOR</v>
      </c>
      <c r="M378" s="9" t="s">
        <v>546</v>
      </c>
      <c r="N378" s="37" t="str">
        <f>_xlfn.IFNA(VLOOKUP(H378, '[1]ACIFM Employees'!$D$3:$BV$3000, 15, FALSE), "---")</f>
        <v>T4A</v>
      </c>
      <c r="O378" s="37" t="str">
        <f>_xlfn.IFNA(VLOOKUP(H378, '[1]ACIFM Employees'!$D$3:$BV$3000, 2, FALSE), "---")</f>
        <v>ACTIVE</v>
      </c>
      <c r="P378" s="11">
        <v>45405</v>
      </c>
      <c r="Q378" s="38" t="s">
        <v>859</v>
      </c>
      <c r="R378" s="43" t="s">
        <v>648</v>
      </c>
    </row>
    <row r="379" spans="1:18" ht="72" x14ac:dyDescent="0.3">
      <c r="A379" s="56">
        <v>45405</v>
      </c>
      <c r="B379" s="7" t="s">
        <v>854</v>
      </c>
      <c r="C379" s="36" t="s">
        <v>64</v>
      </c>
      <c r="D379" s="59"/>
      <c r="E379" s="40" t="s">
        <v>738</v>
      </c>
      <c r="F379" s="8">
        <v>75</v>
      </c>
      <c r="G379" s="8" t="s">
        <v>614</v>
      </c>
      <c r="H379" s="13" t="s">
        <v>855</v>
      </c>
      <c r="I379" s="9" t="str">
        <f>_xlfn.IFNA(VLOOKUP(H379, '[1]ACIFM Employees'!$D$3:$BV$3000, 3, FALSE), "")</f>
        <v>VICTORIO BACTAD JR.</v>
      </c>
      <c r="J379" s="13"/>
      <c r="K379" s="34" t="str">
        <f t="shared" si="5"/>
        <v>VICTORIO BACTAD JR.</v>
      </c>
      <c r="L379" s="37" t="str">
        <f>_xlfn.IFNA(VLOOKUP(H379, '[1]ACIFM Employees'!$D$3:$BV$3000, 4, FALSE), "---")</f>
        <v>HR OFFICER</v>
      </c>
      <c r="M379" s="9" t="s">
        <v>811</v>
      </c>
      <c r="N379" s="37" t="str">
        <f>_xlfn.IFNA(VLOOKUP(H379, '[1]ACIFM Employees'!$D$3:$BV$3000, 15, FALSE), "---")</f>
        <v>S3</v>
      </c>
      <c r="O379" s="37" t="str">
        <f>_xlfn.IFNA(VLOOKUP(H379, '[1]ACIFM Employees'!$D$3:$BV$3000, 2, FALSE), "---")</f>
        <v>ACTIVE</v>
      </c>
      <c r="P379" s="60" t="s">
        <v>856</v>
      </c>
      <c r="Q379" s="38" t="s">
        <v>857</v>
      </c>
      <c r="R379" s="43" t="s">
        <v>648</v>
      </c>
    </row>
    <row r="380" spans="1:18" ht="57.6" x14ac:dyDescent="0.3">
      <c r="A380" s="56">
        <v>45409</v>
      </c>
      <c r="B380" s="7" t="s">
        <v>860</v>
      </c>
      <c r="C380" s="36" t="s">
        <v>64</v>
      </c>
      <c r="D380" s="6">
        <v>33585921</v>
      </c>
      <c r="E380" s="40" t="s">
        <v>98</v>
      </c>
      <c r="F380" s="8">
        <v>49.5</v>
      </c>
      <c r="G380" s="8" t="s">
        <v>613</v>
      </c>
      <c r="H380" s="13" t="s">
        <v>861</v>
      </c>
      <c r="I380" s="37" t="str">
        <f>_xlfn.IFNA(VLOOKUP(H380, '[1]ACIFM Employees'!$D$3:$BV$3000, 3, FALSE), "")</f>
        <v>EHSAN ALI DAUD</v>
      </c>
      <c r="J380" s="13"/>
      <c r="K380" s="34" t="str">
        <f t="shared" si="5"/>
        <v>EHSAN ALI DAUD</v>
      </c>
      <c r="L380" s="37" t="str">
        <f>_xlfn.IFNA(VLOOKUP(H380, '[1]ACIFM Employees'!$D$3:$BV$3000, 4, FALSE), "---")</f>
        <v>SENIOR ELECTRICAL TECHNICIAN</v>
      </c>
      <c r="M380" s="9" t="s">
        <v>546</v>
      </c>
      <c r="N380" s="37" t="str">
        <f>_xlfn.IFNA(VLOOKUP(H380, '[1]ACIFM Employees'!$D$3:$BV$3000, 15, FALSE), "---")</f>
        <v>T3</v>
      </c>
      <c r="O380" s="37" t="str">
        <f>_xlfn.IFNA(VLOOKUP(H380, '[1]ACIFM Employees'!$D$3:$BV$3000, 2, FALSE), "---")</f>
        <v>ACTIVE</v>
      </c>
      <c r="P380" s="61" t="s">
        <v>862</v>
      </c>
      <c r="Q380" s="38" t="s">
        <v>863</v>
      </c>
      <c r="R380" s="43" t="s">
        <v>648</v>
      </c>
    </row>
    <row r="381" spans="1:18" x14ac:dyDescent="0.3">
      <c r="A381" s="56">
        <v>45427</v>
      </c>
      <c r="B381" s="7" t="s">
        <v>864</v>
      </c>
      <c r="C381" s="36" t="s">
        <v>64</v>
      </c>
      <c r="D381" s="59"/>
      <c r="E381" s="40" t="s">
        <v>738</v>
      </c>
      <c r="F381" s="8">
        <v>75</v>
      </c>
      <c r="G381" s="8" t="s">
        <v>614</v>
      </c>
      <c r="H381" s="13" t="s">
        <v>755</v>
      </c>
      <c r="I381" s="9" t="str">
        <f>_xlfn.IFNA(VLOOKUP(H381, '[1]ACIFM Employees'!$D$3:$BV$3000, 3, FALSE), "")</f>
        <v/>
      </c>
      <c r="J381" s="13" t="s">
        <v>866</v>
      </c>
      <c r="K381" s="34" t="str">
        <f>I381 &amp; J381</f>
        <v>LRT New Grade Station 1 - 000015</v>
      </c>
      <c r="L381" s="37" t="str">
        <f>_xlfn.IFNA(VLOOKUP(H381, '[1]ACIFM Employees'!$D$3:$BV$3000, 4, FALSE), "---")</f>
        <v>---</v>
      </c>
      <c r="M381" s="9" t="s">
        <v>815</v>
      </c>
      <c r="N381" s="37" t="str">
        <f>_xlfn.IFNA(VLOOKUP(H381, '[1]ACIFM Employees'!$D$3:$BV$3000, 15, FALSE), "---")</f>
        <v>---</v>
      </c>
      <c r="O381" s="37" t="str">
        <f>_xlfn.IFNA(VLOOKUP(H381, '[1]ACIFM Employees'!$D$3:$BV$3000, 2, FALSE), "---")</f>
        <v>---</v>
      </c>
      <c r="P381" s="60" t="s">
        <v>865</v>
      </c>
      <c r="Q381" s="38" t="s">
        <v>867</v>
      </c>
      <c r="R381" s="43" t="s">
        <v>648</v>
      </c>
    </row>
    <row r="382" spans="1:18" x14ac:dyDescent="0.3">
      <c r="A382" s="56">
        <v>45427</v>
      </c>
      <c r="B382" s="7" t="s">
        <v>868</v>
      </c>
      <c r="C382" s="36" t="s">
        <v>64</v>
      </c>
      <c r="D382" s="59"/>
      <c r="E382" s="40" t="s">
        <v>738</v>
      </c>
      <c r="F382" s="8">
        <v>75</v>
      </c>
      <c r="G382" s="8" t="s">
        <v>614</v>
      </c>
      <c r="H382" s="13" t="s">
        <v>755</v>
      </c>
      <c r="I382" s="9" t="str">
        <f>_xlfn.IFNA(VLOOKUP(H382, '[1]ACIFM Employees'!$D$3:$BV$3000, 3, FALSE), "")</f>
        <v/>
      </c>
      <c r="J382" s="13" t="s">
        <v>869</v>
      </c>
      <c r="K382" s="34" t="str">
        <f>I382 &amp; J382</f>
        <v>LRT New Grade Station 2 - 000015</v>
      </c>
      <c r="L382" s="37" t="str">
        <f>_xlfn.IFNA(VLOOKUP(H382, '[1]ACIFM Employees'!$D$3:$BV$3000, 4, FALSE), "---")</f>
        <v>---</v>
      </c>
      <c r="M382" s="9" t="s">
        <v>815</v>
      </c>
      <c r="N382" s="37" t="str">
        <f>_xlfn.IFNA(VLOOKUP(H382, '[1]ACIFM Employees'!$D$3:$BV$3000, 15, FALSE), "---")</f>
        <v>---</v>
      </c>
      <c r="O382" s="37" t="str">
        <f>_xlfn.IFNA(VLOOKUP(H382, '[1]ACIFM Employees'!$D$3:$BV$3000, 2, FALSE), "---")</f>
        <v>---</v>
      </c>
      <c r="P382" s="60" t="s">
        <v>870</v>
      </c>
      <c r="Q382" s="38" t="s">
        <v>871</v>
      </c>
      <c r="R382" s="43" t="s">
        <v>648</v>
      </c>
    </row>
    <row r="383" spans="1:18" x14ac:dyDescent="0.3">
      <c r="A383" s="56">
        <v>45427</v>
      </c>
      <c r="B383" s="7" t="s">
        <v>872</v>
      </c>
      <c r="C383" s="36" t="s">
        <v>64</v>
      </c>
      <c r="D383" s="59"/>
      <c r="E383" s="40" t="s">
        <v>738</v>
      </c>
      <c r="F383" s="8">
        <v>75</v>
      </c>
      <c r="G383" s="8" t="s">
        <v>614</v>
      </c>
      <c r="H383" s="64" t="s">
        <v>755</v>
      </c>
      <c r="I383" s="65" t="str">
        <f>_xlfn.IFNA(VLOOKUP(H383, '[1]ACIFM Employees'!$D$3:$BV$3000, 3, FALSE), "")</f>
        <v/>
      </c>
      <c r="J383" s="13" t="s">
        <v>873</v>
      </c>
      <c r="K383" s="62" t="str">
        <f>I383 &amp; J383</f>
        <v>LRT New Grade Station 3 - 000015</v>
      </c>
      <c r="L383" s="66" t="str">
        <f>_xlfn.IFNA(VLOOKUP(H383, '[1]ACIFM Employees'!$D$3:$BV$3000, 4, FALSE), "---")</f>
        <v>---</v>
      </c>
      <c r="M383" s="67" t="s">
        <v>815</v>
      </c>
      <c r="N383" s="66" t="str">
        <f>_xlfn.IFNA(VLOOKUP(H383, '[1]ACIFM Employees'!$D$3:$BV$3000, 15, FALSE), "---")</f>
        <v>---</v>
      </c>
      <c r="O383" s="66" t="str">
        <f>_xlfn.IFNA(VLOOKUP(H383, '[1]ACIFM Employees'!$D$3:$BV$3000, 2, FALSE), "---")</f>
        <v>---</v>
      </c>
      <c r="P383" s="60" t="s">
        <v>874</v>
      </c>
      <c r="Q383" s="68" t="s">
        <v>875</v>
      </c>
      <c r="R383" s="63" t="s">
        <v>648</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3" priority="9"/>
  </conditionalFormatting>
  <conditionalFormatting sqref="H1:H1048576">
    <cfRule type="duplicateValues" dxfId="2" priority="3"/>
  </conditionalFormatting>
  <conditionalFormatting sqref="R1:R1048576">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2024-05-15T05:56:13Z</dcterms:modified>
</cp:coreProperties>
</file>