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2" documentId="13_ncr:1_{08C1F1F3-DE19-4BC6-A690-63B279BB8A88}" xr6:coauthVersionLast="47" xr6:coauthVersionMax="47" xr10:uidLastSave="{8BC5CE8C-A016-42D5-B55C-731461C988A2}"/>
  <bookViews>
    <workbookView xWindow="3465" yWindow="3630"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6" i="3" l="1"/>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<sst xmlns="http://schemas.openxmlformats.org/spreadsheetml/2006/main" count="3185" uniqueCount="834">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</sst>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002082</v>
          </cell>
          <cell r="E2069" t="str">
            <v>ACTIVE</v>
          </cell>
          <cell r="F2069" t="str">
            <v>LEANZEL DELGADO CORPUZ</v>
          </cell>
          <cell r="G2069" t="str">
            <v>HR &amp; ADMIN ASSISTANT</v>
          </cell>
          <cell r="H2069" t="str">
            <v>HR &amp; ADMIN</v>
          </cell>
          <cell r="I2069"/>
          <cell r="J2069"/>
          <cell r="K2069"/>
          <cell r="L2069"/>
          <cell r="M2069"/>
          <cell r="N2069"/>
          <cell r="O2069" t="str">
            <v>SUPPORT FUNCTION ASSISTANT</v>
          </cell>
          <cell r="P2069" t="str">
            <v>MANAGEMENT &amp; ADMIN</v>
          </cell>
          <cell r="Q2069">
            <v>45326</v>
          </cell>
          <cell r="R2069" t="str">
            <v>S2</v>
          </cell>
          <cell r="S2069" t="str">
            <v>FEMALE</v>
          </cell>
          <cell r="T2069">
            <v>45326</v>
          </cell>
          <cell r="U2069">
            <v>45508</v>
          </cell>
          <cell r="V2069" t="str">
            <v>SINGLE</v>
          </cell>
          <cell r="W2069" t="str">
            <v>SINGLE</v>
          </cell>
          <cell r="X2069">
            <v>2000</v>
          </cell>
          <cell r="Y2069">
            <v>1000</v>
          </cell>
          <cell r="Z2069">
            <v>500</v>
          </cell>
          <cell r="AA2069"/>
          <cell r="AB2069"/>
          <cell r="AC2069"/>
          <cell r="AD2069">
            <v>3500</v>
          </cell>
          <cell r="AE2069" t="str">
            <v>NO</v>
          </cell>
          <cell r="AF2069"/>
          <cell r="AG2069" t="str">
            <v>PHILIPPINES</v>
          </cell>
          <cell r="AH2069">
            <v>37804</v>
          </cell>
          <cell r="AI2069">
            <v>20</v>
          </cell>
          <cell r="AJ2069"/>
          <cell r="AK2069">
            <v>30360800581</v>
          </cell>
          <cell r="AL2069">
            <v>45569</v>
          </cell>
          <cell r="AM2069" t="str">
            <v>P2926085C</v>
          </cell>
          <cell r="AN2069">
            <v>44939</v>
          </cell>
          <cell r="AO2069">
            <v>48591</v>
          </cell>
          <cell r="AP2069"/>
          <cell r="AQ2069"/>
          <cell r="AR2069"/>
          <cell r="AS2069"/>
          <cell r="AT2069"/>
          <cell r="AU2069"/>
          <cell r="AV2069"/>
          <cell r="AW2069" t="str">
            <v>Not Ready</v>
          </cell>
          <cell r="AX2069">
            <v>21</v>
          </cell>
          <cell r="AY2069" t="str">
            <v>EVERY YEAR</v>
          </cell>
          <cell r="AZ2069">
            <v>1</v>
          </cell>
          <cell r="BA2069" t="str">
            <v>DIRECT - LOCAL</v>
          </cell>
          <cell r="BB2069">
            <v>33598488</v>
          </cell>
          <cell r="BC2069"/>
          <cell r="BD2069"/>
          <cell r="BE2069"/>
          <cell r="BF2069"/>
          <cell r="BG2069"/>
          <cell r="BH2069" t="str">
            <v>CHRISTIAN</v>
          </cell>
          <cell r="BI2069"/>
          <cell r="BJ2069"/>
          <cell r="BK2069"/>
          <cell r="BL2069"/>
          <cell r="BM2069"/>
          <cell r="BN2069"/>
          <cell r="BO2069"/>
          <cell r="BP2069"/>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6" headerRowDxfId="27" dataDxfId="25" totalsRowDxfId="23" headerRowBorderDxfId="26" tableBorderDxfId="24">
  <autoFilter ref="A1:R376"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6"/>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ht="45" x14ac:dyDescent="0.25">
      <c r="A91" s="56">
        <v>45336</v>
      </c>
      <c r="B91" s="15" t="s">
        <v>74</v>
      </c>
      <c r="C91" s="15" t="s">
        <v>64</v>
      </c>
      <c r="D91" s="16">
        <v>30498038</v>
      </c>
      <c r="E91" s="15" t="s">
        <v>720</v>
      </c>
      <c r="F91" s="17">
        <v>104</v>
      </c>
      <c r="G91" s="17" t="s">
        <v>617</v>
      </c>
      <c r="H91" s="19" t="s">
        <v>831</v>
      </c>
      <c r="I91" s="31" t="str">
        <f>_xlfn.IFNA(VLOOKUP(H91, '[1]ACIFM Employees'!$D$3:$BV$3000, 3, FALSE), "")</f>
        <v>SANUEL MARK TOMADO ZARAGOZA</v>
      </c>
      <c r="J91" s="19" t="s">
        <v>75</v>
      </c>
      <c r="K91" s="33" t="str">
        <f t="shared" si="1"/>
        <v>SANUEL MARK TOMADO ZARAGOZAKHOKON</v>
      </c>
      <c r="L91" s="31" t="str">
        <f>_xlfn.IFNA(VLOOKUP(H91, '[1]ACIFM Employees'!$D$3:$BV$3000, 4, FALSE), "---")</f>
        <v>SUPERVISOR - STATION</v>
      </c>
      <c r="M91" s="19" t="s">
        <v>832</v>
      </c>
      <c r="N91" s="31" t="str">
        <f>_xlfn.IFNA(VLOOKUP(H91, '[1]ACIFM Employees'!$D$3:$BV$3000, 15, FALSE), "---")</f>
        <v>T3</v>
      </c>
      <c r="O91" s="31" t="str">
        <f>_xlfn.IFNA(VLOOKUP(H91, '[1]ACIFM Employees'!$D$3:$BV$3000, 2, FALSE), "---")</f>
        <v>ACTIVE</v>
      </c>
      <c r="P91" s="20">
        <v>45336</v>
      </c>
      <c r="Q91" s="21" t="s">
        <v>833</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11">
        <v>45329</v>
      </c>
      <c r="Q374" s="38" t="s">
        <v>823</v>
      </c>
      <c r="R374" s="43" t="s">
        <v>655</v>
      </c>
    </row>
    <row r="375" spans="1:18" ht="30" x14ac:dyDescent="0.25">
      <c r="A375" s="56">
        <v>45321</v>
      </c>
      <c r="B375" s="7" t="s">
        <v>820</v>
      </c>
      <c r="C375" s="36" t="s">
        <v>64</v>
      </c>
      <c r="D375" s="6" t="s">
        <v>824</v>
      </c>
      <c r="E375" s="40" t="s">
        <v>99</v>
      </c>
      <c r="F375" s="8">
        <v>49.5</v>
      </c>
      <c r="G375" s="8" t="s">
        <v>620</v>
      </c>
      <c r="H375" s="13" t="s">
        <v>821</v>
      </c>
      <c r="I375" s="9" t="str">
        <f>_xlfn.IFNA(VLOOKUP(H375, '[1]ACIFM Employees'!$D$3:$BV$3000, 3, FALSE), "")</f>
        <v>IRFAN KHAN BASHIR ALI KHAN</v>
      </c>
      <c r="J375" s="13" t="s">
        <v>770</v>
      </c>
      <c r="K375" s="34" t="str">
        <f>I375 &amp; J375</f>
        <v>IRFAN KHAN BASHIR ALI KHAN</v>
      </c>
      <c r="L375" s="37" t="str">
        <f>_xlfn.IFNA(VLOOKUP(H375, '[1]ACIFM Employees'!$D$3:$BV$3000, 4, FALSE), "---")</f>
        <v>MMS OFFICER</v>
      </c>
      <c r="M375" s="9" t="s">
        <v>822</v>
      </c>
      <c r="N375" s="37" t="str">
        <f>_xlfn.IFNA(VLOOKUP(H375, '[1]ACIFM Employees'!$D$3:$BV$3000, 15, FALSE), "---")</f>
        <v>S3</v>
      </c>
      <c r="O375" s="37" t="str">
        <f>_xlfn.IFNA(VLOOKUP(H375, '[1]ACIFM Employees'!$D$3:$BV$3000, 2, FALSE), "---")</f>
        <v>ACTIVE</v>
      </c>
      <c r="P375" s="57">
        <v>45329</v>
      </c>
      <c r="Q375" s="38" t="s">
        <v>825</v>
      </c>
      <c r="R375" s="43" t="s">
        <v>655</v>
      </c>
    </row>
    <row r="376" spans="1:18" ht="45" x14ac:dyDescent="0.25">
      <c r="A376" s="56">
        <v>45329</v>
      </c>
      <c r="B376" s="7" t="s">
        <v>826</v>
      </c>
      <c r="C376" s="36" t="s">
        <v>64</v>
      </c>
      <c r="D376" s="6" t="s">
        <v>829</v>
      </c>
      <c r="E376" s="40" t="s">
        <v>753</v>
      </c>
      <c r="F376" s="8">
        <v>75</v>
      </c>
      <c r="G376" s="8" t="s">
        <v>621</v>
      </c>
      <c r="H376" s="13" t="s">
        <v>827</v>
      </c>
      <c r="I376" s="9" t="str">
        <f>_xlfn.IFNA(VLOOKUP(H376, '[1]ACIFM Employees'!$D$3:$BV$3000, 3, FALSE), "")</f>
        <v>DAN JESIMIEL VERANGA SAROZA</v>
      </c>
      <c r="J376" s="13" t="s">
        <v>770</v>
      </c>
      <c r="K376" s="34" t="str">
        <f>I376 &amp; J376</f>
        <v>DAN JESIMIEL VERANGA SAROZA</v>
      </c>
      <c r="L376" s="37" t="str">
        <f>_xlfn.IFNA(VLOOKUP(H376, '[1]ACIFM Employees'!$D$3:$BV$3000, 4, FALSE), "---")</f>
        <v>ADMIN ASSISTANT</v>
      </c>
      <c r="M376" s="9" t="s">
        <v>828</v>
      </c>
      <c r="N376" s="37" t="str">
        <f>_xlfn.IFNA(VLOOKUP(H376, '[1]ACIFM Employees'!$D$3:$BV$3000, 15, FALSE), "---")</f>
        <v>S2</v>
      </c>
      <c r="O376" s="37" t="str">
        <f>_xlfn.IFNA(VLOOKUP(H376, '[1]ACIFM Employees'!$D$3:$BV$3000, 2, FALSE), "---")</f>
        <v>ACTIVE</v>
      </c>
      <c r="P376" s="57">
        <v>45333</v>
      </c>
      <c r="Q376" s="38" t="s">
        <v>830</v>
      </c>
      <c r="R376" s="43"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2024-02-14T07:27:50Z</dcterms:modified>
</cp:coreProperties>
</file>