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106"/>
  <workbookPr checkCompatibility="1"/>
  <mc:AlternateContent xmlns:mc="http://schemas.openxmlformats.org/markup-compatibility/2006">
    <mc:Choice Requires="x15">
      <x15ac:absPath xmlns:x15ac="http://schemas.microsoft.com/office/spreadsheetml/2010/11/ac" url="/Users/lilu/Desktop/"/>
    </mc:Choice>
  </mc:AlternateContent>
  <bookViews>
    <workbookView xWindow="1280" yWindow="460" windowWidth="27480" windowHeight="15840"/>
  </bookViews>
  <sheets>
    <sheet name="Sheet1" sheetId="1" r:id="rId1"/>
    <sheet name="Sheet2" sheetId="2" r:id="rId2"/>
    <sheet name="Sheet3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7" i="1" l="1"/>
  <c r="D18" i="1"/>
  <c r="D11" i="1"/>
  <c r="D3" i="1"/>
  <c r="E3" i="1"/>
  <c r="D4" i="1"/>
  <c r="E4" i="1"/>
  <c r="D5" i="1"/>
  <c r="E5" i="1"/>
  <c r="D6" i="1"/>
  <c r="E6" i="1"/>
  <c r="D7" i="1"/>
  <c r="E7" i="1"/>
  <c r="D8" i="1"/>
  <c r="E8" i="1"/>
  <c r="D9" i="1"/>
  <c r="E9" i="1"/>
  <c r="D2" i="1"/>
  <c r="E2" i="1"/>
</calcChain>
</file>

<file path=xl/sharedStrings.xml><?xml version="1.0" encoding="utf-8"?>
<sst xmlns="http://schemas.openxmlformats.org/spreadsheetml/2006/main" count="11" uniqueCount="11">
  <si>
    <t>v</t>
  </si>
  <si>
    <t>i</t>
  </si>
  <si>
    <t>r</t>
  </si>
  <si>
    <t>r-r0</t>
  </si>
  <si>
    <t>correlation coefficient:</t>
  </si>
  <si>
    <t>Sxy = Σ(xi-xavg)(yi-yavg)</t>
  </si>
  <si>
    <t>Sxx = Σ(xi-xavg)^2</t>
  </si>
  <si>
    <t>B1 = sxy/sxx</t>
  </si>
  <si>
    <t>B0 = yavg-B1*xavg</t>
  </si>
  <si>
    <t>part 2</t>
  </si>
  <si>
    <t>part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</si>
</sst>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DengXian"/>
      <family val="2"/>
      <scheme val="minor"/>
    </font>
    <font>
      <sz val="11"/>
      <name val="DengXian"/>
      <family val="2"/>
      <scheme val="minor"/>
    </font>
    <font>
      <sz val="9"/>
      <name val="DengXian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</a:t>
            </a:r>
            <a:r>
              <a:rPr lang="en-US" baseline="0"/>
              <a:t> vs I in</a:t>
            </a:r>
            <a:endParaRPr lang="en-US"/>
          </a:p>
        </c:rich>
      </c:tx>
      <c:layout>
        <c:manualLayout>
          <c:xMode val="edge"/>
          <c:yMode val="edge"/>
          <c:x val="0.357920485475561"/>
          <c:y val="0.0412851655337135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i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Sheet1!$B$2:$B$9</c:f>
              <c:numCache>
                <c:formatCode>General</c:formatCode>
                <c:ptCount val="8"/>
                <c:pt idx="0">
                  <c:v>0.5</c:v>
                </c:pt>
                <c:pt idx="1">
                  <c:v>1.9</c:v>
                </c:pt>
                <c:pt idx="2">
                  <c:v>3.5</c:v>
                </c:pt>
                <c:pt idx="3">
                  <c:v>4.3</c:v>
                </c:pt>
                <c:pt idx="4">
                  <c:v>5.0</c:v>
                </c:pt>
                <c:pt idx="5">
                  <c:v>6.8</c:v>
                </c:pt>
                <c:pt idx="6">
                  <c:v>9.0</c:v>
                </c:pt>
                <c:pt idx="7">
                  <c:v>10.0</c:v>
                </c:pt>
              </c:numCache>
            </c:numRef>
          </c:xVal>
          <c:yVal>
            <c:numRef>
              <c:f>Sheet1!$C$2:$C$9</c:f>
              <c:numCache>
                <c:formatCode>General</c:formatCode>
                <c:ptCount val="8"/>
                <c:pt idx="0">
                  <c:v>0.1041</c:v>
                </c:pt>
                <c:pt idx="1">
                  <c:v>0.3578</c:v>
                </c:pt>
                <c:pt idx="2">
                  <c:v>0.6501</c:v>
                </c:pt>
                <c:pt idx="3">
                  <c:v>0.8065</c:v>
                </c:pt>
                <c:pt idx="4">
                  <c:v>0.9511</c:v>
                </c:pt>
                <c:pt idx="5">
                  <c:v>1.3561</c:v>
                </c:pt>
                <c:pt idx="6">
                  <c:v>1.9945</c:v>
                </c:pt>
                <c:pt idx="7">
                  <c:v>2.3476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1218752"/>
        <c:axId val="-2090387328"/>
      </c:scatterChart>
      <c:valAx>
        <c:axId val="-2091218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90387328"/>
        <c:crosses val="autoZero"/>
        <c:crossBetween val="midCat"/>
      </c:valAx>
      <c:valAx>
        <c:axId val="-2090387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12187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13956</xdr:colOff>
      <xdr:row>18</xdr:row>
      <xdr:rowOff>130699</xdr:rowOff>
    </xdr:from>
    <xdr:to>
      <xdr:col>8</xdr:col>
      <xdr:colOff>318756</xdr:colOff>
      <xdr:row>33</xdr:row>
      <xdr:rowOff>39426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tabSelected="1" topLeftCell="B1" zoomScale="91" zoomScaleNormal="91" zoomScalePageLayoutView="91" workbookViewId="0">
      <selection activeCell="B11" sqref="B11"/>
    </sheetView>
  </sheetViews>
  <sheetFormatPr baseColWidth="10" defaultColWidth="8.83203125" defaultRowHeight="15" x14ac:dyDescent="0.2"/>
  <sheetData>
    <row r="1" spans="1:5" x14ac:dyDescent="0.2">
      <c r="B1" t="s">
        <v>0</v>
      </c>
      <c r="C1" t="s">
        <v>1</v>
      </c>
      <c r="D1" t="s">
        <v>2</v>
      </c>
      <c r="E1" t="s">
        <v>3</v>
      </c>
    </row>
    <row r="2" spans="1:5" x14ac:dyDescent="0.2">
      <c r="B2">
        <v>0.5</v>
      </c>
      <c r="C2">
        <v>0.1041</v>
      </c>
      <c r="D2">
        <f>(B2/C2)</f>
        <v>4.8030739673390972</v>
      </c>
      <c r="E2">
        <f>(D2-5.572)</f>
        <v>-0.76892603266090287</v>
      </c>
    </row>
    <row r="3" spans="1:5" x14ac:dyDescent="0.2">
      <c r="B3">
        <v>1.9</v>
      </c>
      <c r="C3">
        <v>0.35780000000000001</v>
      </c>
      <c r="D3">
        <f t="shared" ref="D3:D9" si="0">(B3/C3)</f>
        <v>5.3102291783119053</v>
      </c>
      <c r="E3">
        <f t="shared" ref="E3:E9" si="1">(D3-5.572)</f>
        <v>-0.26177082168809473</v>
      </c>
    </row>
    <row r="4" spans="1:5" x14ac:dyDescent="0.2">
      <c r="B4">
        <v>3.5</v>
      </c>
      <c r="C4">
        <v>0.65010000000000001</v>
      </c>
      <c r="D4">
        <f t="shared" si="0"/>
        <v>5.3837871096754348</v>
      </c>
      <c r="E4">
        <f t="shared" si="1"/>
        <v>-0.18821289032456523</v>
      </c>
    </row>
    <row r="5" spans="1:5" x14ac:dyDescent="0.2">
      <c r="B5">
        <v>4.3</v>
      </c>
      <c r="C5">
        <v>0.80649999999999999</v>
      </c>
      <c r="D5">
        <f t="shared" si="0"/>
        <v>5.3316800991940481</v>
      </c>
      <c r="E5">
        <f t="shared" si="1"/>
        <v>-0.240319900805952</v>
      </c>
    </row>
    <row r="6" spans="1:5" x14ac:dyDescent="0.2">
      <c r="B6">
        <v>5</v>
      </c>
      <c r="C6">
        <v>0.95109999999999995</v>
      </c>
      <c r="D6">
        <f t="shared" si="0"/>
        <v>5.2570707601724322</v>
      </c>
      <c r="E6">
        <f t="shared" si="1"/>
        <v>-0.31492923982756782</v>
      </c>
    </row>
    <row r="7" spans="1:5" x14ac:dyDescent="0.2">
      <c r="B7">
        <v>6.8</v>
      </c>
      <c r="C7">
        <v>1.3561000000000001</v>
      </c>
      <c r="D7">
        <f t="shared" si="0"/>
        <v>5.0143794705405202</v>
      </c>
      <c r="E7">
        <f t="shared" si="1"/>
        <v>-0.55762052945947982</v>
      </c>
    </row>
    <row r="8" spans="1:5" x14ac:dyDescent="0.2">
      <c r="B8">
        <v>9</v>
      </c>
      <c r="C8">
        <v>1.9944999999999999</v>
      </c>
      <c r="D8">
        <f t="shared" si="0"/>
        <v>4.5124091250940088</v>
      </c>
      <c r="E8">
        <f t="shared" si="1"/>
        <v>-1.0595908749059912</v>
      </c>
    </row>
    <row r="9" spans="1:5" x14ac:dyDescent="0.2">
      <c r="B9">
        <v>10</v>
      </c>
      <c r="C9">
        <v>2.3475999999999999</v>
      </c>
      <c r="D9">
        <f t="shared" si="0"/>
        <v>4.2596694496507075</v>
      </c>
      <c r="E9">
        <f t="shared" si="1"/>
        <v>-1.3123305503492926</v>
      </c>
    </row>
    <row r="11" spans="1:5" ht="60" x14ac:dyDescent="0.2">
      <c r="B11" t="s">
        <v>9</v>
      </c>
      <c r="C11" s="2" t="s">
        <v>4</v>
      </c>
      <c r="D11">
        <f>CORREL(C2:C9, B2:B9)</f>
        <v>0.9929301422688106</v>
      </c>
    </row>
    <row r="13" spans="1:5" x14ac:dyDescent="0.2">
      <c r="A13" s="1"/>
    </row>
    <row r="15" spans="1:5" x14ac:dyDescent="0.2">
      <c r="B15" t="s">
        <v>10</v>
      </c>
      <c r="C15" t="s">
        <v>5</v>
      </c>
      <c r="D15">
        <v>17.968679999999999</v>
      </c>
    </row>
    <row r="16" spans="1:5" x14ac:dyDescent="0.2">
      <c r="C16" t="s">
        <v>6</v>
      </c>
      <c r="D16">
        <v>76.715999999999994</v>
      </c>
    </row>
    <row r="17" spans="3:15" x14ac:dyDescent="0.2">
      <c r="C17" t="s">
        <v>7</v>
      </c>
      <c r="D17">
        <f>D15/D16</f>
        <v>0.23422336931018303</v>
      </c>
    </row>
    <row r="18" spans="3:15" x14ac:dyDescent="0.2">
      <c r="C18" t="s">
        <v>8</v>
      </c>
      <c r="D18">
        <f>(AVERAGE(C2:C9)-D17*AVERAGE(B2:B9))</f>
        <v>-0.12941976771468799</v>
      </c>
    </row>
    <row r="23" spans="3:15" ht="58.5" customHeight="1" x14ac:dyDescent="0.2"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</row>
  </sheetData>
  <mergeCells count="1">
    <mergeCell ref="C23:O23"/>
  </mergeCells>
  <phoneticPr fontId="2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honeticPr fontId="2" type="noConversion"/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honeticPr fontId="2" type="noConversion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Tommy</dc:creator>
  <cp:lastModifiedBy>Microsoft Office 用户</cp:lastModifiedBy>
  <cp:lastPrinted>2016-08-06T21:26:01Z</cp:lastPrinted>
  <dcterms:created xsi:type="dcterms:W3CDTF">2016-08-03T18:32:37Z</dcterms:created>
  <dcterms:modified xsi:type="dcterms:W3CDTF">2016-08-06T21:26:13Z</dcterms:modified>
</cp:coreProperties>
</file>