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daoho\Downloads\"/>
    </mc:Choice>
  </mc:AlternateContent>
  <xr:revisionPtr revIDLastSave="0" documentId="13_ncr:1_{681832C2-D670-4BE3-A82C-95D9F8E33E2F}" xr6:coauthVersionLast="47" xr6:coauthVersionMax="47" xr10:uidLastSave="{00000000-0000-0000-0000-000000000000}"/>
  <bookViews>
    <workbookView xWindow="-108" yWindow="-108" windowWidth="23256" windowHeight="12456" tabRatio="854" xr2:uid="{B69E2EB5-3D50-409F-A370-48250166F2FD}"/>
  </bookViews>
  <sheets>
    <sheet name="In New-good spare part" sheetId="1" r:id="rId1"/>
    <sheet name="Out-record for new-good" sheetId="2" r:id="rId2"/>
    <sheet name="IN Failed-scrap spare part" sheetId="3" r:id="rId3"/>
    <sheet name="Out-record for failed-Crap"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9" i="6" l="1"/>
  <c r="A8" i="6"/>
  <c r="A7" i="6"/>
  <c r="A6" i="6"/>
  <c r="A5" i="6"/>
  <c r="A4" i="6"/>
  <c r="A3" i="6"/>
  <c r="A2" i="6"/>
  <c r="K24" i="3"/>
  <c r="K23" i="3"/>
  <c r="K22" i="3"/>
  <c r="K21" i="3"/>
  <c r="K20" i="3"/>
  <c r="K19" i="3"/>
  <c r="K18" i="3"/>
  <c r="K17" i="3"/>
  <c r="K16" i="3"/>
  <c r="K15" i="3"/>
  <c r="J14" i="3"/>
  <c r="K14" i="3" s="1"/>
  <c r="K13" i="3"/>
  <c r="K12" i="3"/>
  <c r="K11" i="3"/>
  <c r="J10" i="3"/>
  <c r="K10" i="3" s="1"/>
  <c r="K9" i="3"/>
  <c r="K8" i="3"/>
  <c r="K7" i="3"/>
  <c r="K6" i="3"/>
  <c r="K5" i="3"/>
  <c r="K4" i="3"/>
  <c r="K3"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K2" i="3"/>
  <c r="A9" i="2"/>
  <c r="A8" i="2"/>
  <c r="A7" i="2"/>
  <c r="A6" i="2"/>
  <c r="A5" i="2"/>
  <c r="A4" i="2"/>
  <c r="A3" i="2"/>
  <c r="A2" i="2"/>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K24" i="1"/>
  <c r="K23" i="1"/>
  <c r="K22" i="1"/>
  <c r="K21" i="1"/>
  <c r="K20" i="1"/>
  <c r="K19" i="1"/>
  <c r="K18" i="1"/>
  <c r="K17" i="1"/>
  <c r="K16" i="1"/>
  <c r="K15" i="1"/>
  <c r="J14" i="1"/>
  <c r="K14" i="1" s="1"/>
  <c r="K13" i="1"/>
  <c r="K12" i="1"/>
  <c r="K11" i="1"/>
  <c r="J10" i="1"/>
  <c r="K10" i="1" s="1"/>
  <c r="K9" i="1"/>
  <c r="K8" i="1"/>
  <c r="K7" i="1"/>
  <c r="K6" i="1"/>
  <c r="K5" i="1"/>
  <c r="K4" i="1"/>
  <c r="K3" i="1"/>
  <c r="K2" i="1"/>
</calcChain>
</file>

<file path=xl/sharedStrings.xml><?xml version="1.0" encoding="utf-8"?>
<sst xmlns="http://schemas.openxmlformats.org/spreadsheetml/2006/main" count="582" uniqueCount="102">
  <si>
    <t>Part Code</t>
  </si>
  <si>
    <t>S/N</t>
  </si>
  <si>
    <t>Invoice</t>
  </si>
  <si>
    <t># Batch</t>
  </si>
  <si>
    <t>Remaining Qty</t>
  </si>
  <si>
    <t>FB005593</t>
  </si>
  <si>
    <t>Central inverter spare part</t>
  </si>
  <si>
    <t>24路汇流箱门盖_PVS-24M-HV_S_A</t>
  </si>
  <si>
    <t>19081502ZG</t>
  </si>
  <si>
    <t>Batch 67</t>
  </si>
  <si>
    <t>Demirco</t>
  </si>
  <si>
    <t>BJ009350</t>
  </si>
  <si>
    <t>Inverter cover</t>
  </si>
  <si>
    <t>19082302CSZG</t>
  </si>
  <si>
    <t>Batch 71</t>
  </si>
  <si>
    <t>SG3125HV-MV</t>
  </si>
  <si>
    <t>Central inverter</t>
  </si>
  <si>
    <t>19081001CS</t>
  </si>
  <si>
    <t>Batch 68</t>
  </si>
  <si>
    <t>Yusen</t>
  </si>
  <si>
    <t>AST01116</t>
  </si>
  <si>
    <t>ST2500HV-II-D-V21_S</t>
  </si>
  <si>
    <t>1. Niki send to Mr. Viet TTCL 6 pcs on 19 Sep 2019</t>
  </si>
  <si>
    <t>ASG00800</t>
  </si>
  <si>
    <t>Sungrow String inverter</t>
  </si>
  <si>
    <t>SG50KTL-M-V16</t>
  </si>
  <si>
    <t>ASG01203</t>
  </si>
  <si>
    <t>SG50CX-V11</t>
  </si>
  <si>
    <t>1. Niki send to Cty Xuân Bách 1 pcs on 18 Oct 2019 - A1908071313</t>
  </si>
  <si>
    <t>ASG00846</t>
  </si>
  <si>
    <t>SG60KTL-V182</t>
  </si>
  <si>
    <t>ASG01090</t>
  </si>
  <si>
    <t>SG80KTL-V14</t>
  </si>
  <si>
    <t>1. Niki send to Cty Son Giang 1 pcs on 07 Oct 2019 - A1812282917</t>
  </si>
  <si>
    <t>ASG01229</t>
  </si>
  <si>
    <t>SG110CX-V11</t>
  </si>
  <si>
    <t>1. Niki send to Cty Nam Việt Hưng 1 pcs on 15 Oct 2019 - A1906281248
2. Niki send to Cty Xuân Bách 1 pcs on 18 Oct 2019 - A1906282152
3. Niki send to Cty Vengy 2 pcs on 24 Oct 2019 - A1907050213;A1907126774</t>
  </si>
  <si>
    <t>ASG01015</t>
  </si>
  <si>
    <t>SG20KTL-M-V12</t>
  </si>
  <si>
    <t>1. Dong Nai warehouse send to Cty xây dựng điện Hòa Bình 1 pcs on 20 Jan 2020 - A1901050151</t>
  </si>
  <si>
    <t>ASG01035</t>
  </si>
  <si>
    <t>SG3K-S-V343</t>
  </si>
  <si>
    <t>ASG01037</t>
  </si>
  <si>
    <t>SG5K-D-V343</t>
  </si>
  <si>
    <t>1. Niki send to Cty BKE Việt Nam  1 pcs on 15 Oct 2019- J1905240935</t>
  </si>
  <si>
    <t>ASG01040</t>
  </si>
  <si>
    <t>SG10KTL-M-V12</t>
  </si>
  <si>
    <t>ASG01042</t>
  </si>
  <si>
    <t>SG10KTL-M-V13</t>
  </si>
  <si>
    <t>1. Niki send to Cty Kỹ thuật công nghệ GD SOLAR 1 pcs - A1808023467</t>
  </si>
  <si>
    <t>ASM00609</t>
  </si>
  <si>
    <t>Combiner box</t>
  </si>
  <si>
    <t>19102101ZGS</t>
  </si>
  <si>
    <t>Batch 89</t>
  </si>
  <si>
    <t>1. Dong Nai warehouse send to Khanh Hoa warehouse 3 pcs on 07 Nov 2019</t>
  </si>
  <si>
    <t>FC021029</t>
  </si>
  <si>
    <t>Combiner box cap</t>
  </si>
  <si>
    <t>1. Dong Nai warehouse send to Hoanh Son 30 pcs on 06 Nov 2019
2. Dong Nai warehouse send to Dai Hai 50 pcs on 06 Nov 2019
3. Dong Nai warehouse send to ERS KH 42 pcs on 07 Nov 2019
4. Dong Nai warehouse send to ERS BMT 10 pcs on 07 Nov 2019
5. Dong Nai warehouse send to Khanh Hoa warehouse 68 pcs on 09 Nov 2019</t>
  </si>
  <si>
    <t>Cable</t>
  </si>
  <si>
    <t>Other</t>
  </si>
  <si>
    <t>1. Dong Nai warehouse send to Khanh Hoa warehouse 1 set on 09 Nov 2019</t>
  </si>
  <si>
    <t xml:space="preserve"> FD006818</t>
  </si>
  <si>
    <t>Busbar</t>
  </si>
  <si>
    <t>1. Dong Nai warehouse send to Khanh Hoa warehouse 6 pcs on 09 Nov 2019</t>
  </si>
  <si>
    <t>Grease process tool</t>
  </si>
  <si>
    <t>19110102CSS</t>
  </si>
  <si>
    <t>Batch 92</t>
  </si>
  <si>
    <t>1. Dong Nai warehouse send to Cty Phu Thanh My 1 pcs on 13 Jan 2020 - A1904240217</t>
  </si>
  <si>
    <t>No</t>
  </si>
  <si>
    <t>Remark</t>
  </si>
  <si>
    <t>Qty</t>
  </si>
  <si>
    <t>HTA</t>
  </si>
  <si>
    <t>New</t>
  </si>
  <si>
    <t>Nam Viet Hưng</t>
  </si>
  <si>
    <t>SUNUS</t>
  </si>
  <si>
    <t>CÔNG TY XÂY LẮP ĐIỆN XUÂN BÁCH</t>
  </si>
  <si>
    <t>Công ty TNHH BBCO Energy</t>
  </si>
  <si>
    <t>CP tư vấn và xây dựng SGR</t>
  </si>
  <si>
    <t>Cổ Phần Giải Pháp Công Nghệ IMAX</t>
  </si>
  <si>
    <t>DN</t>
  </si>
  <si>
    <t>Warehouse 
(HN,DN,KH,HCM)</t>
  </si>
  <si>
    <t>GSP number / Reason for delivery</t>
  </si>
  <si>
    <t>Actual Qty</t>
  </si>
  <si>
    <t xml:space="preserve">Consump Qty </t>
  </si>
  <si>
    <t>Delivery Date</t>
  </si>
  <si>
    <t>Reciever  (Project/ Customer/ warehouse)</t>
  </si>
  <si>
    <t xml:space="preserve">Delivery date </t>
  </si>
  <si>
    <t>Goods status (new/good)</t>
  </si>
  <si>
    <t>Requestor</t>
  </si>
  <si>
    <t>Goods status (Failed/Scrap)</t>
  </si>
  <si>
    <t>Sender</t>
  </si>
  <si>
    <t>Sungrow</t>
  </si>
  <si>
    <t>Sender ( (Project/ Customer/ warehouse)</t>
  </si>
  <si>
    <t>Transporation way (DHL/ Air/ Sea)</t>
  </si>
  <si>
    <t>Product Description</t>
  </si>
  <si>
    <t>Spare part type (product/ spare part)</t>
  </si>
  <si>
    <t>Product</t>
  </si>
  <si>
    <t>Spare part</t>
  </si>
  <si>
    <t>Central inverter, string inverter, Comunication device, ESS , Hybird  inverter , wind Converter , MV device, Other)</t>
  </si>
  <si>
    <t>Good</t>
  </si>
  <si>
    <t>Fail</t>
  </si>
  <si>
    <t>Scrap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</si>
</sst>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family val="3"/>
      <charset val="134"/>
      <scheme val="minor"/>
    </font>
    <font>
      <b/>
      <sz val="10"/>
      <name val="Times New Roman"/>
      <family val="1"/>
    </font>
    <font>
      <sz val="10"/>
      <color rgb="FF000000"/>
      <name val="Arial"/>
      <family val="2"/>
    </font>
    <font>
      <sz val="11"/>
      <color theme="1"/>
      <name val="Times New Roman"/>
      <family val="1"/>
    </font>
    <font>
      <sz val="10"/>
      <name val="Times New Roman"/>
      <family val="1"/>
    </font>
    <font>
      <sz val="10"/>
      <color theme="1"/>
      <name val="Times New Roman"/>
      <family val="1"/>
    </font>
    <font>
      <sz val="10"/>
      <color rgb="FF000000"/>
      <name val="SimSun"/>
    </font>
    <font>
      <sz val="10"/>
      <color rgb="FFFF0000"/>
      <name val="Times New Roman"/>
      <family val="1"/>
    </font>
    <font>
      <b/>
      <sz val="11"/>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lignment vertical="center"/>
    </xf>
    <xf numFmtId="0" fontId="3" fillId="0" borderId="0"/>
  </cellStyleXfs>
  <cellXfs count="23">
    <xf numFmtId="0" fontId="0" fillId="0" borderId="0" xfId="0"/>
    <xf numFmtId="0" fontId="2" fillId="2" borderId="1" xfId="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vertical="center" wrapText="1"/>
    </xf>
    <xf numFmtId="0" fontId="5" fillId="0" borderId="1" xfId="1" applyFont="1" applyBorder="1" applyAlignment="1">
      <alignment horizontal="center" vertical="center" wrapText="1"/>
    </xf>
    <xf numFmtId="0" fontId="6" fillId="3" borderId="1" xfId="2" applyFont="1" applyFill="1" applyBorder="1" applyAlignment="1">
      <alignment horizontal="left"/>
    </xf>
    <xf numFmtId="0" fontId="6" fillId="3" borderId="1" xfId="2" applyFont="1" applyFill="1" applyBorder="1" applyAlignment="1">
      <alignment horizontal="center"/>
    </xf>
    <xf numFmtId="0" fontId="7" fillId="0" borderId="1" xfId="0" applyFont="1" applyBorder="1" applyAlignment="1">
      <alignment vertical="center" wrapText="1"/>
    </xf>
    <xf numFmtId="0" fontId="6" fillId="0" borderId="1" xfId="0" applyFont="1" applyBorder="1" applyAlignment="1">
      <alignment horizontal="center"/>
    </xf>
    <xf numFmtId="15" fontId="5" fillId="0" borderId="1" xfId="1"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xf>
    <xf numFmtId="0" fontId="6" fillId="3" borderId="1" xfId="2" applyFont="1" applyFill="1" applyBorder="1" applyAlignment="1">
      <alignment wrapText="1"/>
    </xf>
    <xf numFmtId="0" fontId="5" fillId="0" borderId="1" xfId="1" applyFont="1" applyBorder="1" applyAlignment="1">
      <alignment horizontal="center" vertical="center"/>
    </xf>
    <xf numFmtId="0" fontId="6" fillId="0" borderId="1" xfId="0" applyFont="1" applyBorder="1" applyAlignment="1">
      <alignment vertical="center" wrapText="1"/>
    </xf>
    <xf numFmtId="0" fontId="8" fillId="3" borderId="1" xfId="2" applyFont="1" applyFill="1" applyBorder="1" applyAlignment="1">
      <alignment horizontal="center"/>
    </xf>
    <xf numFmtId="0" fontId="8" fillId="0" borderId="1" xfId="0" applyFont="1" applyBorder="1" applyAlignment="1">
      <alignment horizontal="center"/>
    </xf>
    <xf numFmtId="0" fontId="9" fillId="2" borderId="1" xfId="0" applyFont="1" applyFill="1" applyBorder="1" applyAlignment="1">
      <alignment horizontal="center" vertical="center"/>
    </xf>
    <xf numFmtId="0" fontId="4" fillId="0" borderId="1" xfId="0" applyFont="1" applyBorder="1" applyAlignment="1">
      <alignment horizontal="center" vertical="center"/>
    </xf>
    <xf numFmtId="15" fontId="4" fillId="0" borderId="1" xfId="0" applyNumberFormat="1" applyFont="1" applyBorder="1" applyAlignment="1">
      <alignment horizontal="center" vertical="center"/>
    </xf>
    <xf numFmtId="0" fontId="9" fillId="2" borderId="1" xfId="0" applyFont="1" applyFill="1" applyBorder="1" applyAlignment="1">
      <alignment horizontal="center" vertical="center" wrapText="1"/>
    </xf>
    <xf numFmtId="0" fontId="5" fillId="0" borderId="1" xfId="1" applyFont="1" applyFill="1" applyBorder="1" applyAlignment="1">
      <alignment horizontal="center" vertical="center" wrapText="1"/>
    </xf>
    <xf numFmtId="0" fontId="2" fillId="2" borderId="1" xfId="1" applyFont="1" applyFill="1" applyBorder="1" applyAlignment="1">
      <alignment horizontal="center" vertical="center"/>
    </xf>
  </cellXfs>
  <cellStyles count="3">
    <cellStyle name="Normal" xfId="0" builtinId="0"/>
    <cellStyle name="Normal 3" xfId="2" xr:uid="{DF3472A2-CE02-43C0-8042-DB42A49232FC}"/>
    <cellStyle name="常规 2" xfId="1" xr:uid="{3B2E7E29-E0C8-41B9-97FA-2095EAD9A37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C404D-7C5A-4D9D-9FE6-06A62CFA2DC4}">
  <dimension ref="A1:Q24"/>
  <sheetViews>
    <sheetView tabSelected="1" zoomScaleNormal="100" workbookViewId="0">
      <selection activeCell="C11" sqref="C11"/>
    </sheetView>
  </sheetViews>
  <sheetFormatPr defaultRowHeight="13.05" customHeight="1"/>
  <cols>
    <col min="1" max="1" width="4.21875" customWidth="1"/>
    <col min="2" max="2" width="15.44140625" customWidth="1"/>
    <col min="3" max="3" width="14.88671875" customWidth="1"/>
    <col min="4" max="4" width="15.33203125" customWidth="1"/>
    <col min="5" max="5" width="30.6640625" customWidth="1"/>
    <col min="6" max="6" width="14.6640625" customWidth="1"/>
    <col min="7" max="7" width="29.5546875" customWidth="1"/>
    <col min="8" max="8" width="11.5546875" customWidth="1"/>
    <col min="9" max="9" width="10.33203125" customWidth="1"/>
    <col min="10" max="11" width="11.44140625" customWidth="1"/>
    <col min="12" max="12" width="16.5546875" bestFit="1" customWidth="1"/>
    <col min="13" max="13" width="9" customWidth="1"/>
    <col min="14" max="14" width="13.77734375" bestFit="1" customWidth="1"/>
    <col min="15" max="15" width="7.77734375" bestFit="1" customWidth="1"/>
    <col min="16" max="16" width="16.5546875" bestFit="1" customWidth="1"/>
    <col min="17" max="17" width="77.109375" customWidth="1"/>
  </cols>
  <sheetData>
    <row r="1" spans="1:17" ht="85.8" customHeight="1">
      <c r="A1" s="1" t="s">
        <v>68</v>
      </c>
      <c r="B1" s="2" t="s">
        <v>0</v>
      </c>
      <c r="C1" s="1" t="s">
        <v>87</v>
      </c>
      <c r="D1" s="1" t="s">
        <v>95</v>
      </c>
      <c r="E1" s="1" t="s">
        <v>98</v>
      </c>
      <c r="F1" s="1" t="s">
        <v>1</v>
      </c>
      <c r="G1" s="3" t="s">
        <v>94</v>
      </c>
      <c r="H1" s="22" t="s">
        <v>86</v>
      </c>
      <c r="I1" s="1" t="s">
        <v>82</v>
      </c>
      <c r="J1" s="1" t="s">
        <v>83</v>
      </c>
      <c r="K1" s="1" t="s">
        <v>4</v>
      </c>
      <c r="L1" s="1" t="s">
        <v>80</v>
      </c>
      <c r="M1" s="1" t="s">
        <v>90</v>
      </c>
      <c r="N1" s="1" t="s">
        <v>2</v>
      </c>
      <c r="O1" s="1" t="s">
        <v>3</v>
      </c>
      <c r="P1" s="1" t="s">
        <v>93</v>
      </c>
      <c r="Q1" s="1" t="s">
        <v>69</v>
      </c>
    </row>
    <row r="2" spans="1:17" ht="13.05" customHeight="1">
      <c r="A2" s="4">
        <v>1</v>
      </c>
      <c r="B2" s="5" t="s">
        <v>5</v>
      </c>
      <c r="C2" s="6" t="s">
        <v>99</v>
      </c>
      <c r="D2" s="6" t="s">
        <v>96</v>
      </c>
      <c r="E2" s="4" t="s">
        <v>6</v>
      </c>
      <c r="F2" s="6"/>
      <c r="G2" s="7" t="s">
        <v>7</v>
      </c>
      <c r="H2" s="9">
        <v>43713</v>
      </c>
      <c r="I2" s="8">
        <v>262</v>
      </c>
      <c r="J2" s="10"/>
      <c r="K2" s="10">
        <f t="shared" ref="K2:K24" si="0">I2-J2</f>
        <v>262</v>
      </c>
      <c r="L2" s="10" t="s">
        <v>79</v>
      </c>
      <c r="M2" s="10" t="s">
        <v>91</v>
      </c>
      <c r="N2" s="4" t="s">
        <v>8</v>
      </c>
      <c r="O2" s="21" t="s">
        <v>9</v>
      </c>
      <c r="P2" s="4" t="s">
        <v>10</v>
      </c>
      <c r="Q2" s="11"/>
    </row>
    <row r="3" spans="1:17" ht="13.05" customHeight="1">
      <c r="A3" s="4">
        <f>A2+1</f>
        <v>2</v>
      </c>
      <c r="B3" s="5" t="s">
        <v>11</v>
      </c>
      <c r="C3" s="6" t="s">
        <v>99</v>
      </c>
      <c r="D3" s="6" t="s">
        <v>96</v>
      </c>
      <c r="E3" s="4" t="s">
        <v>6</v>
      </c>
      <c r="F3" s="6"/>
      <c r="G3" s="12" t="s">
        <v>12</v>
      </c>
      <c r="H3" s="9">
        <v>43713</v>
      </c>
      <c r="I3" s="8">
        <v>23</v>
      </c>
      <c r="J3" s="10"/>
      <c r="K3" s="10">
        <f t="shared" si="0"/>
        <v>23</v>
      </c>
      <c r="L3" s="10" t="s">
        <v>79</v>
      </c>
      <c r="M3" s="10" t="s">
        <v>91</v>
      </c>
      <c r="N3" s="4" t="s">
        <v>8</v>
      </c>
      <c r="O3" s="21" t="s">
        <v>9</v>
      </c>
      <c r="P3" s="4" t="s">
        <v>10</v>
      </c>
      <c r="Q3" s="11"/>
    </row>
    <row r="4" spans="1:17" ht="13.05" customHeight="1">
      <c r="A4" s="4">
        <f>A3+1</f>
        <v>3</v>
      </c>
      <c r="B4" s="5" t="s">
        <v>5</v>
      </c>
      <c r="C4" s="6" t="s">
        <v>99</v>
      </c>
      <c r="D4" s="6" t="s">
        <v>97</v>
      </c>
      <c r="E4" s="4" t="s">
        <v>6</v>
      </c>
      <c r="F4" s="6"/>
      <c r="G4" s="7" t="s">
        <v>7</v>
      </c>
      <c r="H4" s="9">
        <v>43726</v>
      </c>
      <c r="I4" s="8">
        <v>30</v>
      </c>
      <c r="J4" s="10"/>
      <c r="K4" s="10">
        <f t="shared" si="0"/>
        <v>30</v>
      </c>
      <c r="L4" s="10" t="s">
        <v>79</v>
      </c>
      <c r="M4" s="10" t="s">
        <v>91</v>
      </c>
      <c r="N4" s="4" t="s">
        <v>13</v>
      </c>
      <c r="O4" s="21" t="s">
        <v>14</v>
      </c>
      <c r="P4" s="4" t="s">
        <v>10</v>
      </c>
      <c r="Q4" s="11"/>
    </row>
    <row r="5" spans="1:17" ht="13.05" customHeight="1">
      <c r="A5" s="4">
        <f t="shared" ref="A5:A24" si="1">A4+1</f>
        <v>4</v>
      </c>
      <c r="B5" s="5" t="s">
        <v>15</v>
      </c>
      <c r="C5" s="6" t="s">
        <v>101</v>
      </c>
      <c r="D5" s="6" t="s">
        <v>96</v>
      </c>
      <c r="E5" s="13" t="s">
        <v>16</v>
      </c>
      <c r="F5" s="6"/>
      <c r="G5" s="5" t="s">
        <v>15</v>
      </c>
      <c r="H5" s="9">
        <v>43714</v>
      </c>
      <c r="I5" s="8">
        <v>1</v>
      </c>
      <c r="J5" s="10">
        <v>1</v>
      </c>
      <c r="K5" s="10">
        <f t="shared" si="0"/>
        <v>0</v>
      </c>
      <c r="L5" s="10" t="s">
        <v>79</v>
      </c>
      <c r="M5" s="10" t="s">
        <v>91</v>
      </c>
      <c r="N5" s="4" t="s">
        <v>17</v>
      </c>
      <c r="O5" s="21" t="s">
        <v>18</v>
      </c>
      <c r="P5" s="4" t="s">
        <v>19</v>
      </c>
      <c r="Q5" s="11"/>
    </row>
    <row r="6" spans="1:17" ht="13.05" customHeight="1">
      <c r="A6" s="4">
        <f t="shared" si="1"/>
        <v>5</v>
      </c>
      <c r="B6" s="5" t="s">
        <v>20</v>
      </c>
      <c r="C6" s="6" t="s">
        <v>99</v>
      </c>
      <c r="D6" s="6" t="s">
        <v>96</v>
      </c>
      <c r="E6" s="4" t="s">
        <v>6</v>
      </c>
      <c r="F6" s="6"/>
      <c r="G6" s="7" t="s">
        <v>21</v>
      </c>
      <c r="H6" s="9">
        <v>43726</v>
      </c>
      <c r="I6" s="8">
        <v>6</v>
      </c>
      <c r="J6" s="10">
        <v>6</v>
      </c>
      <c r="K6" s="10">
        <f t="shared" si="0"/>
        <v>0</v>
      </c>
      <c r="L6" s="10" t="s">
        <v>79</v>
      </c>
      <c r="M6" s="10" t="s">
        <v>91</v>
      </c>
      <c r="N6" s="4" t="s">
        <v>13</v>
      </c>
      <c r="O6" s="21" t="s">
        <v>14</v>
      </c>
      <c r="P6" s="4" t="s">
        <v>10</v>
      </c>
      <c r="Q6" s="11" t="s">
        <v>22</v>
      </c>
    </row>
    <row r="7" spans="1:17" ht="13.05" customHeight="1">
      <c r="A7" s="4">
        <f t="shared" si="1"/>
        <v>6</v>
      </c>
      <c r="B7" s="5" t="s">
        <v>23</v>
      </c>
      <c r="C7" s="6" t="s">
        <v>101</v>
      </c>
      <c r="D7" s="6" t="s">
        <v>96</v>
      </c>
      <c r="E7" s="4" t="s">
        <v>24</v>
      </c>
      <c r="F7" s="6"/>
      <c r="G7" s="5" t="s">
        <v>25</v>
      </c>
      <c r="H7" s="9">
        <v>43726</v>
      </c>
      <c r="I7" s="8">
        <v>2</v>
      </c>
      <c r="J7" s="10"/>
      <c r="K7" s="10">
        <f t="shared" si="0"/>
        <v>2</v>
      </c>
      <c r="L7" s="10" t="s">
        <v>79</v>
      </c>
      <c r="M7" s="10" t="s">
        <v>91</v>
      </c>
      <c r="N7" s="4" t="s">
        <v>13</v>
      </c>
      <c r="O7" s="21" t="s">
        <v>14</v>
      </c>
      <c r="P7" s="4" t="s">
        <v>10</v>
      </c>
      <c r="Q7" s="11"/>
    </row>
    <row r="8" spans="1:17" ht="13.05" customHeight="1">
      <c r="A8" s="4">
        <f t="shared" si="1"/>
        <v>7</v>
      </c>
      <c r="B8" s="5" t="s">
        <v>26</v>
      </c>
      <c r="C8" s="6" t="s">
        <v>99</v>
      </c>
      <c r="D8" s="6" t="s">
        <v>96</v>
      </c>
      <c r="E8" s="4" t="s">
        <v>24</v>
      </c>
      <c r="F8" s="6"/>
      <c r="G8" s="5" t="s">
        <v>27</v>
      </c>
      <c r="H8" s="9">
        <v>43726</v>
      </c>
      <c r="I8" s="8">
        <v>1</v>
      </c>
      <c r="J8" s="10">
        <v>1</v>
      </c>
      <c r="K8" s="10">
        <f t="shared" si="0"/>
        <v>0</v>
      </c>
      <c r="L8" s="10" t="s">
        <v>79</v>
      </c>
      <c r="M8" s="10" t="s">
        <v>91</v>
      </c>
      <c r="N8" s="4" t="s">
        <v>13</v>
      </c>
      <c r="O8" s="21" t="s">
        <v>14</v>
      </c>
      <c r="P8" s="4" t="s">
        <v>10</v>
      </c>
      <c r="Q8" s="11" t="s">
        <v>28</v>
      </c>
    </row>
    <row r="9" spans="1:17" ht="13.05" customHeight="1">
      <c r="A9" s="4">
        <f t="shared" si="1"/>
        <v>8</v>
      </c>
      <c r="B9" s="5" t="s">
        <v>29</v>
      </c>
      <c r="C9" s="6" t="s">
        <v>99</v>
      </c>
      <c r="D9" s="6" t="s">
        <v>96</v>
      </c>
      <c r="E9" s="4" t="s">
        <v>24</v>
      </c>
      <c r="F9" s="6"/>
      <c r="G9" s="5" t="s">
        <v>30</v>
      </c>
      <c r="H9" s="9">
        <v>43726</v>
      </c>
      <c r="I9" s="8">
        <v>1</v>
      </c>
      <c r="J9" s="10"/>
      <c r="K9" s="10">
        <f t="shared" si="0"/>
        <v>1</v>
      </c>
      <c r="L9" s="10" t="s">
        <v>79</v>
      </c>
      <c r="M9" s="10" t="s">
        <v>91</v>
      </c>
      <c r="N9" s="4" t="s">
        <v>13</v>
      </c>
      <c r="O9" s="21" t="s">
        <v>14</v>
      </c>
      <c r="P9" s="4" t="s">
        <v>10</v>
      </c>
      <c r="Q9" s="11"/>
    </row>
    <row r="10" spans="1:17" ht="13.05" customHeight="1">
      <c r="A10" s="4">
        <f t="shared" si="1"/>
        <v>9</v>
      </c>
      <c r="B10" s="5" t="s">
        <v>31</v>
      </c>
      <c r="C10" s="6" t="s">
        <v>99</v>
      </c>
      <c r="D10" s="6" t="s">
        <v>96</v>
      </c>
      <c r="E10" s="4" t="s">
        <v>24</v>
      </c>
      <c r="F10" s="6"/>
      <c r="G10" s="5" t="s">
        <v>32</v>
      </c>
      <c r="H10" s="9">
        <v>43726</v>
      </c>
      <c r="I10" s="8">
        <v>8</v>
      </c>
      <c r="J10" s="10">
        <f>5+1</f>
        <v>6</v>
      </c>
      <c r="K10" s="10">
        <f t="shared" si="0"/>
        <v>2</v>
      </c>
      <c r="L10" s="10" t="s">
        <v>79</v>
      </c>
      <c r="M10" s="10" t="s">
        <v>91</v>
      </c>
      <c r="N10" s="4" t="s">
        <v>13</v>
      </c>
      <c r="O10" s="21" t="s">
        <v>14</v>
      </c>
      <c r="P10" s="4" t="s">
        <v>10</v>
      </c>
      <c r="Q10" s="11" t="s">
        <v>33</v>
      </c>
    </row>
    <row r="11" spans="1:17" ht="13.05" customHeight="1">
      <c r="A11" s="4">
        <f t="shared" si="1"/>
        <v>10</v>
      </c>
      <c r="B11" s="5" t="s">
        <v>34</v>
      </c>
      <c r="C11" s="6" t="s">
        <v>101</v>
      </c>
      <c r="D11" s="6" t="s">
        <v>96</v>
      </c>
      <c r="E11" s="13" t="s">
        <v>24</v>
      </c>
      <c r="F11" s="6"/>
      <c r="G11" s="5" t="s">
        <v>35</v>
      </c>
      <c r="H11" s="9">
        <v>43726</v>
      </c>
      <c r="I11" s="8">
        <v>4</v>
      </c>
      <c r="J11" s="10">
        <v>4</v>
      </c>
      <c r="K11" s="10">
        <f t="shared" si="0"/>
        <v>0</v>
      </c>
      <c r="L11" s="10" t="s">
        <v>79</v>
      </c>
      <c r="M11" s="10" t="s">
        <v>91</v>
      </c>
      <c r="N11" s="4" t="s">
        <v>13</v>
      </c>
      <c r="O11" s="21" t="s">
        <v>14</v>
      </c>
      <c r="P11" s="4" t="s">
        <v>10</v>
      </c>
      <c r="Q11" s="14" t="s">
        <v>36</v>
      </c>
    </row>
    <row r="12" spans="1:17" ht="13.05" customHeight="1">
      <c r="A12" s="4">
        <f t="shared" si="1"/>
        <v>11</v>
      </c>
      <c r="B12" s="5" t="s">
        <v>37</v>
      </c>
      <c r="C12" s="6" t="s">
        <v>100</v>
      </c>
      <c r="D12" s="6" t="s">
        <v>96</v>
      </c>
      <c r="E12" s="4" t="s">
        <v>24</v>
      </c>
      <c r="F12" s="6"/>
      <c r="G12" s="5" t="s">
        <v>38</v>
      </c>
      <c r="H12" s="9">
        <v>43726</v>
      </c>
      <c r="I12" s="8">
        <v>1</v>
      </c>
      <c r="J12" s="10">
        <v>1</v>
      </c>
      <c r="K12" s="10">
        <f t="shared" si="0"/>
        <v>0</v>
      </c>
      <c r="L12" s="10" t="s">
        <v>79</v>
      </c>
      <c r="M12" s="10" t="s">
        <v>91</v>
      </c>
      <c r="N12" s="4" t="s">
        <v>13</v>
      </c>
      <c r="O12" s="21" t="s">
        <v>14</v>
      </c>
      <c r="P12" s="4" t="s">
        <v>10</v>
      </c>
      <c r="Q12" s="11" t="s">
        <v>39</v>
      </c>
    </row>
    <row r="13" spans="1:17" ht="13.05" customHeight="1">
      <c r="A13" s="4">
        <f t="shared" si="1"/>
        <v>12</v>
      </c>
      <c r="B13" s="5" t="s">
        <v>40</v>
      </c>
      <c r="C13" s="6" t="s">
        <v>100</v>
      </c>
      <c r="D13" s="6" t="s">
        <v>96</v>
      </c>
      <c r="E13" s="4" t="s">
        <v>24</v>
      </c>
      <c r="F13" s="6"/>
      <c r="G13" s="5" t="s">
        <v>41</v>
      </c>
      <c r="H13" s="9">
        <v>43726</v>
      </c>
      <c r="I13" s="8">
        <v>4</v>
      </c>
      <c r="J13" s="10"/>
      <c r="K13" s="10">
        <f t="shared" si="0"/>
        <v>4</v>
      </c>
      <c r="L13" s="10" t="s">
        <v>79</v>
      </c>
      <c r="M13" s="10" t="s">
        <v>91</v>
      </c>
      <c r="N13" s="4" t="s">
        <v>13</v>
      </c>
      <c r="O13" s="21" t="s">
        <v>14</v>
      </c>
      <c r="P13" s="4" t="s">
        <v>10</v>
      </c>
      <c r="Q13" s="11"/>
    </row>
    <row r="14" spans="1:17" ht="13.05" customHeight="1">
      <c r="A14" s="4">
        <f t="shared" si="1"/>
        <v>13</v>
      </c>
      <c r="B14" s="5" t="s">
        <v>42</v>
      </c>
      <c r="C14" s="6" t="s">
        <v>100</v>
      </c>
      <c r="D14" s="6" t="s">
        <v>96</v>
      </c>
      <c r="E14" s="4" t="s">
        <v>24</v>
      </c>
      <c r="F14" s="6"/>
      <c r="G14" s="5" t="s">
        <v>43</v>
      </c>
      <c r="H14" s="9">
        <v>43726</v>
      </c>
      <c r="I14" s="8">
        <v>9</v>
      </c>
      <c r="J14" s="10">
        <f>4+1+1</f>
        <v>6</v>
      </c>
      <c r="K14" s="10">
        <f t="shared" si="0"/>
        <v>3</v>
      </c>
      <c r="L14" s="10" t="s">
        <v>79</v>
      </c>
      <c r="M14" s="10" t="s">
        <v>91</v>
      </c>
      <c r="N14" s="4" t="s">
        <v>13</v>
      </c>
      <c r="O14" s="21" t="s">
        <v>14</v>
      </c>
      <c r="P14" s="4" t="s">
        <v>10</v>
      </c>
      <c r="Q14" s="11" t="s">
        <v>44</v>
      </c>
    </row>
    <row r="15" spans="1:17" ht="13.05" customHeight="1">
      <c r="A15" s="4">
        <f t="shared" si="1"/>
        <v>14</v>
      </c>
      <c r="B15" s="5" t="s">
        <v>45</v>
      </c>
      <c r="C15" s="6" t="s">
        <v>100</v>
      </c>
      <c r="D15" s="6" t="s">
        <v>96</v>
      </c>
      <c r="E15" s="4" t="s">
        <v>24</v>
      </c>
      <c r="F15" s="15"/>
      <c r="G15" s="5" t="s">
        <v>46</v>
      </c>
      <c r="H15" s="9">
        <v>43726</v>
      </c>
      <c r="I15" s="16">
        <v>4</v>
      </c>
      <c r="J15" s="10">
        <v>3</v>
      </c>
      <c r="K15" s="10">
        <f t="shared" si="0"/>
        <v>1</v>
      </c>
      <c r="L15" s="10" t="s">
        <v>79</v>
      </c>
      <c r="M15" s="10" t="s">
        <v>91</v>
      </c>
      <c r="N15" s="4" t="s">
        <v>13</v>
      </c>
      <c r="O15" s="21" t="s">
        <v>14</v>
      </c>
      <c r="P15" s="4" t="s">
        <v>10</v>
      </c>
      <c r="Q15" s="11"/>
    </row>
    <row r="16" spans="1:17" ht="13.05" customHeight="1">
      <c r="A16" s="4">
        <f t="shared" si="1"/>
        <v>15</v>
      </c>
      <c r="B16" s="5" t="s">
        <v>47</v>
      </c>
      <c r="C16" s="6" t="s">
        <v>101</v>
      </c>
      <c r="D16" s="6" t="s">
        <v>96</v>
      </c>
      <c r="E16" s="4" t="s">
        <v>24</v>
      </c>
      <c r="F16" s="15"/>
      <c r="G16" s="5" t="s">
        <v>48</v>
      </c>
      <c r="H16" s="9">
        <v>43726</v>
      </c>
      <c r="I16" s="16">
        <v>2</v>
      </c>
      <c r="J16" s="10">
        <v>1</v>
      </c>
      <c r="K16" s="10">
        <f t="shared" si="0"/>
        <v>1</v>
      </c>
      <c r="L16" s="10" t="s">
        <v>79</v>
      </c>
      <c r="M16" s="10" t="s">
        <v>91</v>
      </c>
      <c r="N16" s="4" t="s">
        <v>13</v>
      </c>
      <c r="O16" s="21" t="s">
        <v>14</v>
      </c>
      <c r="P16" s="4" t="s">
        <v>10</v>
      </c>
      <c r="Q16" s="11" t="s">
        <v>49</v>
      </c>
    </row>
    <row r="17" spans="1:17" ht="13.05" customHeight="1">
      <c r="A17" s="4">
        <f t="shared" si="1"/>
        <v>16</v>
      </c>
      <c r="B17" s="5" t="s">
        <v>50</v>
      </c>
      <c r="C17" s="6" t="s">
        <v>101</v>
      </c>
      <c r="D17" s="6" t="s">
        <v>96</v>
      </c>
      <c r="E17" s="13" t="s">
        <v>6</v>
      </c>
      <c r="F17" s="6"/>
      <c r="G17" s="5" t="s">
        <v>51</v>
      </c>
      <c r="H17" s="9">
        <v>43775</v>
      </c>
      <c r="I17" s="8">
        <v>3</v>
      </c>
      <c r="J17" s="10">
        <v>3</v>
      </c>
      <c r="K17" s="10">
        <f t="shared" si="0"/>
        <v>0</v>
      </c>
      <c r="L17" s="10" t="s">
        <v>79</v>
      </c>
      <c r="M17" s="10" t="s">
        <v>91</v>
      </c>
      <c r="N17" s="4" t="s">
        <v>52</v>
      </c>
      <c r="O17" s="21" t="s">
        <v>53</v>
      </c>
      <c r="P17" s="13" t="s">
        <v>10</v>
      </c>
      <c r="Q17" s="11" t="s">
        <v>54</v>
      </c>
    </row>
    <row r="18" spans="1:17" ht="13.05" customHeight="1">
      <c r="A18" s="4">
        <f t="shared" si="1"/>
        <v>17</v>
      </c>
      <c r="B18" s="5" t="s">
        <v>55</v>
      </c>
      <c r="C18" s="6" t="s">
        <v>101</v>
      </c>
      <c r="D18" s="6" t="s">
        <v>96</v>
      </c>
      <c r="E18" s="4" t="s">
        <v>6</v>
      </c>
      <c r="F18" s="6"/>
      <c r="G18" s="5" t="s">
        <v>56</v>
      </c>
      <c r="H18" s="9">
        <v>43775</v>
      </c>
      <c r="I18" s="8">
        <v>450</v>
      </c>
      <c r="J18" s="10">
        <v>350</v>
      </c>
      <c r="K18" s="10">
        <f t="shared" si="0"/>
        <v>100</v>
      </c>
      <c r="L18" s="10" t="s">
        <v>79</v>
      </c>
      <c r="M18" s="10" t="s">
        <v>91</v>
      </c>
      <c r="N18" s="4" t="s">
        <v>52</v>
      </c>
      <c r="O18" s="21" t="s">
        <v>53</v>
      </c>
      <c r="P18" s="13" t="s">
        <v>10</v>
      </c>
      <c r="Q18" s="14" t="s">
        <v>57</v>
      </c>
    </row>
    <row r="19" spans="1:17" ht="13.05" customHeight="1">
      <c r="A19" s="4">
        <f t="shared" si="1"/>
        <v>18</v>
      </c>
      <c r="B19" s="5" t="s">
        <v>58</v>
      </c>
      <c r="C19" s="6" t="s">
        <v>101</v>
      </c>
      <c r="D19" s="6" t="s">
        <v>96</v>
      </c>
      <c r="E19" s="13" t="s">
        <v>59</v>
      </c>
      <c r="F19" s="6"/>
      <c r="G19" s="5" t="s">
        <v>58</v>
      </c>
      <c r="H19" s="9">
        <v>43775</v>
      </c>
      <c r="I19" s="8">
        <v>1</v>
      </c>
      <c r="J19" s="10">
        <v>1</v>
      </c>
      <c r="K19" s="10">
        <f t="shared" si="0"/>
        <v>0</v>
      </c>
      <c r="L19" s="10" t="s">
        <v>79</v>
      </c>
      <c r="M19" s="10" t="s">
        <v>91</v>
      </c>
      <c r="N19" s="4" t="s">
        <v>52</v>
      </c>
      <c r="O19" s="21" t="s">
        <v>53</v>
      </c>
      <c r="P19" s="13" t="s">
        <v>10</v>
      </c>
      <c r="Q19" s="11" t="s">
        <v>60</v>
      </c>
    </row>
    <row r="20" spans="1:17" ht="13.05" customHeight="1">
      <c r="A20" s="4">
        <f t="shared" si="1"/>
        <v>19</v>
      </c>
      <c r="B20" s="5" t="s">
        <v>61</v>
      </c>
      <c r="C20" s="6" t="s">
        <v>72</v>
      </c>
      <c r="D20" s="6" t="s">
        <v>96</v>
      </c>
      <c r="E20" s="4" t="s">
        <v>6</v>
      </c>
      <c r="F20" s="6"/>
      <c r="G20" s="5" t="s">
        <v>62</v>
      </c>
      <c r="H20" s="9">
        <v>43775</v>
      </c>
      <c r="I20" s="8">
        <v>6</v>
      </c>
      <c r="J20" s="10">
        <v>6</v>
      </c>
      <c r="K20" s="10">
        <f t="shared" si="0"/>
        <v>0</v>
      </c>
      <c r="L20" s="10" t="s">
        <v>79</v>
      </c>
      <c r="M20" s="10" t="s">
        <v>91</v>
      </c>
      <c r="N20" s="4" t="s">
        <v>52</v>
      </c>
      <c r="O20" s="21" t="s">
        <v>53</v>
      </c>
      <c r="P20" s="13" t="s">
        <v>10</v>
      </c>
      <c r="Q20" s="11" t="s">
        <v>63</v>
      </c>
    </row>
    <row r="21" spans="1:17" ht="13.05" customHeight="1">
      <c r="A21" s="4">
        <f t="shared" si="1"/>
        <v>20</v>
      </c>
      <c r="B21" s="5" t="s">
        <v>64</v>
      </c>
      <c r="C21" s="6" t="s">
        <v>101</v>
      </c>
      <c r="D21" s="6" t="s">
        <v>96</v>
      </c>
      <c r="E21" s="4" t="s">
        <v>6</v>
      </c>
      <c r="F21" s="6"/>
      <c r="G21" s="5" t="s">
        <v>64</v>
      </c>
      <c r="H21" s="9">
        <v>43775</v>
      </c>
      <c r="I21" s="8">
        <v>1</v>
      </c>
      <c r="J21" s="10">
        <v>1</v>
      </c>
      <c r="K21" s="10">
        <f t="shared" si="0"/>
        <v>0</v>
      </c>
      <c r="L21" s="10" t="s">
        <v>79</v>
      </c>
      <c r="M21" s="10" t="s">
        <v>91</v>
      </c>
      <c r="N21" s="4" t="s">
        <v>52</v>
      </c>
      <c r="O21" s="21" t="s">
        <v>53</v>
      </c>
      <c r="P21" s="13" t="s">
        <v>10</v>
      </c>
      <c r="Q21" s="11" t="s">
        <v>60</v>
      </c>
    </row>
    <row r="22" spans="1:17" ht="13.05" customHeight="1">
      <c r="A22" s="4">
        <f t="shared" si="1"/>
        <v>21</v>
      </c>
      <c r="B22" s="5" t="s">
        <v>23</v>
      </c>
      <c r="C22" s="6" t="s">
        <v>101</v>
      </c>
      <c r="D22" s="6" t="s">
        <v>96</v>
      </c>
      <c r="E22" s="4" t="s">
        <v>24</v>
      </c>
      <c r="F22" s="6"/>
      <c r="G22" s="5" t="s">
        <v>25</v>
      </c>
      <c r="H22" s="9">
        <v>43773</v>
      </c>
      <c r="I22" s="8">
        <v>1</v>
      </c>
      <c r="J22" s="10"/>
      <c r="K22" s="10">
        <f t="shared" si="0"/>
        <v>1</v>
      </c>
      <c r="L22" s="10" t="s">
        <v>79</v>
      </c>
      <c r="M22" s="10" t="s">
        <v>91</v>
      </c>
      <c r="N22" s="4" t="s">
        <v>65</v>
      </c>
      <c r="O22" s="21" t="s">
        <v>66</v>
      </c>
      <c r="P22" s="13" t="s">
        <v>10</v>
      </c>
      <c r="Q22" s="11"/>
    </row>
    <row r="23" spans="1:17" ht="13.05" customHeight="1">
      <c r="A23" s="4">
        <f t="shared" si="1"/>
        <v>22</v>
      </c>
      <c r="B23" s="5" t="s">
        <v>29</v>
      </c>
      <c r="C23" s="6" t="s">
        <v>100</v>
      </c>
      <c r="D23" s="6" t="s">
        <v>96</v>
      </c>
      <c r="E23" s="4" t="s">
        <v>24</v>
      </c>
      <c r="F23" s="6"/>
      <c r="G23" s="12" t="s">
        <v>30</v>
      </c>
      <c r="H23" s="9">
        <v>43773</v>
      </c>
      <c r="I23" s="8">
        <v>2</v>
      </c>
      <c r="J23" s="10"/>
      <c r="K23" s="10">
        <f t="shared" si="0"/>
        <v>2</v>
      </c>
      <c r="L23" s="10" t="s">
        <v>79</v>
      </c>
      <c r="M23" s="10" t="s">
        <v>91</v>
      </c>
      <c r="N23" s="4" t="s">
        <v>65</v>
      </c>
      <c r="O23" s="21" t="s">
        <v>66</v>
      </c>
      <c r="P23" s="13" t="s">
        <v>10</v>
      </c>
      <c r="Q23" s="11"/>
    </row>
    <row r="24" spans="1:17" ht="13.05" customHeight="1">
      <c r="A24" s="4">
        <f t="shared" si="1"/>
        <v>23</v>
      </c>
      <c r="B24" s="5" t="s">
        <v>26</v>
      </c>
      <c r="C24" s="6" t="s">
        <v>101</v>
      </c>
      <c r="D24" s="6" t="s">
        <v>96</v>
      </c>
      <c r="E24" s="4" t="s">
        <v>24</v>
      </c>
      <c r="F24" s="6"/>
      <c r="G24" s="12" t="s">
        <v>27</v>
      </c>
      <c r="H24" s="9">
        <v>43773</v>
      </c>
      <c r="I24" s="8">
        <v>2</v>
      </c>
      <c r="J24" s="10">
        <v>2</v>
      </c>
      <c r="K24" s="10">
        <f t="shared" si="0"/>
        <v>0</v>
      </c>
      <c r="L24" s="10" t="s">
        <v>79</v>
      </c>
      <c r="M24" s="10" t="s">
        <v>91</v>
      </c>
      <c r="N24" s="4" t="s">
        <v>65</v>
      </c>
      <c r="O24" s="21" t="s">
        <v>66</v>
      </c>
      <c r="P24" s="13" t="s">
        <v>10</v>
      </c>
      <c r="Q24" s="11" t="s">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D3847-F075-4223-AA35-9C24A9D78966}">
  <dimension ref="A1:N9"/>
  <sheetViews>
    <sheetView zoomScale="85" zoomScaleNormal="85" workbookViewId="0">
      <selection activeCell="D1" sqref="D1:E1"/>
    </sheetView>
  </sheetViews>
  <sheetFormatPr defaultRowHeight="12" customHeight="1"/>
  <cols>
    <col min="1" max="1" width="4.5546875" customWidth="1"/>
    <col min="2" max="2" width="15.5546875" customWidth="1"/>
    <col min="3" max="4" width="14.6640625" customWidth="1"/>
    <col min="5" max="5" width="28.5546875" customWidth="1"/>
    <col min="6" max="6" width="16" customWidth="1"/>
    <col min="7" max="7" width="31.88671875" customWidth="1"/>
    <col min="8" max="8" width="16.109375" customWidth="1"/>
    <col min="9" max="9" width="6.44140625" customWidth="1"/>
    <col min="10" max="10" width="17.109375" bestFit="1" customWidth="1"/>
    <col min="11" max="11" width="9.44140625" bestFit="1" customWidth="1"/>
    <col min="12" max="12" width="38.21875" bestFit="1" customWidth="1"/>
    <col min="13" max="13" width="20.44140625" bestFit="1" customWidth="1"/>
    <col min="14" max="14" width="23.21875" customWidth="1"/>
  </cols>
  <sheetData>
    <row r="1" spans="1:14" ht="75.599999999999994" customHeight="1">
      <c r="A1" s="17" t="s">
        <v>68</v>
      </c>
      <c r="B1" s="2" t="s">
        <v>0</v>
      </c>
      <c r="C1" s="1" t="s">
        <v>87</v>
      </c>
      <c r="D1" s="1" t="s">
        <v>95</v>
      </c>
      <c r="E1" s="1" t="s">
        <v>98</v>
      </c>
      <c r="F1" s="1" t="s">
        <v>1</v>
      </c>
      <c r="G1" s="3" t="s">
        <v>94</v>
      </c>
      <c r="H1" s="20" t="s">
        <v>84</v>
      </c>
      <c r="I1" s="17" t="s">
        <v>70</v>
      </c>
      <c r="J1" s="1" t="s">
        <v>80</v>
      </c>
      <c r="K1" s="1" t="s">
        <v>88</v>
      </c>
      <c r="L1" s="17" t="s">
        <v>85</v>
      </c>
      <c r="M1" s="20" t="s">
        <v>81</v>
      </c>
      <c r="N1" s="17" t="s">
        <v>69</v>
      </c>
    </row>
    <row r="2" spans="1:14" ht="12" customHeight="1">
      <c r="A2" s="18">
        <f t="shared" ref="A2:A9" si="0">ROW()-1</f>
        <v>1</v>
      </c>
      <c r="B2" s="5" t="s">
        <v>5</v>
      </c>
      <c r="C2" s="6" t="s">
        <v>72</v>
      </c>
      <c r="D2" s="6"/>
      <c r="E2" s="4" t="s">
        <v>6</v>
      </c>
      <c r="F2" s="6"/>
      <c r="G2" s="7" t="s">
        <v>7</v>
      </c>
      <c r="H2" s="19">
        <v>44693</v>
      </c>
      <c r="I2" s="18">
        <v>1</v>
      </c>
      <c r="J2" s="18"/>
      <c r="K2" s="18"/>
      <c r="L2" s="18" t="s">
        <v>73</v>
      </c>
      <c r="M2" s="18"/>
      <c r="N2" s="18"/>
    </row>
    <row r="3" spans="1:14" ht="12" customHeight="1">
      <c r="A3" s="18">
        <f t="shared" si="0"/>
        <v>2</v>
      </c>
      <c r="B3" s="5" t="s">
        <v>11</v>
      </c>
      <c r="C3" s="6" t="s">
        <v>72</v>
      </c>
      <c r="D3" s="6"/>
      <c r="E3" s="4" t="s">
        <v>6</v>
      </c>
      <c r="F3" s="6"/>
      <c r="G3" s="12" t="s">
        <v>12</v>
      </c>
      <c r="H3" s="19">
        <v>44693</v>
      </c>
      <c r="I3" s="18">
        <v>1</v>
      </c>
      <c r="J3" s="18"/>
      <c r="K3" s="18"/>
      <c r="L3" s="18" t="s">
        <v>71</v>
      </c>
      <c r="M3" s="18"/>
      <c r="N3" s="18"/>
    </row>
    <row r="4" spans="1:14" ht="12" customHeight="1">
      <c r="A4" s="18">
        <f t="shared" si="0"/>
        <v>3</v>
      </c>
      <c r="B4" s="5" t="s">
        <v>5</v>
      </c>
      <c r="C4" s="6" t="s">
        <v>72</v>
      </c>
      <c r="D4" s="6"/>
      <c r="E4" s="4" t="s">
        <v>6</v>
      </c>
      <c r="F4" s="6"/>
      <c r="G4" s="7" t="s">
        <v>7</v>
      </c>
      <c r="H4" s="19">
        <v>44693</v>
      </c>
      <c r="I4" s="18">
        <v>1</v>
      </c>
      <c r="J4" s="18"/>
      <c r="K4" s="18"/>
      <c r="L4" s="18" t="s">
        <v>74</v>
      </c>
      <c r="M4" s="18"/>
      <c r="N4" s="18"/>
    </row>
    <row r="5" spans="1:14" ht="12" customHeight="1">
      <c r="A5" s="18">
        <f t="shared" si="0"/>
        <v>4</v>
      </c>
      <c r="B5" s="5" t="s">
        <v>15</v>
      </c>
      <c r="C5" s="6" t="s">
        <v>72</v>
      </c>
      <c r="D5" s="6"/>
      <c r="E5" s="13" t="s">
        <v>16</v>
      </c>
      <c r="F5" s="6"/>
      <c r="G5" s="5" t="s">
        <v>15</v>
      </c>
      <c r="H5" s="19">
        <v>44693</v>
      </c>
      <c r="I5" s="18">
        <v>3</v>
      </c>
      <c r="J5" s="18"/>
      <c r="K5" s="18"/>
      <c r="L5" s="18" t="s">
        <v>71</v>
      </c>
      <c r="M5" s="18"/>
      <c r="N5" s="18"/>
    </row>
    <row r="6" spans="1:14" ht="12" customHeight="1">
      <c r="A6" s="18">
        <f t="shared" si="0"/>
        <v>5</v>
      </c>
      <c r="B6" s="5" t="s">
        <v>20</v>
      </c>
      <c r="C6" s="6" t="s">
        <v>72</v>
      </c>
      <c r="D6" s="6"/>
      <c r="E6" s="4" t="s">
        <v>6</v>
      </c>
      <c r="F6" s="6"/>
      <c r="G6" s="7" t="s">
        <v>21</v>
      </c>
      <c r="H6" s="19">
        <v>44693</v>
      </c>
      <c r="I6" s="18">
        <v>2</v>
      </c>
      <c r="J6" s="18"/>
      <c r="K6" s="18"/>
      <c r="L6" s="18" t="s">
        <v>75</v>
      </c>
      <c r="M6" s="18"/>
      <c r="N6" s="18"/>
    </row>
    <row r="7" spans="1:14" ht="12" customHeight="1">
      <c r="A7" s="18">
        <f t="shared" si="0"/>
        <v>6</v>
      </c>
      <c r="B7" s="5" t="s">
        <v>23</v>
      </c>
      <c r="C7" s="6" t="s">
        <v>72</v>
      </c>
      <c r="D7" s="6"/>
      <c r="E7" s="4" t="s">
        <v>24</v>
      </c>
      <c r="F7" s="6"/>
      <c r="G7" s="5" t="s">
        <v>25</v>
      </c>
      <c r="H7" s="19">
        <v>44693</v>
      </c>
      <c r="I7" s="18">
        <v>4</v>
      </c>
      <c r="J7" s="18"/>
      <c r="K7" s="18"/>
      <c r="L7" s="18" t="s">
        <v>76</v>
      </c>
      <c r="M7" s="18"/>
      <c r="N7" s="18"/>
    </row>
    <row r="8" spans="1:14" ht="12" customHeight="1">
      <c r="A8" s="18">
        <f t="shared" si="0"/>
        <v>7</v>
      </c>
      <c r="B8" s="5" t="s">
        <v>26</v>
      </c>
      <c r="C8" s="6" t="s">
        <v>72</v>
      </c>
      <c r="D8" s="6"/>
      <c r="E8" s="4" t="s">
        <v>24</v>
      </c>
      <c r="F8" s="6"/>
      <c r="G8" s="5" t="s">
        <v>27</v>
      </c>
      <c r="H8" s="19">
        <v>44693</v>
      </c>
      <c r="I8" s="18">
        <v>2</v>
      </c>
      <c r="J8" s="18"/>
      <c r="K8" s="18"/>
      <c r="L8" s="18" t="s">
        <v>77</v>
      </c>
      <c r="M8" s="18"/>
      <c r="N8" s="18"/>
    </row>
    <row r="9" spans="1:14" ht="12" customHeight="1">
      <c r="A9" s="18">
        <f t="shared" si="0"/>
        <v>8</v>
      </c>
      <c r="B9" s="5" t="s">
        <v>29</v>
      </c>
      <c r="C9" s="6" t="s">
        <v>72</v>
      </c>
      <c r="D9" s="6"/>
      <c r="E9" s="4" t="s">
        <v>24</v>
      </c>
      <c r="F9" s="6"/>
      <c r="G9" s="5" t="s">
        <v>30</v>
      </c>
      <c r="H9" s="19">
        <v>44693</v>
      </c>
      <c r="I9" s="18">
        <v>1</v>
      </c>
      <c r="J9" s="18"/>
      <c r="K9" s="18"/>
      <c r="L9" s="18" t="s">
        <v>78</v>
      </c>
      <c r="M9" s="18"/>
      <c r="N9"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FAC6D-B322-4269-8796-6075FCEBA465}">
  <dimension ref="A1:Q24"/>
  <sheetViews>
    <sheetView zoomScale="85" zoomScaleNormal="85" workbookViewId="0">
      <selection activeCell="D1" sqref="D1:E1"/>
    </sheetView>
  </sheetViews>
  <sheetFormatPr defaultRowHeight="14.4"/>
  <cols>
    <col min="1" max="1" width="6.77734375" customWidth="1"/>
    <col min="2" max="2" width="16.77734375" customWidth="1"/>
    <col min="3" max="3" width="17" customWidth="1"/>
    <col min="4" max="4" width="18.77734375" customWidth="1"/>
    <col min="5" max="5" width="27.33203125" customWidth="1"/>
    <col min="6" max="6" width="23.21875" customWidth="1"/>
    <col min="7" max="7" width="32.21875" customWidth="1"/>
    <col min="8" max="8" width="24.33203125" customWidth="1"/>
    <col min="9" max="9" width="15.109375" customWidth="1"/>
    <col min="10" max="10" width="11.77734375" customWidth="1"/>
    <col min="11" max="11" width="15.88671875" customWidth="1"/>
    <col min="12" max="12" width="15.44140625" customWidth="1"/>
    <col min="13" max="13" width="19.88671875" customWidth="1"/>
    <col min="14" max="14" width="17.77734375" customWidth="1"/>
    <col min="15" max="15" width="24.77734375" customWidth="1"/>
    <col min="16" max="16" width="20.44140625" customWidth="1"/>
    <col min="17" max="17" width="95.109375" customWidth="1"/>
  </cols>
  <sheetData>
    <row r="1" spans="1:17" ht="52.8">
      <c r="A1" s="1" t="s">
        <v>68</v>
      </c>
      <c r="B1" s="2" t="s">
        <v>0</v>
      </c>
      <c r="C1" s="1" t="s">
        <v>89</v>
      </c>
      <c r="D1" s="1" t="s">
        <v>95</v>
      </c>
      <c r="E1" s="1" t="s">
        <v>98</v>
      </c>
      <c r="F1" s="1" t="s">
        <v>1</v>
      </c>
      <c r="G1" s="3" t="s">
        <v>94</v>
      </c>
      <c r="H1" s="1" t="s">
        <v>86</v>
      </c>
      <c r="I1" s="1" t="s">
        <v>82</v>
      </c>
      <c r="J1" s="1" t="s">
        <v>83</v>
      </c>
      <c r="K1" s="1" t="s">
        <v>4</v>
      </c>
      <c r="L1" s="1" t="s">
        <v>80</v>
      </c>
      <c r="M1" s="1" t="s">
        <v>92</v>
      </c>
      <c r="N1" s="1" t="s">
        <v>2</v>
      </c>
      <c r="O1" s="1" t="s">
        <v>3</v>
      </c>
      <c r="P1" s="1" t="s">
        <v>93</v>
      </c>
      <c r="Q1" s="1" t="s">
        <v>69</v>
      </c>
    </row>
    <row r="2" spans="1:17">
      <c r="A2" s="4">
        <v>1</v>
      </c>
      <c r="B2" s="5" t="s">
        <v>5</v>
      </c>
      <c r="C2" s="6" t="s">
        <v>72</v>
      </c>
      <c r="D2" s="6"/>
      <c r="E2" s="4" t="s">
        <v>6</v>
      </c>
      <c r="F2" s="6"/>
      <c r="G2" s="7" t="s">
        <v>7</v>
      </c>
      <c r="H2" s="9">
        <v>43713</v>
      </c>
      <c r="I2" s="8">
        <v>262</v>
      </c>
      <c r="J2" s="10"/>
      <c r="K2" s="10">
        <f t="shared" ref="K2:K24" si="0">I2-J2</f>
        <v>262</v>
      </c>
      <c r="L2" s="10" t="s">
        <v>79</v>
      </c>
      <c r="M2" s="10"/>
      <c r="N2" s="4" t="s">
        <v>8</v>
      </c>
      <c r="O2" s="21" t="s">
        <v>9</v>
      </c>
      <c r="P2" s="4" t="s">
        <v>10</v>
      </c>
      <c r="Q2" s="11"/>
    </row>
    <row r="3" spans="1:17">
      <c r="A3" s="4">
        <f>A2+1</f>
        <v>2</v>
      </c>
      <c r="B3" s="5" t="s">
        <v>11</v>
      </c>
      <c r="C3" s="6" t="s">
        <v>72</v>
      </c>
      <c r="D3" s="6"/>
      <c r="E3" s="4" t="s">
        <v>6</v>
      </c>
      <c r="F3" s="6"/>
      <c r="G3" s="12" t="s">
        <v>12</v>
      </c>
      <c r="H3" s="9">
        <v>43713</v>
      </c>
      <c r="I3" s="8">
        <v>23</v>
      </c>
      <c r="J3" s="10"/>
      <c r="K3" s="10">
        <f t="shared" si="0"/>
        <v>23</v>
      </c>
      <c r="L3" s="10" t="s">
        <v>79</v>
      </c>
      <c r="M3" s="10"/>
      <c r="N3" s="4" t="s">
        <v>8</v>
      </c>
      <c r="O3" s="21" t="s">
        <v>9</v>
      </c>
      <c r="P3" s="4" t="s">
        <v>10</v>
      </c>
      <c r="Q3" s="11"/>
    </row>
    <row r="4" spans="1:17">
      <c r="A4" s="4">
        <f>A3+1</f>
        <v>3</v>
      </c>
      <c r="B4" s="5" t="s">
        <v>5</v>
      </c>
      <c r="C4" s="6" t="s">
        <v>72</v>
      </c>
      <c r="D4" s="6"/>
      <c r="E4" s="4" t="s">
        <v>6</v>
      </c>
      <c r="F4" s="6"/>
      <c r="G4" s="7" t="s">
        <v>7</v>
      </c>
      <c r="H4" s="9">
        <v>43726</v>
      </c>
      <c r="I4" s="8">
        <v>30</v>
      </c>
      <c r="J4" s="10"/>
      <c r="K4" s="10">
        <f t="shared" si="0"/>
        <v>30</v>
      </c>
      <c r="L4" s="10" t="s">
        <v>79</v>
      </c>
      <c r="M4" s="10"/>
      <c r="N4" s="4" t="s">
        <v>13</v>
      </c>
      <c r="O4" s="21" t="s">
        <v>14</v>
      </c>
      <c r="P4" s="4" t="s">
        <v>10</v>
      </c>
      <c r="Q4" s="11"/>
    </row>
    <row r="5" spans="1:17">
      <c r="A5" s="4">
        <f t="shared" ref="A5:A24" si="1">A4+1</f>
        <v>4</v>
      </c>
      <c r="B5" s="5" t="s">
        <v>15</v>
      </c>
      <c r="C5" s="6" t="s">
        <v>72</v>
      </c>
      <c r="D5" s="6"/>
      <c r="E5" s="13" t="s">
        <v>16</v>
      </c>
      <c r="F5" s="6"/>
      <c r="G5" s="5" t="s">
        <v>15</v>
      </c>
      <c r="H5" s="9">
        <v>43714</v>
      </c>
      <c r="I5" s="8">
        <v>1</v>
      </c>
      <c r="J5" s="10">
        <v>1</v>
      </c>
      <c r="K5" s="10">
        <f t="shared" si="0"/>
        <v>0</v>
      </c>
      <c r="L5" s="10" t="s">
        <v>79</v>
      </c>
      <c r="M5" s="10"/>
      <c r="N5" s="4" t="s">
        <v>17</v>
      </c>
      <c r="O5" s="21" t="s">
        <v>18</v>
      </c>
      <c r="P5" s="4" t="s">
        <v>19</v>
      </c>
      <c r="Q5" s="11"/>
    </row>
    <row r="6" spans="1:17">
      <c r="A6" s="4">
        <f t="shared" si="1"/>
        <v>5</v>
      </c>
      <c r="B6" s="5" t="s">
        <v>20</v>
      </c>
      <c r="C6" s="6" t="s">
        <v>72</v>
      </c>
      <c r="D6" s="6"/>
      <c r="E6" s="4" t="s">
        <v>6</v>
      </c>
      <c r="F6" s="6"/>
      <c r="G6" s="7" t="s">
        <v>21</v>
      </c>
      <c r="H6" s="9">
        <v>43726</v>
      </c>
      <c r="I6" s="8">
        <v>6</v>
      </c>
      <c r="J6" s="10">
        <v>6</v>
      </c>
      <c r="K6" s="10">
        <f t="shared" si="0"/>
        <v>0</v>
      </c>
      <c r="L6" s="10" t="s">
        <v>79</v>
      </c>
      <c r="M6" s="10"/>
      <c r="N6" s="4" t="s">
        <v>13</v>
      </c>
      <c r="O6" s="21" t="s">
        <v>14</v>
      </c>
      <c r="P6" s="4" t="s">
        <v>10</v>
      </c>
      <c r="Q6" s="11" t="s">
        <v>22</v>
      </c>
    </row>
    <row r="7" spans="1:17">
      <c r="A7" s="4">
        <f t="shared" si="1"/>
        <v>6</v>
      </c>
      <c r="B7" s="5" t="s">
        <v>23</v>
      </c>
      <c r="C7" s="6" t="s">
        <v>72</v>
      </c>
      <c r="D7" s="6"/>
      <c r="E7" s="4" t="s">
        <v>24</v>
      </c>
      <c r="F7" s="6"/>
      <c r="G7" s="5" t="s">
        <v>25</v>
      </c>
      <c r="H7" s="9">
        <v>43726</v>
      </c>
      <c r="I7" s="8">
        <v>2</v>
      </c>
      <c r="J7" s="10"/>
      <c r="K7" s="10">
        <f t="shared" si="0"/>
        <v>2</v>
      </c>
      <c r="L7" s="10" t="s">
        <v>79</v>
      </c>
      <c r="M7" s="10"/>
      <c r="N7" s="4" t="s">
        <v>13</v>
      </c>
      <c r="O7" s="21" t="s">
        <v>14</v>
      </c>
      <c r="P7" s="4" t="s">
        <v>10</v>
      </c>
      <c r="Q7" s="11"/>
    </row>
    <row r="8" spans="1:17">
      <c r="A8" s="4">
        <f t="shared" si="1"/>
        <v>7</v>
      </c>
      <c r="B8" s="5" t="s">
        <v>26</v>
      </c>
      <c r="C8" s="6" t="s">
        <v>72</v>
      </c>
      <c r="D8" s="6"/>
      <c r="E8" s="4" t="s">
        <v>24</v>
      </c>
      <c r="F8" s="6"/>
      <c r="G8" s="5" t="s">
        <v>27</v>
      </c>
      <c r="H8" s="9">
        <v>43726</v>
      </c>
      <c r="I8" s="8">
        <v>1</v>
      </c>
      <c r="J8" s="10">
        <v>1</v>
      </c>
      <c r="K8" s="10">
        <f t="shared" si="0"/>
        <v>0</v>
      </c>
      <c r="L8" s="10" t="s">
        <v>79</v>
      </c>
      <c r="M8" s="10"/>
      <c r="N8" s="4" t="s">
        <v>13</v>
      </c>
      <c r="O8" s="21" t="s">
        <v>14</v>
      </c>
      <c r="P8" s="4" t="s">
        <v>10</v>
      </c>
      <c r="Q8" s="11" t="s">
        <v>28</v>
      </c>
    </row>
    <row r="9" spans="1:17">
      <c r="A9" s="4">
        <f t="shared" si="1"/>
        <v>8</v>
      </c>
      <c r="B9" s="5" t="s">
        <v>29</v>
      </c>
      <c r="C9" s="6" t="s">
        <v>72</v>
      </c>
      <c r="D9" s="6"/>
      <c r="E9" s="4" t="s">
        <v>24</v>
      </c>
      <c r="F9" s="6"/>
      <c r="G9" s="5" t="s">
        <v>30</v>
      </c>
      <c r="H9" s="9">
        <v>43726</v>
      </c>
      <c r="I9" s="8">
        <v>1</v>
      </c>
      <c r="J9" s="10"/>
      <c r="K9" s="10">
        <f t="shared" si="0"/>
        <v>1</v>
      </c>
      <c r="L9" s="10" t="s">
        <v>79</v>
      </c>
      <c r="M9" s="10"/>
      <c r="N9" s="4" t="s">
        <v>13</v>
      </c>
      <c r="O9" s="21" t="s">
        <v>14</v>
      </c>
      <c r="P9" s="4" t="s">
        <v>10</v>
      </c>
      <c r="Q9" s="11"/>
    </row>
    <row r="10" spans="1:17">
      <c r="A10" s="4">
        <f t="shared" si="1"/>
        <v>9</v>
      </c>
      <c r="B10" s="5" t="s">
        <v>31</v>
      </c>
      <c r="C10" s="6" t="s">
        <v>72</v>
      </c>
      <c r="D10" s="6"/>
      <c r="E10" s="4" t="s">
        <v>24</v>
      </c>
      <c r="F10" s="6"/>
      <c r="G10" s="5" t="s">
        <v>32</v>
      </c>
      <c r="H10" s="9">
        <v>43726</v>
      </c>
      <c r="I10" s="8">
        <v>8</v>
      </c>
      <c r="J10" s="10">
        <f>5+1</f>
        <v>6</v>
      </c>
      <c r="K10" s="10">
        <f t="shared" si="0"/>
        <v>2</v>
      </c>
      <c r="L10" s="10" t="s">
        <v>79</v>
      </c>
      <c r="M10" s="10"/>
      <c r="N10" s="4" t="s">
        <v>13</v>
      </c>
      <c r="O10" s="21" t="s">
        <v>14</v>
      </c>
      <c r="P10" s="4" t="s">
        <v>10</v>
      </c>
      <c r="Q10" s="11" t="s">
        <v>33</v>
      </c>
    </row>
    <row r="11" spans="1:17" ht="39.6">
      <c r="A11" s="4">
        <f t="shared" si="1"/>
        <v>10</v>
      </c>
      <c r="B11" s="5" t="s">
        <v>34</v>
      </c>
      <c r="C11" s="6" t="s">
        <v>72</v>
      </c>
      <c r="D11" s="6"/>
      <c r="E11" s="13" t="s">
        <v>24</v>
      </c>
      <c r="F11" s="6"/>
      <c r="G11" s="5" t="s">
        <v>35</v>
      </c>
      <c r="H11" s="9">
        <v>43726</v>
      </c>
      <c r="I11" s="8">
        <v>4</v>
      </c>
      <c r="J11" s="10">
        <v>4</v>
      </c>
      <c r="K11" s="10">
        <f t="shared" si="0"/>
        <v>0</v>
      </c>
      <c r="L11" s="10" t="s">
        <v>79</v>
      </c>
      <c r="M11" s="10"/>
      <c r="N11" s="4" t="s">
        <v>13</v>
      </c>
      <c r="O11" s="21" t="s">
        <v>14</v>
      </c>
      <c r="P11" s="4" t="s">
        <v>10</v>
      </c>
      <c r="Q11" s="14" t="s">
        <v>36</v>
      </c>
    </row>
    <row r="12" spans="1:17">
      <c r="A12" s="4">
        <f t="shared" si="1"/>
        <v>11</v>
      </c>
      <c r="B12" s="5" t="s">
        <v>37</v>
      </c>
      <c r="C12" s="6" t="s">
        <v>72</v>
      </c>
      <c r="D12" s="6"/>
      <c r="E12" s="4" t="s">
        <v>24</v>
      </c>
      <c r="F12" s="6"/>
      <c r="G12" s="5" t="s">
        <v>38</v>
      </c>
      <c r="H12" s="9">
        <v>43726</v>
      </c>
      <c r="I12" s="8">
        <v>1</v>
      </c>
      <c r="J12" s="10">
        <v>1</v>
      </c>
      <c r="K12" s="10">
        <f t="shared" si="0"/>
        <v>0</v>
      </c>
      <c r="L12" s="10" t="s">
        <v>79</v>
      </c>
      <c r="M12" s="10"/>
      <c r="N12" s="4" t="s">
        <v>13</v>
      </c>
      <c r="O12" s="21" t="s">
        <v>14</v>
      </c>
      <c r="P12" s="4" t="s">
        <v>10</v>
      </c>
      <c r="Q12" s="11" t="s">
        <v>39</v>
      </c>
    </row>
    <row r="13" spans="1:17">
      <c r="A13" s="4">
        <f t="shared" si="1"/>
        <v>12</v>
      </c>
      <c r="B13" s="5" t="s">
        <v>40</v>
      </c>
      <c r="C13" s="6" t="s">
        <v>72</v>
      </c>
      <c r="D13" s="6"/>
      <c r="E13" s="4" t="s">
        <v>24</v>
      </c>
      <c r="F13" s="6"/>
      <c r="G13" s="5" t="s">
        <v>41</v>
      </c>
      <c r="H13" s="9">
        <v>43726</v>
      </c>
      <c r="I13" s="8">
        <v>4</v>
      </c>
      <c r="J13" s="10"/>
      <c r="K13" s="10">
        <f t="shared" si="0"/>
        <v>4</v>
      </c>
      <c r="L13" s="10" t="s">
        <v>79</v>
      </c>
      <c r="M13" s="10"/>
      <c r="N13" s="4" t="s">
        <v>13</v>
      </c>
      <c r="O13" s="21" t="s">
        <v>14</v>
      </c>
      <c r="P13" s="4" t="s">
        <v>10</v>
      </c>
      <c r="Q13" s="11"/>
    </row>
    <row r="14" spans="1:17">
      <c r="A14" s="4">
        <f t="shared" si="1"/>
        <v>13</v>
      </c>
      <c r="B14" s="5" t="s">
        <v>42</v>
      </c>
      <c r="C14" s="6" t="s">
        <v>72</v>
      </c>
      <c r="D14" s="6"/>
      <c r="E14" s="4" t="s">
        <v>24</v>
      </c>
      <c r="F14" s="6"/>
      <c r="G14" s="5" t="s">
        <v>43</v>
      </c>
      <c r="H14" s="9">
        <v>43726</v>
      </c>
      <c r="I14" s="8">
        <v>9</v>
      </c>
      <c r="J14" s="10">
        <f>4+1+1</f>
        <v>6</v>
      </c>
      <c r="K14" s="10">
        <f t="shared" si="0"/>
        <v>3</v>
      </c>
      <c r="L14" s="10" t="s">
        <v>79</v>
      </c>
      <c r="M14" s="10"/>
      <c r="N14" s="4" t="s">
        <v>13</v>
      </c>
      <c r="O14" s="21" t="s">
        <v>14</v>
      </c>
      <c r="P14" s="4" t="s">
        <v>10</v>
      </c>
      <c r="Q14" s="11" t="s">
        <v>44</v>
      </c>
    </row>
    <row r="15" spans="1:17">
      <c r="A15" s="4">
        <f t="shared" si="1"/>
        <v>14</v>
      </c>
      <c r="B15" s="5" t="s">
        <v>45</v>
      </c>
      <c r="C15" s="6" t="s">
        <v>72</v>
      </c>
      <c r="D15" s="6"/>
      <c r="E15" s="4" t="s">
        <v>24</v>
      </c>
      <c r="F15" s="15"/>
      <c r="G15" s="5" t="s">
        <v>46</v>
      </c>
      <c r="H15" s="9">
        <v>43726</v>
      </c>
      <c r="I15" s="16">
        <v>4</v>
      </c>
      <c r="J15" s="10">
        <v>3</v>
      </c>
      <c r="K15" s="10">
        <f t="shared" si="0"/>
        <v>1</v>
      </c>
      <c r="L15" s="10" t="s">
        <v>79</v>
      </c>
      <c r="M15" s="10"/>
      <c r="N15" s="4" t="s">
        <v>13</v>
      </c>
      <c r="O15" s="21" t="s">
        <v>14</v>
      </c>
      <c r="P15" s="4" t="s">
        <v>10</v>
      </c>
      <c r="Q15" s="11"/>
    </row>
    <row r="16" spans="1:17">
      <c r="A16" s="4">
        <f t="shared" si="1"/>
        <v>15</v>
      </c>
      <c r="B16" s="5" t="s">
        <v>47</v>
      </c>
      <c r="C16" s="6" t="s">
        <v>72</v>
      </c>
      <c r="D16" s="6"/>
      <c r="E16" s="4" t="s">
        <v>24</v>
      </c>
      <c r="F16" s="15"/>
      <c r="G16" s="5" t="s">
        <v>48</v>
      </c>
      <c r="H16" s="9">
        <v>43726</v>
      </c>
      <c r="I16" s="16">
        <v>2</v>
      </c>
      <c r="J16" s="10">
        <v>1</v>
      </c>
      <c r="K16" s="10">
        <f t="shared" si="0"/>
        <v>1</v>
      </c>
      <c r="L16" s="10" t="s">
        <v>79</v>
      </c>
      <c r="M16" s="10"/>
      <c r="N16" s="4" t="s">
        <v>13</v>
      </c>
      <c r="O16" s="21" t="s">
        <v>14</v>
      </c>
      <c r="P16" s="4" t="s">
        <v>10</v>
      </c>
      <c r="Q16" s="11" t="s">
        <v>49</v>
      </c>
    </row>
    <row r="17" spans="1:17">
      <c r="A17" s="4">
        <f t="shared" si="1"/>
        <v>16</v>
      </c>
      <c r="B17" s="5" t="s">
        <v>50</v>
      </c>
      <c r="C17" s="6" t="s">
        <v>72</v>
      </c>
      <c r="D17" s="6"/>
      <c r="E17" s="13" t="s">
        <v>6</v>
      </c>
      <c r="F17" s="6"/>
      <c r="G17" s="5" t="s">
        <v>51</v>
      </c>
      <c r="H17" s="9">
        <v>43775</v>
      </c>
      <c r="I17" s="8">
        <v>3</v>
      </c>
      <c r="J17" s="10">
        <v>3</v>
      </c>
      <c r="K17" s="10">
        <f t="shared" si="0"/>
        <v>0</v>
      </c>
      <c r="L17" s="10" t="s">
        <v>79</v>
      </c>
      <c r="M17" s="10"/>
      <c r="N17" s="4" t="s">
        <v>52</v>
      </c>
      <c r="O17" s="21" t="s">
        <v>53</v>
      </c>
      <c r="P17" s="13" t="s">
        <v>10</v>
      </c>
      <c r="Q17" s="11" t="s">
        <v>54</v>
      </c>
    </row>
    <row r="18" spans="1:17" ht="66">
      <c r="A18" s="4">
        <f t="shared" si="1"/>
        <v>17</v>
      </c>
      <c r="B18" s="5" t="s">
        <v>55</v>
      </c>
      <c r="C18" s="6" t="s">
        <v>72</v>
      </c>
      <c r="D18" s="6"/>
      <c r="E18" s="4" t="s">
        <v>6</v>
      </c>
      <c r="F18" s="6"/>
      <c r="G18" s="5" t="s">
        <v>56</v>
      </c>
      <c r="H18" s="9">
        <v>43775</v>
      </c>
      <c r="I18" s="8">
        <v>450</v>
      </c>
      <c r="J18" s="10">
        <v>350</v>
      </c>
      <c r="K18" s="10">
        <f t="shared" si="0"/>
        <v>100</v>
      </c>
      <c r="L18" s="10" t="s">
        <v>79</v>
      </c>
      <c r="M18" s="10"/>
      <c r="N18" s="4" t="s">
        <v>52</v>
      </c>
      <c r="O18" s="21" t="s">
        <v>53</v>
      </c>
      <c r="P18" s="13" t="s">
        <v>10</v>
      </c>
      <c r="Q18" s="14" t="s">
        <v>57</v>
      </c>
    </row>
    <row r="19" spans="1:17">
      <c r="A19" s="4">
        <f t="shared" si="1"/>
        <v>18</v>
      </c>
      <c r="B19" s="5" t="s">
        <v>58</v>
      </c>
      <c r="C19" s="6" t="s">
        <v>72</v>
      </c>
      <c r="D19" s="6"/>
      <c r="E19" s="13" t="s">
        <v>59</v>
      </c>
      <c r="F19" s="6"/>
      <c r="G19" s="5" t="s">
        <v>58</v>
      </c>
      <c r="H19" s="9">
        <v>43775</v>
      </c>
      <c r="I19" s="8">
        <v>1</v>
      </c>
      <c r="J19" s="10">
        <v>1</v>
      </c>
      <c r="K19" s="10">
        <f t="shared" si="0"/>
        <v>0</v>
      </c>
      <c r="L19" s="10" t="s">
        <v>79</v>
      </c>
      <c r="M19" s="10"/>
      <c r="N19" s="4" t="s">
        <v>52</v>
      </c>
      <c r="O19" s="21" t="s">
        <v>53</v>
      </c>
      <c r="P19" s="13" t="s">
        <v>10</v>
      </c>
      <c r="Q19" s="11" t="s">
        <v>60</v>
      </c>
    </row>
    <row r="20" spans="1:17">
      <c r="A20" s="4">
        <f t="shared" si="1"/>
        <v>19</v>
      </c>
      <c r="B20" s="5" t="s">
        <v>61</v>
      </c>
      <c r="C20" s="6" t="s">
        <v>72</v>
      </c>
      <c r="D20" s="6"/>
      <c r="E20" s="4" t="s">
        <v>6</v>
      </c>
      <c r="F20" s="6"/>
      <c r="G20" s="5" t="s">
        <v>62</v>
      </c>
      <c r="H20" s="9">
        <v>43775</v>
      </c>
      <c r="I20" s="8">
        <v>6</v>
      </c>
      <c r="J20" s="10">
        <v>6</v>
      </c>
      <c r="K20" s="10">
        <f t="shared" si="0"/>
        <v>0</v>
      </c>
      <c r="L20" s="10" t="s">
        <v>79</v>
      </c>
      <c r="M20" s="10"/>
      <c r="N20" s="4" t="s">
        <v>52</v>
      </c>
      <c r="O20" s="21" t="s">
        <v>53</v>
      </c>
      <c r="P20" s="13" t="s">
        <v>10</v>
      </c>
      <c r="Q20" s="11" t="s">
        <v>63</v>
      </c>
    </row>
    <row r="21" spans="1:17">
      <c r="A21" s="4">
        <f t="shared" si="1"/>
        <v>20</v>
      </c>
      <c r="B21" s="5" t="s">
        <v>64</v>
      </c>
      <c r="C21" s="6" t="s">
        <v>72</v>
      </c>
      <c r="D21" s="6"/>
      <c r="E21" s="4" t="s">
        <v>6</v>
      </c>
      <c r="F21" s="6"/>
      <c r="G21" s="5" t="s">
        <v>64</v>
      </c>
      <c r="H21" s="9">
        <v>43775</v>
      </c>
      <c r="I21" s="8">
        <v>1</v>
      </c>
      <c r="J21" s="10">
        <v>1</v>
      </c>
      <c r="K21" s="10">
        <f t="shared" si="0"/>
        <v>0</v>
      </c>
      <c r="L21" s="10" t="s">
        <v>79</v>
      </c>
      <c r="M21" s="10"/>
      <c r="N21" s="4" t="s">
        <v>52</v>
      </c>
      <c r="O21" s="21" t="s">
        <v>53</v>
      </c>
      <c r="P21" s="13" t="s">
        <v>10</v>
      </c>
      <c r="Q21" s="11" t="s">
        <v>60</v>
      </c>
    </row>
    <row r="22" spans="1:17">
      <c r="A22" s="4">
        <f t="shared" si="1"/>
        <v>21</v>
      </c>
      <c r="B22" s="5" t="s">
        <v>23</v>
      </c>
      <c r="C22" s="6" t="s">
        <v>72</v>
      </c>
      <c r="D22" s="6"/>
      <c r="E22" s="4" t="s">
        <v>24</v>
      </c>
      <c r="F22" s="6"/>
      <c r="G22" s="5" t="s">
        <v>25</v>
      </c>
      <c r="H22" s="9">
        <v>43773</v>
      </c>
      <c r="I22" s="8">
        <v>1</v>
      </c>
      <c r="J22" s="10"/>
      <c r="K22" s="10">
        <f t="shared" si="0"/>
        <v>1</v>
      </c>
      <c r="L22" s="10" t="s">
        <v>79</v>
      </c>
      <c r="M22" s="10"/>
      <c r="N22" s="4" t="s">
        <v>65</v>
      </c>
      <c r="O22" s="21" t="s">
        <v>66</v>
      </c>
      <c r="P22" s="13" t="s">
        <v>10</v>
      </c>
      <c r="Q22" s="11"/>
    </row>
    <row r="23" spans="1:17">
      <c r="A23" s="4">
        <f t="shared" si="1"/>
        <v>22</v>
      </c>
      <c r="B23" s="5" t="s">
        <v>29</v>
      </c>
      <c r="C23" s="6" t="s">
        <v>72</v>
      </c>
      <c r="D23" s="6"/>
      <c r="E23" s="4" t="s">
        <v>24</v>
      </c>
      <c r="F23" s="6"/>
      <c r="G23" s="12" t="s">
        <v>30</v>
      </c>
      <c r="H23" s="9">
        <v>43773</v>
      </c>
      <c r="I23" s="8">
        <v>2</v>
      </c>
      <c r="J23" s="10"/>
      <c r="K23" s="10">
        <f t="shared" si="0"/>
        <v>2</v>
      </c>
      <c r="L23" s="10" t="s">
        <v>79</v>
      </c>
      <c r="M23" s="10"/>
      <c r="N23" s="4" t="s">
        <v>65</v>
      </c>
      <c r="O23" s="21" t="s">
        <v>66</v>
      </c>
      <c r="P23" s="13" t="s">
        <v>10</v>
      </c>
      <c r="Q23" s="11"/>
    </row>
    <row r="24" spans="1:17">
      <c r="A24" s="4">
        <f t="shared" si="1"/>
        <v>23</v>
      </c>
      <c r="B24" s="5" t="s">
        <v>26</v>
      </c>
      <c r="C24" s="6" t="s">
        <v>72</v>
      </c>
      <c r="D24" s="6"/>
      <c r="E24" s="4" t="s">
        <v>24</v>
      </c>
      <c r="F24" s="6"/>
      <c r="G24" s="12" t="s">
        <v>27</v>
      </c>
      <c r="H24" s="9">
        <v>43773</v>
      </c>
      <c r="I24" s="8">
        <v>2</v>
      </c>
      <c r="J24" s="10">
        <v>2</v>
      </c>
      <c r="K24" s="10">
        <f t="shared" si="0"/>
        <v>0</v>
      </c>
      <c r="L24" s="10" t="s">
        <v>79</v>
      </c>
      <c r="M24" s="10"/>
      <c r="N24" s="4" t="s">
        <v>65</v>
      </c>
      <c r="O24" s="21" t="s">
        <v>66</v>
      </c>
      <c r="P24" s="13" t="s">
        <v>10</v>
      </c>
      <c r="Q24" s="11" t="s">
        <v>67</v>
      </c>
    </row>
  </sheetData>
  <conditionalFormatting sqref="F1:F11">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94BE3-2155-4AFA-B8E6-AF148D58020F}">
  <dimension ref="A1:N9"/>
  <sheetViews>
    <sheetView zoomScale="70" zoomScaleNormal="70" workbookViewId="0">
      <selection activeCell="F1" sqref="F1"/>
    </sheetView>
  </sheetViews>
  <sheetFormatPr defaultRowHeight="12" customHeight="1"/>
  <cols>
    <col min="1" max="1" width="4.5546875" customWidth="1"/>
    <col min="2" max="2" width="10.88671875" customWidth="1"/>
    <col min="3" max="4" width="22.6640625" customWidth="1"/>
    <col min="5" max="5" width="22.5546875" customWidth="1"/>
    <col min="6" max="6" width="21.88671875" customWidth="1"/>
    <col min="7" max="7" width="31.33203125" customWidth="1"/>
    <col min="8" max="8" width="16.77734375" customWidth="1"/>
    <col min="9" max="9" width="10.77734375" customWidth="1"/>
    <col min="10" max="10" width="16.6640625" customWidth="1"/>
    <col min="11" max="11" width="16.5546875" customWidth="1"/>
    <col min="12" max="12" width="39.88671875" customWidth="1"/>
    <col min="13" max="13" width="23.77734375" customWidth="1"/>
    <col min="14" max="14" width="27.6640625" customWidth="1"/>
  </cols>
  <sheetData>
    <row r="1" spans="1:14" ht="74.400000000000006" customHeight="1">
      <c r="A1" s="17" t="s">
        <v>68</v>
      </c>
      <c r="B1" s="2" t="s">
        <v>0</v>
      </c>
      <c r="C1" s="1" t="s">
        <v>87</v>
      </c>
      <c r="D1" s="1" t="s">
        <v>95</v>
      </c>
      <c r="E1" s="1" t="s">
        <v>98</v>
      </c>
      <c r="F1" s="1" t="s">
        <v>1</v>
      </c>
      <c r="G1" s="3" t="s">
        <v>94</v>
      </c>
      <c r="H1" s="20" t="s">
        <v>84</v>
      </c>
      <c r="I1" s="17" t="s">
        <v>70</v>
      </c>
      <c r="J1" s="1" t="s">
        <v>80</v>
      </c>
      <c r="K1" s="1" t="s">
        <v>88</v>
      </c>
      <c r="L1" s="17" t="s">
        <v>85</v>
      </c>
      <c r="M1" s="20" t="s">
        <v>81</v>
      </c>
      <c r="N1" s="17" t="s">
        <v>69</v>
      </c>
    </row>
    <row r="2" spans="1:14" ht="12" customHeight="1">
      <c r="A2" s="18">
        <f t="shared" ref="A2:A9" si="0">ROW()-1</f>
        <v>1</v>
      </c>
      <c r="B2" s="5" t="s">
        <v>5</v>
      </c>
      <c r="C2" s="6" t="s">
        <v>72</v>
      </c>
      <c r="D2" s="6"/>
      <c r="E2" s="4" t="s">
        <v>6</v>
      </c>
      <c r="F2" s="6"/>
      <c r="G2" s="7" t="s">
        <v>7</v>
      </c>
      <c r="H2" s="19">
        <v>44693</v>
      </c>
      <c r="I2" s="18">
        <v>1</v>
      </c>
      <c r="J2" s="18"/>
      <c r="K2" s="18"/>
      <c r="L2" s="18" t="s">
        <v>73</v>
      </c>
      <c r="M2" s="18"/>
      <c r="N2" s="18"/>
    </row>
    <row r="3" spans="1:14" ht="12" customHeight="1">
      <c r="A3" s="18">
        <f t="shared" si="0"/>
        <v>2</v>
      </c>
      <c r="B3" s="5" t="s">
        <v>11</v>
      </c>
      <c r="C3" s="6" t="s">
        <v>72</v>
      </c>
      <c r="D3" s="6"/>
      <c r="E3" s="4" t="s">
        <v>6</v>
      </c>
      <c r="F3" s="6"/>
      <c r="G3" s="12" t="s">
        <v>12</v>
      </c>
      <c r="H3" s="19">
        <v>44693</v>
      </c>
      <c r="I3" s="18">
        <v>1</v>
      </c>
      <c r="J3" s="18"/>
      <c r="K3" s="18"/>
      <c r="L3" s="18" t="s">
        <v>71</v>
      </c>
      <c r="M3" s="18"/>
      <c r="N3" s="18"/>
    </row>
    <row r="4" spans="1:14" ht="12" customHeight="1">
      <c r="A4" s="18">
        <f t="shared" si="0"/>
        <v>3</v>
      </c>
      <c r="B4" s="5" t="s">
        <v>5</v>
      </c>
      <c r="C4" s="6" t="s">
        <v>72</v>
      </c>
      <c r="D4" s="6"/>
      <c r="E4" s="4" t="s">
        <v>6</v>
      </c>
      <c r="F4" s="6"/>
      <c r="G4" s="7" t="s">
        <v>7</v>
      </c>
      <c r="H4" s="19">
        <v>44693</v>
      </c>
      <c r="I4" s="18">
        <v>1</v>
      </c>
      <c r="J4" s="18"/>
      <c r="K4" s="18"/>
      <c r="L4" s="18" t="s">
        <v>74</v>
      </c>
      <c r="M4" s="18"/>
      <c r="N4" s="18"/>
    </row>
    <row r="5" spans="1:14" ht="12" customHeight="1">
      <c r="A5" s="18">
        <f t="shared" si="0"/>
        <v>4</v>
      </c>
      <c r="B5" s="5" t="s">
        <v>15</v>
      </c>
      <c r="C5" s="6" t="s">
        <v>72</v>
      </c>
      <c r="D5" s="6"/>
      <c r="E5" s="13" t="s">
        <v>16</v>
      </c>
      <c r="F5" s="6"/>
      <c r="G5" s="5" t="s">
        <v>15</v>
      </c>
      <c r="H5" s="19">
        <v>44693</v>
      </c>
      <c r="I5" s="18">
        <v>3</v>
      </c>
      <c r="J5" s="18"/>
      <c r="K5" s="18"/>
      <c r="L5" s="18" t="s">
        <v>71</v>
      </c>
      <c r="M5" s="18"/>
      <c r="N5" s="18"/>
    </row>
    <row r="6" spans="1:14" ht="12" customHeight="1">
      <c r="A6" s="18">
        <f t="shared" si="0"/>
        <v>5</v>
      </c>
      <c r="B6" s="5" t="s">
        <v>20</v>
      </c>
      <c r="C6" s="6" t="s">
        <v>72</v>
      </c>
      <c r="D6" s="6"/>
      <c r="E6" s="4" t="s">
        <v>6</v>
      </c>
      <c r="F6" s="6"/>
      <c r="G6" s="7" t="s">
        <v>21</v>
      </c>
      <c r="H6" s="19">
        <v>44693</v>
      </c>
      <c r="I6" s="18">
        <v>2</v>
      </c>
      <c r="J6" s="18"/>
      <c r="K6" s="18"/>
      <c r="L6" s="18" t="s">
        <v>75</v>
      </c>
      <c r="M6" s="18"/>
      <c r="N6" s="18"/>
    </row>
    <row r="7" spans="1:14" ht="12" customHeight="1">
      <c r="A7" s="18">
        <f t="shared" si="0"/>
        <v>6</v>
      </c>
      <c r="B7" s="5" t="s">
        <v>23</v>
      </c>
      <c r="C7" s="6" t="s">
        <v>72</v>
      </c>
      <c r="D7" s="6"/>
      <c r="E7" s="4" t="s">
        <v>24</v>
      </c>
      <c r="F7" s="6"/>
      <c r="G7" s="5" t="s">
        <v>25</v>
      </c>
      <c r="H7" s="19">
        <v>44693</v>
      </c>
      <c r="I7" s="18">
        <v>4</v>
      </c>
      <c r="J7" s="18"/>
      <c r="K7" s="18"/>
      <c r="L7" s="18" t="s">
        <v>76</v>
      </c>
      <c r="M7" s="18"/>
      <c r="N7" s="18"/>
    </row>
    <row r="8" spans="1:14" ht="12" customHeight="1">
      <c r="A8" s="18">
        <f t="shared" si="0"/>
        <v>7</v>
      </c>
      <c r="B8" s="5" t="s">
        <v>26</v>
      </c>
      <c r="C8" s="6" t="s">
        <v>72</v>
      </c>
      <c r="D8" s="6"/>
      <c r="E8" s="4" t="s">
        <v>24</v>
      </c>
      <c r="F8" s="6"/>
      <c r="G8" s="5" t="s">
        <v>27</v>
      </c>
      <c r="H8" s="19">
        <v>44693</v>
      </c>
      <c r="I8" s="18">
        <v>2</v>
      </c>
      <c r="J8" s="18"/>
      <c r="K8" s="18"/>
      <c r="L8" s="18" t="s">
        <v>77</v>
      </c>
      <c r="M8" s="18"/>
      <c r="N8" s="18"/>
    </row>
    <row r="9" spans="1:14" ht="12" customHeight="1">
      <c r="A9" s="18">
        <f t="shared" si="0"/>
        <v>8</v>
      </c>
      <c r="B9" s="5" t="s">
        <v>29</v>
      </c>
      <c r="C9" s="6" t="s">
        <v>72</v>
      </c>
      <c r="D9" s="6"/>
      <c r="E9" s="4" t="s">
        <v>24</v>
      </c>
      <c r="F9" s="6"/>
      <c r="G9" s="5" t="s">
        <v>30</v>
      </c>
      <c r="H9" s="19">
        <v>44693</v>
      </c>
      <c r="I9" s="18">
        <v>1</v>
      </c>
      <c r="J9" s="18"/>
      <c r="K9" s="18"/>
      <c r="L9" s="18" t="s">
        <v>78</v>
      </c>
      <c r="M9" s="18"/>
      <c r="N9"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 New-good spare part</vt:lpstr>
      <vt:lpstr>Out-record for new-good</vt:lpstr>
      <vt:lpstr>IN Failed-scrap spare part</vt:lpstr>
      <vt:lpstr>Out-record for failed-Crap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 Tien Viet</dc:creator>
  <cp:lastModifiedBy>hoàng đào</cp:lastModifiedBy>
  <dcterms:created xsi:type="dcterms:W3CDTF">2022-04-25T07:49:14Z</dcterms:created>
  <dcterms:modified xsi:type="dcterms:W3CDTF">2022-05-19T04:01:41Z</dcterms:modified>
</cp:coreProperties>
</file>