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ao.nguyenx1\Desktop\Study\Source\"/>
    </mc:Choice>
  </mc:AlternateContent>
  <xr:revisionPtr revIDLastSave="0" documentId="13_ncr:1_{EECF4D47-B3A2-4DB7-A027-6921B2CCAD4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GiniImpur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E10" i="2" s="1"/>
  <c r="E12" i="2" s="1"/>
  <c r="D10" i="1"/>
  <c r="D9" i="1"/>
  <c r="D7" i="1"/>
  <c r="D8" i="1" s="1"/>
  <c r="E9" i="2" l="1"/>
  <c r="E11" i="2" s="1"/>
  <c r="E13" i="2" s="1"/>
</calcChain>
</file>

<file path=xl/sharedStrings.xml><?xml version="1.0" encoding="utf-8"?>
<sst xmlns="http://schemas.openxmlformats.org/spreadsheetml/2006/main" count="35" uniqueCount="26">
  <si>
    <t>Actual</t>
  </si>
  <si>
    <t>Healthy</t>
  </si>
  <si>
    <t>Infected</t>
  </si>
  <si>
    <t>Predicted</t>
  </si>
  <si>
    <t>True Positive</t>
  </si>
  <si>
    <t>True Negative</t>
  </si>
  <si>
    <t>False Positive</t>
  </si>
  <si>
    <t>False Negative</t>
  </si>
  <si>
    <t>Total</t>
  </si>
  <si>
    <t>Accuracy</t>
  </si>
  <si>
    <t>Recall</t>
  </si>
  <si>
    <t>Precision</t>
  </si>
  <si>
    <t>Class</t>
  </si>
  <si>
    <t>Blue</t>
  </si>
  <si>
    <t>Red</t>
  </si>
  <si>
    <t>#unit</t>
  </si>
  <si>
    <t xml:space="preserve">p_c_red </t>
  </si>
  <si>
    <t xml:space="preserve">p_c_blue </t>
  </si>
  <si>
    <t>Class Red</t>
  </si>
  <si>
    <t>Class Blue</t>
  </si>
  <si>
    <t>Gini Impurity</t>
  </si>
  <si>
    <t>Select 2 class randomly and these two classes are not in the same group</t>
  </si>
  <si>
    <t>p1*(1-p1)+p2*(1-p2)</t>
  </si>
  <si>
    <t>Select 2 class randomly and these two classes are actually in the same group</t>
  </si>
  <si>
    <t>p1*p1+p2*p2</t>
  </si>
  <si>
    <t>Gini = 1-p1*p1+p2*p2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</si>
</sst>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1" xfId="0" applyFont="1" applyBorder="1"/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4" fillId="0" borderId="0" xfId="0" applyFont="1" applyBorder="1"/>
    <xf numFmtId="0" fontId="0" fillId="0" borderId="0" xfId="0" applyBorder="1"/>
    <xf numFmtId="9" fontId="0" fillId="0" borderId="1" xfId="1" applyFont="1" applyBorder="1"/>
    <xf numFmtId="164" fontId="0" fillId="0" borderId="1" xfId="1" applyNumberFormat="1" applyFont="1" applyBorder="1"/>
    <xf numFmtId="164" fontId="4" fillId="0" borderId="1" xfId="1" applyNumberFormat="1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/>
    <xf numFmtId="0" fontId="2" fillId="0" borderId="1" xfId="0" applyFont="1" applyBorder="1"/>
    <xf numFmtId="0" fontId="4" fillId="0" borderId="0" xfId="0" applyFont="1"/>
    <xf numFmtId="0" fontId="4" fillId="0" borderId="2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168275</xdr:colOff>
      <xdr:row>6</xdr:row>
      <xdr:rowOff>0</xdr:rowOff>
    </xdr:from>
    <xdr:to>
      <xdr:col>41</xdr:col>
      <xdr:colOff>322002</xdr:colOff>
      <xdr:row>40</xdr:row>
      <xdr:rowOff>107154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6009FE-C3A5-4D58-D1D6-19C543CA8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3975" y="1085850"/>
          <a:ext cx="14784127" cy="6257129"/>
        </a:xfrm>
        <a:prstGeom prst="rect">
          <a:avLst/>
        </a:prstGeom>
      </xdr:spPr>
    </xdr:pic>
    <xdr:clientData/>
  </xdr:twoCellAnchor>
  <xdr:twoCellAnchor editAs="oneCell">
    <xdr:from>
      <xdr:col>12</xdr:col>
      <xdr:colOff>120650</xdr:colOff>
      <xdr:row>37</xdr:row>
      <xdr:rowOff>114300</xdr:rowOff>
    </xdr:from>
    <xdr:to>
      <xdr:col>34</xdr:col>
      <xdr:colOff>144190</xdr:colOff>
      <xdr:row>68</xdr:row>
      <xdr:rowOff>59631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2A31A1-B2C4-99F6-A6F6-6D8011FFE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35875" y="6810375"/>
          <a:ext cx="14882540" cy="5555556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73</xdr:row>
      <xdr:rowOff>0</xdr:rowOff>
    </xdr:from>
    <xdr:to>
      <xdr:col>16</xdr:col>
      <xdr:colOff>380190</xdr:colOff>
      <xdr:row>89</xdr:row>
      <xdr:rowOff>152019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838466-9C92-1A78-B1B8-F882A2BB1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14975" y="13211175"/>
          <a:ext cx="6476190" cy="30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</xdr:colOff>
      <xdr:row>70</xdr:row>
      <xdr:rowOff>57150</xdr:rowOff>
    </xdr:from>
    <xdr:to>
      <xdr:col>41</xdr:col>
      <xdr:colOff>55394</xdr:colOff>
      <xdr:row>118</xdr:row>
      <xdr:rowOff>27493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5CE7DD-5F23-7D5C-2307-CFBC298D9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01400" y="12725400"/>
          <a:ext cx="14047619" cy="8657143"/>
        </a:xfrm>
        <a:prstGeom prst="rect">
          <a:avLst/>
        </a:prstGeom>
      </xdr:spPr>
    </xdr:pic>
    <xdr:clientData/>
  </xdr:twoCellAnchor>
  <xdr:twoCellAnchor editAs="oneCell">
    <xdr:from>
      <xdr:col>42</xdr:col>
      <xdr:colOff>34636</xdr:colOff>
      <xdr:row>38</xdr:row>
      <xdr:rowOff>17318</xdr:rowOff>
    </xdr:from>
    <xdr:to>
      <xdr:col>80</xdr:col>
      <xdr:colOff>388755</xdr:colOff>
      <xdr:row>95</xdr:row>
      <xdr:rowOff>158653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7DB053C-AFD2-F37D-9522-405F416C0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449318" y="6598227"/>
          <a:ext cx="23387301" cy="10012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"/>
  <sheetViews>
    <sheetView zoomScale="130" zoomScaleNormal="130" workbookViewId="0">
      <selection activeCell="I15" sqref="I15"/>
    </sheetView>
  </sheetViews>
  <sheetFormatPr defaultRowHeight="14.5" x14ac:dyDescent="0.35"/>
  <cols>
    <col min="9" max="9" width="12.7265625" bestFit="1" customWidth="1"/>
    <col min="10" max="10" width="12.36328125" bestFit="1" customWidth="1"/>
  </cols>
  <sheetData>
    <row r="2" spans="2:10" x14ac:dyDescent="0.35">
      <c r="D2" s="9" t="s">
        <v>0</v>
      </c>
      <c r="E2" s="9"/>
      <c r="I2" s="9" t="s">
        <v>0</v>
      </c>
      <c r="J2" s="9"/>
    </row>
    <row r="3" spans="2:10" x14ac:dyDescent="0.35">
      <c r="D3" s="1" t="s">
        <v>2</v>
      </c>
      <c r="E3" s="1" t="s">
        <v>1</v>
      </c>
      <c r="I3" s="1" t="s">
        <v>2</v>
      </c>
      <c r="J3" s="1" t="s">
        <v>1</v>
      </c>
    </row>
    <row r="4" spans="2:10" x14ac:dyDescent="0.35">
      <c r="B4" s="10" t="s">
        <v>3</v>
      </c>
      <c r="C4" s="1" t="s">
        <v>2</v>
      </c>
      <c r="D4" s="2">
        <v>30</v>
      </c>
      <c r="E4" s="2">
        <v>1</v>
      </c>
      <c r="G4" s="10" t="s">
        <v>3</v>
      </c>
      <c r="H4" s="1" t="s">
        <v>2</v>
      </c>
      <c r="I4" s="2" t="s">
        <v>4</v>
      </c>
      <c r="J4" s="2" t="s">
        <v>6</v>
      </c>
    </row>
    <row r="5" spans="2:10" x14ac:dyDescent="0.35">
      <c r="B5" s="10"/>
      <c r="C5" s="1" t="s">
        <v>1</v>
      </c>
      <c r="D5" s="2">
        <v>10</v>
      </c>
      <c r="E5" s="2">
        <v>70</v>
      </c>
      <c r="G5" s="10"/>
      <c r="H5" s="1" t="s">
        <v>1</v>
      </c>
      <c r="I5" s="2" t="s">
        <v>7</v>
      </c>
      <c r="J5" s="2" t="s">
        <v>5</v>
      </c>
    </row>
    <row r="6" spans="2:10" x14ac:dyDescent="0.35">
      <c r="B6" s="3"/>
      <c r="C6" s="4"/>
      <c r="D6" s="5"/>
      <c r="E6" s="5"/>
      <c r="G6" s="3"/>
      <c r="H6" s="4"/>
      <c r="I6" s="5"/>
      <c r="J6" s="5"/>
    </row>
    <row r="7" spans="2:10" x14ac:dyDescent="0.35">
      <c r="C7" s="1" t="s">
        <v>8</v>
      </c>
      <c r="D7" s="2">
        <f>SUM(D4:E5)</f>
        <v>111</v>
      </c>
    </row>
    <row r="8" spans="2:10" x14ac:dyDescent="0.35">
      <c r="C8" s="1" t="s">
        <v>9</v>
      </c>
      <c r="D8" s="6">
        <f>(D4+E5)/D7</f>
        <v>0.90090090090090091</v>
      </c>
    </row>
    <row r="9" spans="2:10" x14ac:dyDescent="0.35">
      <c r="C9" s="1" t="s">
        <v>10</v>
      </c>
      <c r="D9" s="7">
        <f>D4/(D4+D5)</f>
        <v>0.75</v>
      </c>
    </row>
    <row r="10" spans="2:10" x14ac:dyDescent="0.35">
      <c r="C10" s="1" t="s">
        <v>11</v>
      </c>
      <c r="D10" s="8">
        <f>D4/(D4+E4)</f>
        <v>0.967741935483871</v>
      </c>
    </row>
  </sheetData>
  <mergeCells count="4">
    <mergeCell ref="D2:E2"/>
    <mergeCell ref="B4:B5"/>
    <mergeCell ref="I2:J2"/>
    <mergeCell ref="G4:G5"/>
  </mergeCells>
  <pageMargins left="0.7" right="0.7" top="0.75" bottom="0.75" header="0.3" footer="0.3"/>
  <pageSetup paperSize="9" orientation="portrait" r:id="rId1"/>
  <headerFooter>
    <oddFooter>&amp;C&amp;1#&amp;"Calibri"&amp;8&amp;K000000This item's classification is Internal. It was created by and is in property of the Home Credit. Do not distribute outside of the organization.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75F78-C28D-4A7E-A125-2BB76CB1CEB4}">
  <dimension ref="D6:N15"/>
  <sheetViews>
    <sheetView tabSelected="1" zoomScaleNormal="100" workbookViewId="0">
      <selection activeCell="I16" sqref="I16"/>
    </sheetView>
  </sheetViews>
  <sheetFormatPr defaultRowHeight="14.5" x14ac:dyDescent="0.35"/>
  <cols>
    <col min="4" max="4" width="12.81640625" bestFit="1" customWidth="1"/>
    <col min="12" max="12" width="11.7265625" customWidth="1"/>
    <col min="13" max="13" width="18.26953125" bestFit="1" customWidth="1"/>
    <col min="14" max="14" width="19.90625" bestFit="1" customWidth="1"/>
  </cols>
  <sheetData>
    <row r="6" spans="4:14" x14ac:dyDescent="0.35">
      <c r="D6" s="2" t="s">
        <v>12</v>
      </c>
      <c r="E6" s="2" t="s">
        <v>13</v>
      </c>
      <c r="F6" s="2" t="s">
        <v>14</v>
      </c>
      <c r="G6" s="11" t="s">
        <v>8</v>
      </c>
    </row>
    <row r="7" spans="4:14" x14ac:dyDescent="0.35">
      <c r="D7" s="2" t="s">
        <v>15</v>
      </c>
      <c r="E7" s="2">
        <v>3</v>
      </c>
      <c r="F7" s="2">
        <v>4</v>
      </c>
      <c r="G7" s="2">
        <f>SUM(E7:F7)</f>
        <v>7</v>
      </c>
    </row>
    <row r="9" spans="4:14" x14ac:dyDescent="0.35">
      <c r="D9" s="2" t="s">
        <v>16</v>
      </c>
      <c r="E9" s="2">
        <f>E7/G7</f>
        <v>0.42857142857142855</v>
      </c>
    </row>
    <row r="10" spans="4:14" x14ac:dyDescent="0.35">
      <c r="D10" s="2" t="s">
        <v>17</v>
      </c>
      <c r="E10" s="2">
        <f>E7/G7</f>
        <v>0.42857142857142855</v>
      </c>
    </row>
    <row r="11" spans="4:14" x14ac:dyDescent="0.35">
      <c r="D11" s="2" t="s">
        <v>18</v>
      </c>
      <c r="E11" s="2">
        <f>E9*(1-E9)</f>
        <v>0.24489795918367344</v>
      </c>
    </row>
    <row r="12" spans="4:14" x14ac:dyDescent="0.35">
      <c r="D12" s="2" t="s">
        <v>19</v>
      </c>
      <c r="E12" s="2">
        <f>E10*(1-E10)</f>
        <v>0.24489795918367344</v>
      </c>
    </row>
    <row r="13" spans="4:14" x14ac:dyDescent="0.35">
      <c r="D13" s="12" t="s">
        <v>20</v>
      </c>
      <c r="E13" s="12">
        <f>E11+E12</f>
        <v>0.48979591836734687</v>
      </c>
      <c r="F13" s="14" t="s">
        <v>21</v>
      </c>
      <c r="G13" s="15"/>
      <c r="H13" s="15"/>
      <c r="I13" s="15"/>
      <c r="J13" s="15"/>
      <c r="K13" s="15"/>
      <c r="L13" s="15"/>
      <c r="M13" s="13" t="s">
        <v>22</v>
      </c>
    </row>
    <row r="14" spans="4:14" x14ac:dyDescent="0.35">
      <c r="F14" s="14" t="s">
        <v>23</v>
      </c>
      <c r="G14" s="15"/>
      <c r="H14" s="15"/>
      <c r="I14" s="15"/>
      <c r="J14" s="15"/>
      <c r="K14" s="15"/>
      <c r="L14" s="15"/>
      <c r="M14" t="s">
        <v>24</v>
      </c>
      <c r="N14" s="16" t="s">
        <v>25</v>
      </c>
    </row>
    <row r="15" spans="4:14" x14ac:dyDescent="0.35">
      <c r="D15" s="13"/>
    </row>
  </sheetData>
  <mergeCells count="2">
    <mergeCell ref="F13:L13"/>
    <mergeCell ref="F14:L14"/>
  </mergeCells>
  <pageMargins left="0.7" right="0.7" top="0.75" bottom="0.75" header="0.3" footer="0.3"/>
  <pageSetup paperSize="9" orientation="portrait" r:id="rId1"/>
  <headerFooter>
    <oddFooter>&amp;C&amp;1#&amp;"Calibri"&amp;8&amp;K000000This item's classification is Internal. It was created by and is in property of the Home Credit. Do not distribute outside of the organization.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GiniImpurity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Nguyen Xuan (VN)</dc:creator>
  <cp:lastModifiedBy>Dao Nguyen Xuan (VN)</cp:lastModifiedBy>
  <dcterms:created xsi:type="dcterms:W3CDTF">2015-06-05T18:17:20Z</dcterms:created>
  <dcterms:modified xsi:type="dcterms:W3CDTF">2023-10-08T08:51:49Z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ed54b0-3371-4c9f-b9e0-3039d14ae50d_Enabled">
    <vt:lpwstr>true</vt:lpwstr>
  </property>
  <property fmtid="{D5CDD505-2E9C-101B-9397-08002B2CF9AE}" pid="3" name="MSIP_Label_13ed54b0-3371-4c9f-b9e0-3039d14ae50d_SetDate">
    <vt:lpwstr>2023-10-08T08:51:49Z</vt:lpwstr>
  </property>
  <property fmtid="{D5CDD505-2E9C-101B-9397-08002B2CF9AE}" pid="4" name="MSIP_Label_13ed54b0-3371-4c9f-b9e0-3039d14ae50d_Method">
    <vt:lpwstr>Standard</vt:lpwstr>
  </property>
  <property fmtid="{D5CDD505-2E9C-101B-9397-08002B2CF9AE}" pid="5" name="MSIP_Label_13ed54b0-3371-4c9f-b9e0-3039d14ae50d_Name">
    <vt:lpwstr>Internal</vt:lpwstr>
  </property>
  <property fmtid="{D5CDD505-2E9C-101B-9397-08002B2CF9AE}" pid="6" name="MSIP_Label_13ed54b0-3371-4c9f-b9e0-3039d14ae50d_SiteId">
    <vt:lpwstr>5675d321-19d1-4c95-9684-2c28ac8f80a4</vt:lpwstr>
  </property>
  <property fmtid="{D5CDD505-2E9C-101B-9397-08002B2CF9AE}" pid="7" name="MSIP_Label_13ed54b0-3371-4c9f-b9e0-3039d14ae50d_ActionId">
    <vt:lpwstr>d788ec2d-8454-4bf1-bb4e-6954f9f07d79</vt:lpwstr>
  </property>
  <property fmtid="{D5CDD505-2E9C-101B-9397-08002B2CF9AE}" pid="8" name="MSIP_Label_13ed54b0-3371-4c9f-b9e0-3039d14ae50d_ContentBits">
    <vt:lpwstr>2</vt:lpwstr>
  </property>
</Properties>
</file>