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1"/>
  </bookViews>
  <sheets>
    <sheet name="I. SƠN " sheetId="2" r:id="rId1"/>
    <sheet name="III. ĐÓNG GÓI" sheetId="4" r:id="rId2"/>
    <sheet name="III. ĐÓNG GÓI (2)" sheetId="7" r:id="rId3"/>
  </sheets>
  <definedNames>
    <definedName name="_xlnm._FilterDatabase" localSheetId="0" hidden="1">'I. SƠN '!$A$1:$I$10</definedName>
    <definedName name="_xlnm._FilterDatabase" localSheetId="1" hidden="1">'III. ĐÓNG GÓI'!$A$1:$J$8</definedName>
    <definedName name="_xlnm._FilterDatabase" localSheetId="2" hidden="1">'III. ĐÓNG GÓI (2)'!$A$1:$J$13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7" l="1"/>
  <c r="H20" i="7"/>
  <c r="H54" i="7"/>
  <c r="H41" i="7"/>
  <c r="H42" i="7"/>
  <c r="H43" i="7"/>
  <c r="H29" i="7"/>
  <c r="H21" i="7"/>
  <c r="H40" i="7"/>
  <c r="L18" i="4"/>
  <c r="K33" i="2"/>
  <c r="H49" i="7"/>
  <c r="H48" i="7"/>
  <c r="H47" i="7"/>
  <c r="H46" i="7"/>
  <c r="H45" i="7"/>
  <c r="H35" i="7"/>
  <c r="H34" i="7"/>
  <c r="H33" i="7"/>
  <c r="H32" i="7"/>
  <c r="H31" i="7"/>
  <c r="H27" i="7"/>
  <c r="H26" i="7"/>
  <c r="H25" i="7"/>
  <c r="H24" i="7"/>
  <c r="H23" i="7"/>
  <c r="H19" i="7"/>
  <c r="H18" i="7"/>
  <c r="H17" i="7"/>
  <c r="H16" i="7"/>
  <c r="H15" i="7"/>
  <c r="F10" i="7"/>
  <c r="E7" i="2"/>
</calcChain>
</file>

<file path=xl/sharedStrings.xml><?xml version="1.0" encoding="utf-8"?>
<sst xmlns="http://schemas.openxmlformats.org/spreadsheetml/2006/main" count="356" uniqueCount="116">
  <si>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</si>
  <si>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</si>
  <si>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</si>
  <si>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</si>
  <si>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</si>
  <si>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</si>
  <si>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</si>
  <si>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Viet Nam</t>
  </si>
  <si>
    <t>Kg</t>
  </si>
  <si>
    <t>BAN GIÁM ĐỐC</t>
  </si>
  <si>
    <t>ĐỊNH MỨC KIÊM ĐỀ NGHỊ XUẤT KHO</t>
  </si>
  <si>
    <t>Người đề nghị :</t>
  </si>
  <si>
    <t>Sản phẩm :</t>
  </si>
  <si>
    <t>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</si>
  <si>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</si>
  <si>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</si>
  <si>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</si>
  <si>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</si>
  <si>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</si>
  <si>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</si>
  <si>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</si>
  <si>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</si>
  <si>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</si>
  <si>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</si>
  <si>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</si>
  <si>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</si>
  <si>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</si>
  <si>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</si>
  <si>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III: VẬT TƯ ĐÓNG GÓI</t>
  </si>
  <si>
    <t>QUY CÁCH</t>
  </si>
  <si>
    <t>PE 125mm</t>
  </si>
  <si>
    <t>Băng keo trong 24mm</t>
  </si>
  <si>
    <t>Băng keo trong 48mm</t>
  </si>
  <si>
    <t>MOKUSAN&lt;MB&gt; - NHÓM MZ6 BASE PLATE - 20x100x4000 , XD-584   KS:10/05/18</t>
  </si>
  <si>
    <t>Base Plate 100-4000</t>
  </si>
  <si>
    <t xml:space="preserve">Carton FJL </t>
  </si>
  <si>
    <t>Base Plate 100 (4m)</t>
  </si>
  <si>
    <t>MOKUSAN&lt;MB&gt; - NHÓM MZ6 BASE PLATE - 15x120x4000 ,  XD-583   KS:10/05/2018</t>
  </si>
  <si>
    <t>Base Plate 120-4000</t>
  </si>
  <si>
    <t>18x125x4020</t>
  </si>
  <si>
    <t>Base Plate 120 (4m)</t>
  </si>
  <si>
    <t>MOKUSAN&lt;MB&gt; - NHÓM MZ6 BASE PLATE - 15x80x2000 , XD-582   KS:10/05/2018</t>
  </si>
  <si>
    <t>Base Plate 80-2000</t>
  </si>
  <si>
    <t>18x85x2020</t>
  </si>
  <si>
    <t>Base Plate 80 (2m)</t>
  </si>
  <si>
    <t>MOKUSAN&lt;MB&gt; - NHÓM MZ6 BASE PLATE - 15x80x4000, XD-582   KS:10/05/2018</t>
  </si>
  <si>
    <t>Base Plate 80-4000</t>
  </si>
  <si>
    <t>18x85x4020</t>
  </si>
  <si>
    <t>Base Plate 80 (4m)</t>
  </si>
  <si>
    <t xml:space="preserve">Cái </t>
  </si>
  <si>
    <t>Cái</t>
  </si>
  <si>
    <t>MOKUSAN&lt;MB&gt; - NHÓM MZ6 BASE PLATE - 20x100x4000</t>
  </si>
  <si>
    <t>MOKUSAN&lt;MB&gt; - NHÓM MZ6 BASE PLATE - 15x120x4000</t>
  </si>
  <si>
    <t>MOKUSAN&lt;MB&gt; - NHÓM MZ6 BASE PLATE - 15x80x2000</t>
  </si>
  <si>
    <t>MOKUSAN&lt;MB&gt; - NHÓM MZ6 BASE PLATE - 15x80x4000</t>
  </si>
  <si>
    <t>PHAN THIÊN KIM</t>
  </si>
  <si>
    <t>4020x105x23</t>
  </si>
  <si>
    <t>MOKUSAN</t>
  </si>
  <si>
    <t>cuộn</t>
  </si>
  <si>
    <t>kg</t>
  </si>
  <si>
    <t>Cuộn mảnh khổ 150</t>
  </si>
  <si>
    <t>Cuộn mảnh khổ 110</t>
  </si>
  <si>
    <t>Màng PE  - W500</t>
  </si>
  <si>
    <t>Màng PE  - W125</t>
  </si>
  <si>
    <t>Giấy xel 2 lớp</t>
  </si>
  <si>
    <t>Băng keo trong W24</t>
  </si>
  <si>
    <t>Dây đai xanh W16</t>
  </si>
  <si>
    <t>ＢＨ－３３４</t>
  </si>
  <si>
    <t>ＢＨ－４３４</t>
  </si>
  <si>
    <t>ＢＨ－５３２</t>
  </si>
  <si>
    <t>ＢＨ－５４２</t>
  </si>
  <si>
    <t>ＢＨ－５１２</t>
  </si>
  <si>
    <t>ＢＨ－５２２</t>
  </si>
  <si>
    <t>ＢＨ－５１４</t>
  </si>
  <si>
    <t>ＢＨ－５３４</t>
  </si>
  <si>
    <t xml:space="preserve">SB FILLER - </t>
  </si>
  <si>
    <t>232:008:10012-25.00K</t>
  </si>
  <si>
    <t>PU THINNER</t>
  </si>
  <si>
    <t>PU SEALER</t>
  </si>
  <si>
    <t>230:046/A-180.00K</t>
  </si>
  <si>
    <t>230:045:10001/A-18.00K</t>
  </si>
  <si>
    <t>PU HARDENER</t>
  </si>
  <si>
    <t>230:046/B-4.50K</t>
  </si>
  <si>
    <t>PU TOPCOAT (20)</t>
  </si>
  <si>
    <t>F63FN0382-18.00K</t>
  </si>
  <si>
    <t>PU TOPCOAT (10)</t>
  </si>
  <si>
    <t>F63FN0381-18.00K</t>
  </si>
  <si>
    <t>230:063/B-4.50K</t>
  </si>
  <si>
    <t>STAIN-WHITE</t>
  </si>
  <si>
    <t>238:001:10100-9.00K</t>
  </si>
  <si>
    <t>STAIN-RED</t>
  </si>
  <si>
    <t>238:001:20012-5.00K</t>
  </si>
  <si>
    <t>STAIN-BURNT UMBER</t>
  </si>
  <si>
    <t>238:001:60001-5.00K</t>
  </si>
  <si>
    <t>STAIN-YELLOW</t>
  </si>
  <si>
    <t>PIGMENTED STAIN-LAMP BLACK</t>
  </si>
  <si>
    <t>238:008:70004-5.00K</t>
  </si>
  <si>
    <t>STAIN-YELLOW OXIDE</t>
  </si>
  <si>
    <t>238:001:30002-7.00K</t>
  </si>
  <si>
    <t>233:002:60000-4.00K</t>
  </si>
  <si>
    <t>233:002:30000-4.00K</t>
  </si>
  <si>
    <t>238:001:30100-5.00K</t>
  </si>
  <si>
    <t>75 x 85</t>
  </si>
  <si>
    <t>15 x 85</t>
  </si>
  <si>
    <t>60 x 85</t>
  </si>
  <si>
    <t>Barcode</t>
  </si>
  <si>
    <t>Xưởng 5, 6</t>
  </si>
  <si>
    <t>03/11/2023 (1)</t>
  </si>
  <si>
    <t>55-23VW/SKM (MNC-2299) (MZ6/MB-BP64) (BỔ SUNG)</t>
  </si>
  <si>
    <t>Ngày 20/09/2023</t>
  </si>
  <si>
    <t>236:022-180.00K</t>
  </si>
  <si>
    <t>NC RETARDER</t>
  </si>
  <si>
    <t>216:004-170.00K</t>
  </si>
  <si>
    <t>PU SEALER-WHITE</t>
  </si>
  <si>
    <t>238:001:30001-4.00K</t>
  </si>
  <si>
    <t>STAIN-BROWN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</si>
</sst>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5" fontId="9" fillId="0" borderId="1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10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41" fontId="9" fillId="0" borderId="12" xfId="0" applyNumberFormat="1" applyFont="1" applyBorder="1" applyAlignment="1">
      <alignment horizontal="right" vertical="center"/>
    </xf>
    <xf numFmtId="41" fontId="9" fillId="0" borderId="1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/>
    </xf>
    <xf numFmtId="165" fontId="9" fillId="0" borderId="12" xfId="0" applyNumberFormat="1" applyFont="1" applyBorder="1" applyAlignment="1">
      <alignment horizontal="right" vertical="center"/>
    </xf>
    <xf numFmtId="165" fontId="9" fillId="0" borderId="23" xfId="0" applyNumberFormat="1" applyFont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right" vertical="center"/>
    </xf>
    <xf numFmtId="41" fontId="9" fillId="0" borderId="2" xfId="0" applyNumberFormat="1" applyFont="1" applyBorder="1" applyAlignment="1">
      <alignment horizontal="right" vertical="center"/>
    </xf>
    <xf numFmtId="41" fontId="9" fillId="0" borderId="23" xfId="0" applyNumberFormat="1" applyFont="1" applyBorder="1" applyAlignment="1">
      <alignment horizontal="right" vertical="center"/>
    </xf>
    <xf numFmtId="43" fontId="9" fillId="0" borderId="3" xfId="1" applyFont="1" applyBorder="1" applyAlignment="1">
      <alignment horizontal="right" vertical="center"/>
    </xf>
    <xf numFmtId="43" fontId="9" fillId="0" borderId="12" xfId="1" applyFont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 wrapText="1"/>
    </xf>
    <xf numFmtId="166" fontId="9" fillId="0" borderId="12" xfId="1" applyNumberFormat="1" applyFont="1" applyBorder="1" applyAlignment="1">
      <alignment horizontal="right" vertical="center"/>
    </xf>
    <xf numFmtId="166" fontId="9" fillId="0" borderId="3" xfId="1" applyNumberFormat="1" applyFont="1" applyBorder="1" applyAlignment="1">
      <alignment horizontal="right" vertical="center"/>
    </xf>
    <xf numFmtId="41" fontId="1" fillId="0" borderId="3" xfId="0" applyNumberFormat="1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view="pageBreakPreview" zoomScale="70" zoomScaleNormal="70" zoomScaleSheetLayoutView="70" workbookViewId="0">
      <selection activeCell="C14" sqref="C14"/>
    </sheetView>
  </sheetViews>
  <sheetFormatPr defaultRowHeight="20.25" x14ac:dyDescent="0.25"/>
  <cols>
    <col min="1" max="1" width="8.7109375" style="2" customWidth="1"/>
    <col min="2" max="2" width="46.7109375" style="2" customWidth="1"/>
    <col min="3" max="3" width="38.7109375" style="1" customWidth="1"/>
    <col min="4" max="4" width="19.5703125" style="1" customWidth="1"/>
    <col min="5" max="5" width="10.42578125" style="3" customWidth="1"/>
    <col min="6" max="6" width="9.7109375" style="4" customWidth="1"/>
    <col min="7" max="7" width="22.7109375" style="31" customWidth="1"/>
    <col min="8" max="8" width="19.140625" style="2" customWidth="1"/>
    <col min="9" max="10" width="19.140625" style="5" customWidth="1"/>
    <col min="11" max="11" width="19.7109375" style="5" customWidth="1"/>
    <col min="12" max="12" width="31.28515625" style="5" customWidth="1"/>
    <col min="13" max="13" width="31.5703125" style="5" customWidth="1"/>
    <col min="14" max="16384" width="9.140625" style="5"/>
  </cols>
  <sheetData>
    <row r="1" spans="1:12" ht="33" customHeight="1" x14ac:dyDescent="0.25">
      <c r="A1" s="1"/>
      <c r="D1" s="5"/>
      <c r="G1" s="6" t="s">
        <v>10</v>
      </c>
    </row>
    <row r="2" spans="1:12" ht="30" customHeight="1" x14ac:dyDescent="0.25">
      <c r="A2" s="8" t="s">
        <v>11</v>
      </c>
      <c r="C2" s="13" t="s">
        <v>55</v>
      </c>
      <c r="D2" s="5"/>
      <c r="G2" s="6"/>
    </row>
    <row r="3" spans="1:12" s="8" customFormat="1" ht="30" customHeight="1" x14ac:dyDescent="0.25">
      <c r="A3" s="8" t="s">
        <v>0</v>
      </c>
      <c r="B3" s="32"/>
      <c r="C3" s="9" t="s">
        <v>107</v>
      </c>
      <c r="D3" s="33"/>
      <c r="E3" s="8" t="s">
        <v>106</v>
      </c>
      <c r="G3" s="35"/>
      <c r="H3" s="13"/>
    </row>
    <row r="4" spans="1:12" s="8" customFormat="1" ht="30" customHeight="1" x14ac:dyDescent="0.25">
      <c r="A4" s="8" t="s">
        <v>3</v>
      </c>
      <c r="B4" s="36"/>
      <c r="C4" s="11" t="s">
        <v>57</v>
      </c>
      <c r="D4" s="11"/>
      <c r="E4" s="11"/>
      <c r="F4" s="12"/>
      <c r="G4" s="37"/>
      <c r="H4" s="7"/>
    </row>
    <row r="5" spans="1:12" s="8" customFormat="1" ht="30" customHeight="1" x14ac:dyDescent="0.25">
      <c r="A5" s="8" t="s">
        <v>4</v>
      </c>
      <c r="B5" s="38"/>
      <c r="C5" s="15" t="s">
        <v>108</v>
      </c>
      <c r="D5" s="15"/>
      <c r="E5" s="15"/>
      <c r="F5" s="12"/>
      <c r="G5" s="37"/>
      <c r="H5" s="12"/>
    </row>
    <row r="6" spans="1:12" s="8" customFormat="1" ht="30" hidden="1" customHeight="1" x14ac:dyDescent="0.25">
      <c r="A6" s="8" t="s">
        <v>12</v>
      </c>
      <c r="B6" s="38"/>
      <c r="C6" s="13"/>
      <c r="D6" s="13"/>
      <c r="E6" s="12"/>
      <c r="F6" s="8" t="s">
        <v>2</v>
      </c>
      <c r="G6" s="39"/>
      <c r="H6" s="13"/>
      <c r="I6" s="13"/>
      <c r="J6" s="13"/>
    </row>
    <row r="7" spans="1:12" s="8" customFormat="1" ht="30" hidden="1" customHeight="1" x14ac:dyDescent="0.25">
      <c r="A7" s="8" t="s">
        <v>1</v>
      </c>
      <c r="B7" s="34"/>
      <c r="C7" s="14"/>
      <c r="D7" s="14"/>
      <c r="E7" s="40">
        <f>SUM(E6:E6)</f>
        <v>0</v>
      </c>
      <c r="F7" s="15" t="s">
        <v>2</v>
      </c>
      <c r="G7" s="41"/>
    </row>
    <row r="8" spans="1:12" s="8" customFormat="1" ht="30.75" customHeight="1" thickBot="1" x14ac:dyDescent="0.3">
      <c r="A8" s="23" t="s">
        <v>13</v>
      </c>
      <c r="B8" s="34"/>
      <c r="C8" s="14"/>
      <c r="D8" s="14"/>
      <c r="E8" s="40"/>
      <c r="F8" s="15"/>
      <c r="G8" s="41"/>
    </row>
    <row r="9" spans="1:12" s="16" customFormat="1" ht="30" customHeight="1" thickBot="1" x14ac:dyDescent="0.3">
      <c r="A9" s="98" t="s">
        <v>5</v>
      </c>
      <c r="B9" s="100" t="s">
        <v>14</v>
      </c>
      <c r="C9" s="101"/>
      <c r="D9" s="102"/>
      <c r="E9" s="98" t="s">
        <v>6</v>
      </c>
      <c r="F9" s="98" t="s">
        <v>15</v>
      </c>
      <c r="G9" s="98" t="s">
        <v>16</v>
      </c>
      <c r="H9" s="103" t="s">
        <v>17</v>
      </c>
      <c r="I9" s="103"/>
      <c r="J9" s="103"/>
      <c r="K9" s="87" t="s">
        <v>18</v>
      </c>
      <c r="L9" s="89" t="s">
        <v>19</v>
      </c>
    </row>
    <row r="10" spans="1:12" s="16" customFormat="1" ht="30" customHeight="1" thickBot="1" x14ac:dyDescent="0.3">
      <c r="A10" s="99"/>
      <c r="B10" s="42" t="s">
        <v>20</v>
      </c>
      <c r="C10" s="42" t="s">
        <v>21</v>
      </c>
      <c r="D10" s="42" t="s">
        <v>22</v>
      </c>
      <c r="E10" s="99"/>
      <c r="F10" s="99"/>
      <c r="G10" s="99"/>
      <c r="H10" s="43" t="s">
        <v>23</v>
      </c>
      <c r="I10" s="43" t="s">
        <v>23</v>
      </c>
      <c r="J10" s="43" t="s">
        <v>23</v>
      </c>
      <c r="K10" s="88"/>
      <c r="L10" s="88"/>
    </row>
    <row r="11" spans="1:12" s="1" customFormat="1" ht="30" customHeight="1" x14ac:dyDescent="0.25">
      <c r="A11" s="20">
        <v>1</v>
      </c>
      <c r="B11" s="44" t="s">
        <v>75</v>
      </c>
      <c r="C11" s="44" t="s">
        <v>76</v>
      </c>
      <c r="D11" s="45" t="s">
        <v>7</v>
      </c>
      <c r="E11" s="25" t="s">
        <v>8</v>
      </c>
      <c r="F11" s="46"/>
      <c r="G11" s="47">
        <v>12.919373244641537</v>
      </c>
      <c r="H11" s="20"/>
      <c r="I11" s="20"/>
      <c r="J11" s="20"/>
      <c r="K11" s="20"/>
      <c r="L11" s="20"/>
    </row>
    <row r="12" spans="1:12" s="1" customFormat="1" ht="30" customHeight="1" x14ac:dyDescent="0.25">
      <c r="A12" s="26">
        <v>2</v>
      </c>
      <c r="B12" s="48" t="s">
        <v>77</v>
      </c>
      <c r="C12" s="48" t="s">
        <v>110</v>
      </c>
      <c r="D12" s="49" t="s">
        <v>7</v>
      </c>
      <c r="E12" s="27" t="s">
        <v>8</v>
      </c>
      <c r="F12" s="50"/>
      <c r="G12" s="51">
        <v>159.30343985040881</v>
      </c>
      <c r="H12" s="26"/>
      <c r="I12" s="26"/>
      <c r="J12" s="26"/>
      <c r="K12" s="26"/>
      <c r="L12" s="26"/>
    </row>
    <row r="13" spans="1:12" s="1" customFormat="1" ht="30" customHeight="1" x14ac:dyDescent="0.25">
      <c r="A13" s="26">
        <v>3</v>
      </c>
      <c r="B13" s="48" t="s">
        <v>111</v>
      </c>
      <c r="C13" s="48" t="s">
        <v>112</v>
      </c>
      <c r="D13" s="49" t="s">
        <v>7</v>
      </c>
      <c r="E13" s="27" t="s">
        <v>8</v>
      </c>
      <c r="F13" s="50"/>
      <c r="G13" s="51">
        <v>3.8513492978566153</v>
      </c>
      <c r="H13" s="26"/>
      <c r="I13" s="26"/>
      <c r="J13" s="26"/>
      <c r="K13" s="26"/>
      <c r="L13" s="26"/>
    </row>
    <row r="14" spans="1:12" s="1" customFormat="1" ht="30" customHeight="1" x14ac:dyDescent="0.25">
      <c r="A14" s="26">
        <v>4</v>
      </c>
      <c r="B14" s="48" t="s">
        <v>78</v>
      </c>
      <c r="C14" s="48" t="s">
        <v>79</v>
      </c>
      <c r="D14" s="49" t="s">
        <v>7</v>
      </c>
      <c r="E14" s="27" t="s">
        <v>8</v>
      </c>
      <c r="F14" s="50"/>
      <c r="G14" s="51">
        <v>22.610000000000003</v>
      </c>
      <c r="H14" s="26"/>
      <c r="I14" s="26"/>
      <c r="J14" s="26"/>
      <c r="K14" s="26"/>
      <c r="L14" s="26"/>
    </row>
    <row r="15" spans="1:12" s="1" customFormat="1" ht="30" customHeight="1" x14ac:dyDescent="0.25">
      <c r="A15" s="26">
        <v>5</v>
      </c>
      <c r="B15" s="48" t="s">
        <v>81</v>
      </c>
      <c r="C15" s="48" t="s">
        <v>82</v>
      </c>
      <c r="D15" s="49" t="s">
        <v>7</v>
      </c>
      <c r="E15" s="27" t="s">
        <v>8</v>
      </c>
      <c r="F15" s="50"/>
      <c r="G15" s="51">
        <v>57.890446788500533</v>
      </c>
      <c r="H15" s="26"/>
      <c r="I15" s="26"/>
      <c r="J15" s="26"/>
      <c r="K15" s="26"/>
      <c r="L15" s="26"/>
    </row>
    <row r="16" spans="1:12" s="1" customFormat="1" ht="30" customHeight="1" x14ac:dyDescent="0.25">
      <c r="A16" s="26">
        <v>6</v>
      </c>
      <c r="B16" s="48" t="s">
        <v>83</v>
      </c>
      <c r="C16" s="48" t="s">
        <v>84</v>
      </c>
      <c r="D16" s="49" t="s">
        <v>7</v>
      </c>
      <c r="E16" s="27" t="s">
        <v>8</v>
      </c>
      <c r="F16" s="50"/>
      <c r="G16" s="51">
        <v>71.976007067211015</v>
      </c>
      <c r="H16" s="26"/>
      <c r="I16" s="26"/>
      <c r="J16" s="26"/>
      <c r="K16" s="26"/>
      <c r="L16" s="26"/>
    </row>
    <row r="17" spans="1:12" s="1" customFormat="1" ht="30" customHeight="1" x14ac:dyDescent="0.25">
      <c r="A17" s="26">
        <v>7</v>
      </c>
      <c r="B17" s="48" t="s">
        <v>85</v>
      </c>
      <c r="C17" s="48" t="s">
        <v>86</v>
      </c>
      <c r="D17" s="49" t="s">
        <v>7</v>
      </c>
      <c r="E17" s="27" t="s">
        <v>8</v>
      </c>
      <c r="F17" s="50"/>
      <c r="G17" s="51">
        <v>45.646666666666661</v>
      </c>
      <c r="H17" s="26"/>
      <c r="I17" s="26"/>
      <c r="J17" s="26"/>
      <c r="K17" s="26"/>
      <c r="L17" s="26"/>
    </row>
    <row r="18" spans="1:12" s="1" customFormat="1" ht="30" customHeight="1" x14ac:dyDescent="0.25">
      <c r="A18" s="26">
        <v>8</v>
      </c>
      <c r="B18" s="48" t="s">
        <v>81</v>
      </c>
      <c r="C18" s="48" t="s">
        <v>87</v>
      </c>
      <c r="D18" s="49" t="s">
        <v>7</v>
      </c>
      <c r="E18" s="27" t="s">
        <v>8</v>
      </c>
      <c r="F18" s="50"/>
      <c r="G18" s="51">
        <v>58.811336866938838</v>
      </c>
      <c r="H18" s="26"/>
      <c r="I18" s="26"/>
      <c r="J18" s="26"/>
      <c r="K18" s="26"/>
      <c r="L18" s="26"/>
    </row>
    <row r="19" spans="1:12" s="1" customFormat="1" ht="30" customHeight="1" x14ac:dyDescent="0.25">
      <c r="A19" s="26">
        <v>9</v>
      </c>
      <c r="B19" s="48" t="s">
        <v>113</v>
      </c>
      <c r="C19" s="48" t="s">
        <v>80</v>
      </c>
      <c r="D19" s="49" t="s">
        <v>7</v>
      </c>
      <c r="E19" s="27" t="s">
        <v>8</v>
      </c>
      <c r="F19" s="50"/>
      <c r="G19" s="51">
        <v>93.170893577001067</v>
      </c>
      <c r="H19" s="26"/>
      <c r="I19" s="26"/>
      <c r="J19" s="26"/>
      <c r="K19" s="26"/>
      <c r="L19" s="26"/>
    </row>
    <row r="20" spans="1:12" s="1" customFormat="1" ht="30" customHeight="1" x14ac:dyDescent="0.25">
      <c r="A20" s="26">
        <v>10</v>
      </c>
      <c r="B20" s="48" t="s">
        <v>88</v>
      </c>
      <c r="C20" s="48" t="s">
        <v>89</v>
      </c>
      <c r="D20" s="49" t="s">
        <v>7</v>
      </c>
      <c r="E20" s="27" t="s">
        <v>8</v>
      </c>
      <c r="F20" s="50"/>
      <c r="G20" s="51">
        <v>31.959212520991429</v>
      </c>
      <c r="H20" s="26"/>
      <c r="I20" s="26"/>
      <c r="J20" s="26"/>
      <c r="K20" s="26"/>
      <c r="L20" s="26"/>
    </row>
    <row r="21" spans="1:12" s="1" customFormat="1" ht="30" customHeight="1" x14ac:dyDescent="0.25">
      <c r="A21" s="26">
        <v>11</v>
      </c>
      <c r="B21" s="48" t="s">
        <v>92</v>
      </c>
      <c r="C21" s="48" t="s">
        <v>93</v>
      </c>
      <c r="D21" s="49" t="s">
        <v>7</v>
      </c>
      <c r="E21" s="27" t="s">
        <v>8</v>
      </c>
      <c r="F21" s="50"/>
      <c r="G21" s="51">
        <v>5.172880017140514</v>
      </c>
      <c r="H21" s="26"/>
      <c r="I21" s="26"/>
      <c r="J21" s="26"/>
      <c r="K21" s="26"/>
      <c r="L21" s="26"/>
    </row>
    <row r="22" spans="1:12" s="1" customFormat="1" ht="30" customHeight="1" x14ac:dyDescent="0.25">
      <c r="A22" s="26">
        <v>12</v>
      </c>
      <c r="B22" s="48" t="s">
        <v>94</v>
      </c>
      <c r="C22" s="48" t="s">
        <v>114</v>
      </c>
      <c r="D22" s="49" t="s">
        <v>7</v>
      </c>
      <c r="E22" s="27" t="s">
        <v>8</v>
      </c>
      <c r="F22" s="50"/>
      <c r="G22" s="51">
        <v>0.167398114138536</v>
      </c>
      <c r="H22" s="26"/>
      <c r="I22" s="26"/>
      <c r="J22" s="26"/>
      <c r="K22" s="26"/>
      <c r="L22" s="26"/>
    </row>
    <row r="23" spans="1:12" s="1" customFormat="1" ht="30" customHeight="1" x14ac:dyDescent="0.25">
      <c r="A23" s="26">
        <v>13</v>
      </c>
      <c r="B23" s="48" t="s">
        <v>94</v>
      </c>
      <c r="C23" s="48" t="s">
        <v>101</v>
      </c>
      <c r="D23" s="49" t="s">
        <v>7</v>
      </c>
      <c r="E23" s="27" t="s">
        <v>8</v>
      </c>
      <c r="F23" s="50"/>
      <c r="G23" s="51">
        <v>0.40956613756613752</v>
      </c>
      <c r="H23" s="26"/>
      <c r="I23" s="26"/>
      <c r="J23" s="26"/>
      <c r="K23" s="26"/>
      <c r="L23" s="26"/>
    </row>
    <row r="24" spans="1:12" s="1" customFormat="1" ht="30" customHeight="1" x14ac:dyDescent="0.25">
      <c r="A24" s="26">
        <v>14</v>
      </c>
      <c r="B24" s="48" t="s">
        <v>94</v>
      </c>
      <c r="C24" s="48" t="s">
        <v>100</v>
      </c>
      <c r="D24" s="49" t="s">
        <v>7</v>
      </c>
      <c r="E24" s="27" t="s">
        <v>8</v>
      </c>
      <c r="F24" s="50"/>
      <c r="G24" s="51">
        <v>0.10583565696137394</v>
      </c>
      <c r="H24" s="26"/>
      <c r="I24" s="26"/>
      <c r="J24" s="26"/>
      <c r="K24" s="26"/>
      <c r="L24" s="26"/>
    </row>
    <row r="25" spans="1:12" s="1" customFormat="1" ht="30" customHeight="1" x14ac:dyDescent="0.25">
      <c r="A25" s="26">
        <v>15</v>
      </c>
      <c r="B25" s="48" t="s">
        <v>97</v>
      </c>
      <c r="C25" s="48" t="s">
        <v>98</v>
      </c>
      <c r="D25" s="49" t="s">
        <v>7</v>
      </c>
      <c r="E25" s="27" t="s">
        <v>8</v>
      </c>
      <c r="F25" s="50"/>
      <c r="G25" s="51">
        <v>0.99435992615669144</v>
      </c>
      <c r="H25" s="26"/>
      <c r="I25" s="26"/>
      <c r="J25" s="26"/>
      <c r="K25" s="26"/>
      <c r="L25" s="26"/>
    </row>
    <row r="26" spans="1:12" s="1" customFormat="1" ht="30" customHeight="1" x14ac:dyDescent="0.25">
      <c r="A26" s="26">
        <v>16</v>
      </c>
      <c r="B26" s="52" t="s">
        <v>115</v>
      </c>
      <c r="C26" s="52" t="s">
        <v>99</v>
      </c>
      <c r="D26" s="53" t="s">
        <v>7</v>
      </c>
      <c r="E26" s="27" t="s">
        <v>8</v>
      </c>
      <c r="F26" s="54"/>
      <c r="G26" s="55">
        <v>6.1605751862722956E-2</v>
      </c>
      <c r="H26" s="56"/>
      <c r="I26" s="56"/>
      <c r="J26" s="56"/>
      <c r="K26" s="56"/>
      <c r="L26" s="56"/>
    </row>
    <row r="27" spans="1:12" s="1" customFormat="1" ht="30" customHeight="1" x14ac:dyDescent="0.25">
      <c r="A27" s="26">
        <v>17</v>
      </c>
      <c r="B27" s="52" t="s">
        <v>90</v>
      </c>
      <c r="C27" s="52" t="s">
        <v>91</v>
      </c>
      <c r="D27" s="53" t="s">
        <v>7</v>
      </c>
      <c r="E27" s="27" t="s">
        <v>8</v>
      </c>
      <c r="F27" s="54"/>
      <c r="G27" s="55">
        <v>3.6235178680914443E-2</v>
      </c>
      <c r="H27" s="56"/>
      <c r="I27" s="56"/>
      <c r="J27" s="56"/>
      <c r="K27" s="56"/>
      <c r="L27" s="56"/>
    </row>
    <row r="28" spans="1:12" s="1" customFormat="1" ht="30" customHeight="1" x14ac:dyDescent="0.25">
      <c r="A28" s="26">
        <v>18</v>
      </c>
      <c r="B28" s="52" t="s">
        <v>95</v>
      </c>
      <c r="C28" s="52" t="s">
        <v>96</v>
      </c>
      <c r="D28" s="53" t="s">
        <v>7</v>
      </c>
      <c r="E28" s="27" t="s">
        <v>8</v>
      </c>
      <c r="F28" s="54"/>
      <c r="G28" s="55">
        <v>0.25448049127873607</v>
      </c>
      <c r="H28" s="56"/>
      <c r="I28" s="56"/>
      <c r="J28" s="56"/>
      <c r="K28" s="56"/>
      <c r="L28" s="56"/>
    </row>
    <row r="29" spans="1:12" s="1" customFormat="1" ht="33.75" customHeight="1" x14ac:dyDescent="0.25">
      <c r="A29" s="90" t="s">
        <v>24</v>
      </c>
      <c r="B29" s="91"/>
      <c r="C29" s="91"/>
      <c r="D29" s="91"/>
      <c r="E29" s="91"/>
      <c r="F29" s="91"/>
      <c r="G29" s="92"/>
      <c r="H29" s="60"/>
      <c r="I29" s="60"/>
      <c r="J29" s="60"/>
      <c r="K29" s="60"/>
      <c r="L29" s="60"/>
    </row>
    <row r="30" spans="1:12" s="1" customFormat="1" ht="33.75" customHeight="1" x14ac:dyDescent="0.25">
      <c r="A30" s="93"/>
      <c r="B30" s="94"/>
      <c r="C30" s="94"/>
      <c r="D30" s="94"/>
      <c r="E30" s="94"/>
      <c r="F30" s="94"/>
      <c r="G30" s="95"/>
      <c r="H30" s="60"/>
      <c r="I30" s="60"/>
      <c r="J30" s="60"/>
      <c r="K30" s="60"/>
      <c r="L30" s="60"/>
    </row>
    <row r="31" spans="1:12" s="1" customFormat="1" ht="55.5" customHeight="1" x14ac:dyDescent="0.25">
      <c r="A31" s="96" t="s">
        <v>25</v>
      </c>
      <c r="B31" s="97"/>
      <c r="C31" s="97"/>
      <c r="D31" s="97"/>
      <c r="E31" s="97"/>
      <c r="F31" s="97"/>
      <c r="G31" s="97"/>
      <c r="H31" s="60"/>
      <c r="I31" s="60"/>
      <c r="J31" s="60"/>
      <c r="K31" s="60"/>
      <c r="L31" s="60"/>
    </row>
    <row r="32" spans="1:12" s="1" customFormat="1" ht="10.5" customHeight="1" x14ac:dyDescent="0.25">
      <c r="A32" s="18"/>
      <c r="B32" s="18"/>
      <c r="C32" s="61"/>
      <c r="D32" s="61"/>
      <c r="E32" s="18"/>
      <c r="F32" s="19"/>
      <c r="G32" s="62"/>
      <c r="H32" s="63"/>
    </row>
    <row r="33" spans="1:11" s="1" customFormat="1" ht="27.75" customHeight="1" x14ac:dyDescent="0.25">
      <c r="A33" s="18"/>
      <c r="B33" s="18"/>
      <c r="C33" s="61"/>
      <c r="D33" s="61"/>
      <c r="E33" s="18"/>
      <c r="F33" s="62"/>
      <c r="G33" s="63"/>
      <c r="K33" s="8" t="str">
        <f>'III. ĐÓNG GÓI'!$L$18</f>
        <v>Ngày 20/09/2023</v>
      </c>
    </row>
    <row r="34" spans="1:11" s="1" customFormat="1" ht="31.5" customHeight="1" x14ac:dyDescent="0.25">
      <c r="A34" s="8" t="s">
        <v>9</v>
      </c>
      <c r="B34" s="8"/>
      <c r="C34" s="10"/>
      <c r="D34" s="10"/>
      <c r="E34" s="8" t="s">
        <v>26</v>
      </c>
      <c r="F34" s="41"/>
      <c r="G34" s="63"/>
      <c r="K34" s="8" t="s">
        <v>27</v>
      </c>
    </row>
    <row r="35" spans="1:11" s="1" customFormat="1" ht="23.25" customHeight="1" x14ac:dyDescent="0.25">
      <c r="A35" s="18"/>
      <c r="B35" s="18"/>
      <c r="C35" s="61"/>
      <c r="D35" s="61"/>
      <c r="E35" s="18"/>
      <c r="F35" s="19"/>
      <c r="G35" s="62"/>
      <c r="H35" s="63"/>
    </row>
    <row r="36" spans="1:11" s="1" customFormat="1" ht="23.25" customHeight="1" x14ac:dyDescent="0.25">
      <c r="A36" s="18"/>
      <c r="B36" s="18"/>
      <c r="C36" s="61"/>
      <c r="D36" s="61"/>
      <c r="E36" s="18"/>
      <c r="F36" s="19"/>
      <c r="G36" s="62"/>
      <c r="H36" s="63"/>
    </row>
    <row r="37" spans="1:11" s="8" customFormat="1" ht="25.5" x14ac:dyDescent="0.25">
      <c r="G37" s="41"/>
    </row>
    <row r="38" spans="1:11" s="1" customFormat="1" ht="25.5" x14ac:dyDescent="0.25">
      <c r="A38" s="8"/>
      <c r="B38" s="8"/>
      <c r="G38" s="64"/>
      <c r="H38" s="3"/>
    </row>
    <row r="39" spans="1:11" s="1" customFormat="1" x14ac:dyDescent="0.25">
      <c r="G39" s="64"/>
      <c r="H39" s="3"/>
    </row>
    <row r="40" spans="1:11" x14ac:dyDescent="0.25">
      <c r="A40" s="5"/>
      <c r="B40" s="5"/>
      <c r="F40" s="5"/>
      <c r="G40" s="65"/>
    </row>
    <row r="41" spans="1:11" s="2" customFormat="1" x14ac:dyDescent="0.25">
      <c r="C41" s="1"/>
      <c r="D41" s="1"/>
      <c r="E41" s="3"/>
      <c r="F41" s="4"/>
      <c r="G41" s="64"/>
      <c r="H41" s="3"/>
      <c r="I41" s="5"/>
      <c r="J41" s="5"/>
    </row>
  </sheetData>
  <mergeCells count="10">
    <mergeCell ref="K9:K10"/>
    <mergeCell ref="L9:L10"/>
    <mergeCell ref="A29:G30"/>
    <mergeCell ref="A31:G31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view="pageBreakPreview" zoomScale="70" zoomScaleNormal="70" zoomScaleSheetLayoutView="70" workbookViewId="0">
      <selection activeCell="E11" sqref="E11"/>
    </sheetView>
  </sheetViews>
  <sheetFormatPr defaultRowHeight="20.25" x14ac:dyDescent="0.25"/>
  <cols>
    <col min="1" max="1" width="8.7109375" style="2" customWidth="1"/>
    <col min="2" max="2" width="23.28515625" style="2" customWidth="1"/>
    <col min="3" max="3" width="37.5703125" style="1" customWidth="1"/>
    <col min="4" max="4" width="30.5703125" style="1" customWidth="1"/>
    <col min="5" max="5" width="16.7109375" style="1" customWidth="1"/>
    <col min="6" max="6" width="10.42578125" style="3" customWidth="1"/>
    <col min="7" max="7" width="9.7109375" style="4" customWidth="1"/>
    <col min="8" max="8" width="21.7109375" style="31" customWidth="1"/>
    <col min="9" max="9" width="19.7109375" style="2" customWidth="1"/>
    <col min="10" max="11" width="19.7109375" style="5" customWidth="1"/>
    <col min="12" max="12" width="14.85546875" style="5" customWidth="1"/>
    <col min="13" max="13" width="31.57031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0" customHeight="1" x14ac:dyDescent="0.25">
      <c r="A2" s="8" t="s">
        <v>11</v>
      </c>
      <c r="C2" s="13" t="s">
        <v>55</v>
      </c>
      <c r="D2" s="5"/>
      <c r="E2" s="5"/>
      <c r="H2" s="6"/>
    </row>
    <row r="3" spans="1:13" s="8" customFormat="1" ht="30" customHeight="1" x14ac:dyDescent="0.25">
      <c r="A3" s="8" t="s">
        <v>0</v>
      </c>
      <c r="B3" s="32"/>
      <c r="C3" s="9" t="s">
        <v>107</v>
      </c>
      <c r="D3" s="33"/>
      <c r="E3" s="8" t="s">
        <v>106</v>
      </c>
      <c r="G3" s="34"/>
      <c r="H3" s="35"/>
      <c r="I3" s="13"/>
    </row>
    <row r="4" spans="1:13" s="8" customFormat="1" ht="30" customHeight="1" x14ac:dyDescent="0.25">
      <c r="A4" s="8" t="s">
        <v>3</v>
      </c>
      <c r="B4" s="36"/>
      <c r="C4" s="11" t="s">
        <v>57</v>
      </c>
      <c r="D4" s="11"/>
      <c r="E4" s="11"/>
      <c r="F4" s="12"/>
      <c r="G4" s="10"/>
      <c r="H4" s="37"/>
      <c r="I4" s="7"/>
    </row>
    <row r="5" spans="1:13" s="8" customFormat="1" ht="30" customHeight="1" x14ac:dyDescent="0.25">
      <c r="A5" s="8" t="s">
        <v>4</v>
      </c>
      <c r="B5" s="38"/>
      <c r="C5" s="15" t="s">
        <v>108</v>
      </c>
      <c r="D5" s="15"/>
      <c r="E5" s="15"/>
      <c r="F5" s="12"/>
      <c r="G5" s="10"/>
      <c r="H5" s="37"/>
      <c r="I5" s="12"/>
    </row>
    <row r="6" spans="1:13" s="8" customFormat="1" ht="30.75" customHeight="1" thickBot="1" x14ac:dyDescent="0.3">
      <c r="A6" s="23" t="s">
        <v>28</v>
      </c>
      <c r="B6" s="34"/>
      <c r="C6" s="14"/>
      <c r="D6" s="14"/>
      <c r="E6" s="14"/>
      <c r="F6" s="40"/>
      <c r="G6" s="15"/>
      <c r="H6" s="41"/>
    </row>
    <row r="7" spans="1:13" s="16" customFormat="1" ht="42" customHeight="1" thickBot="1" x14ac:dyDescent="0.3">
      <c r="A7" s="98" t="s">
        <v>5</v>
      </c>
      <c r="B7" s="100" t="s">
        <v>14</v>
      </c>
      <c r="C7" s="101"/>
      <c r="D7" s="101"/>
      <c r="E7" s="102"/>
      <c r="F7" s="98" t="s">
        <v>6</v>
      </c>
      <c r="G7" s="98" t="s">
        <v>15</v>
      </c>
      <c r="H7" s="98" t="s">
        <v>16</v>
      </c>
      <c r="I7" s="103" t="s">
        <v>17</v>
      </c>
      <c r="J7" s="103"/>
      <c r="K7" s="103"/>
      <c r="L7" s="87" t="s">
        <v>18</v>
      </c>
      <c r="M7" s="89" t="s">
        <v>19</v>
      </c>
    </row>
    <row r="8" spans="1:13" s="16" customFormat="1" ht="42" customHeight="1" thickBot="1" x14ac:dyDescent="0.3">
      <c r="A8" s="99"/>
      <c r="B8" s="42" t="s">
        <v>21</v>
      </c>
      <c r="C8" s="42" t="s">
        <v>20</v>
      </c>
      <c r="D8" s="42" t="s">
        <v>29</v>
      </c>
      <c r="E8" s="42" t="s">
        <v>22</v>
      </c>
      <c r="F8" s="99"/>
      <c r="G8" s="99"/>
      <c r="H8" s="99"/>
      <c r="I8" s="43" t="s">
        <v>23</v>
      </c>
      <c r="J8" s="43" t="s">
        <v>23</v>
      </c>
      <c r="K8" s="43" t="s">
        <v>23</v>
      </c>
      <c r="L8" s="88"/>
      <c r="M8" s="88"/>
    </row>
    <row r="9" spans="1:13" s="1" customFormat="1" ht="43.5" customHeight="1" x14ac:dyDescent="0.25">
      <c r="A9" s="26">
        <v>1</v>
      </c>
      <c r="B9" s="67"/>
      <c r="C9" s="67" t="s">
        <v>63</v>
      </c>
      <c r="D9" s="67"/>
      <c r="E9" s="68" t="s">
        <v>7</v>
      </c>
      <c r="F9" s="25" t="s">
        <v>58</v>
      </c>
      <c r="G9" s="46"/>
      <c r="H9" s="51">
        <v>2.894881465595369E-2</v>
      </c>
      <c r="I9" s="26"/>
      <c r="J9" s="26"/>
      <c r="K9" s="26"/>
      <c r="L9" s="26"/>
      <c r="M9" s="26"/>
    </row>
    <row r="10" spans="1:13" s="1" customFormat="1" ht="43.5" customHeight="1" x14ac:dyDescent="0.25">
      <c r="A10" s="69">
        <v>2</v>
      </c>
      <c r="B10" s="44"/>
      <c r="C10" s="44" t="s">
        <v>62</v>
      </c>
      <c r="D10" s="44"/>
      <c r="E10" s="45" t="s">
        <v>7</v>
      </c>
      <c r="F10" s="74" t="s">
        <v>58</v>
      </c>
      <c r="G10" s="75"/>
      <c r="H10" s="76">
        <v>0.74986768286228422</v>
      </c>
      <c r="I10" s="26"/>
      <c r="J10" s="26"/>
      <c r="K10" s="26"/>
      <c r="L10" s="26"/>
      <c r="M10" s="26"/>
    </row>
    <row r="11" spans="1:13" s="1" customFormat="1" ht="43.5" customHeight="1" x14ac:dyDescent="0.25">
      <c r="A11" s="69">
        <v>3</v>
      </c>
      <c r="B11" s="44"/>
      <c r="C11" s="44" t="s">
        <v>64</v>
      </c>
      <c r="D11" s="44"/>
      <c r="E11" s="45" t="s">
        <v>7</v>
      </c>
      <c r="F11" s="74" t="s">
        <v>59</v>
      </c>
      <c r="G11" s="75"/>
      <c r="H11" s="76">
        <v>14.26429496353847</v>
      </c>
      <c r="I11" s="26"/>
      <c r="J11" s="26"/>
      <c r="K11" s="26"/>
      <c r="L11" s="26"/>
      <c r="M11" s="26"/>
    </row>
    <row r="12" spans="1:13" s="1" customFormat="1" ht="43.5" customHeight="1" x14ac:dyDescent="0.25">
      <c r="A12" s="69">
        <v>4</v>
      </c>
      <c r="B12" s="48"/>
      <c r="C12" s="29" t="s">
        <v>65</v>
      </c>
      <c r="D12" s="48"/>
      <c r="E12" s="49" t="s">
        <v>7</v>
      </c>
      <c r="F12" s="27" t="s">
        <v>58</v>
      </c>
      <c r="G12" s="50"/>
      <c r="H12" s="76">
        <v>0.15433894804166731</v>
      </c>
      <c r="I12" s="26"/>
      <c r="J12" s="26"/>
      <c r="K12" s="26"/>
      <c r="L12" s="26"/>
      <c r="M12" s="26"/>
    </row>
    <row r="13" spans="1:13" s="73" customFormat="1" ht="43.5" customHeight="1" x14ac:dyDescent="0.25">
      <c r="A13" s="72">
        <v>5</v>
      </c>
      <c r="B13" s="57"/>
      <c r="C13" s="22" t="s">
        <v>66</v>
      </c>
      <c r="D13" s="57"/>
      <c r="E13" s="58" t="s">
        <v>7</v>
      </c>
      <c r="F13" s="28" t="s">
        <v>59</v>
      </c>
      <c r="G13" s="59"/>
      <c r="H13" s="77">
        <v>1.5474408778027668</v>
      </c>
      <c r="I13" s="21"/>
      <c r="J13" s="21"/>
      <c r="K13" s="21"/>
      <c r="L13" s="21"/>
      <c r="M13" s="21"/>
    </row>
    <row r="14" spans="1:13" s="1" customFormat="1" ht="33.75" customHeight="1" x14ac:dyDescent="0.25">
      <c r="A14" s="90" t="s">
        <v>24</v>
      </c>
      <c r="B14" s="91"/>
      <c r="C14" s="91"/>
      <c r="D14" s="91"/>
      <c r="E14" s="91"/>
      <c r="F14" s="91"/>
      <c r="G14" s="91"/>
      <c r="H14" s="92"/>
      <c r="I14" s="60"/>
      <c r="J14" s="60"/>
      <c r="K14" s="60"/>
      <c r="L14" s="60"/>
      <c r="M14" s="60"/>
    </row>
    <row r="15" spans="1:13" s="1" customFormat="1" ht="33.75" customHeight="1" x14ac:dyDescent="0.25">
      <c r="A15" s="93"/>
      <c r="B15" s="94"/>
      <c r="C15" s="94"/>
      <c r="D15" s="94"/>
      <c r="E15" s="94"/>
      <c r="F15" s="94"/>
      <c r="G15" s="94"/>
      <c r="H15" s="95"/>
      <c r="I15" s="60"/>
      <c r="J15" s="60"/>
      <c r="K15" s="60"/>
      <c r="L15" s="60"/>
      <c r="M15" s="60"/>
    </row>
    <row r="16" spans="1:13" s="1" customFormat="1" ht="66" customHeight="1" x14ac:dyDescent="0.25">
      <c r="A16" s="96" t="s">
        <v>25</v>
      </c>
      <c r="B16" s="97"/>
      <c r="C16" s="97"/>
      <c r="D16" s="97"/>
      <c r="E16" s="97"/>
      <c r="F16" s="97"/>
      <c r="G16" s="97"/>
      <c r="H16" s="97"/>
      <c r="I16" s="21"/>
      <c r="J16" s="21"/>
      <c r="K16" s="21"/>
      <c r="L16" s="21"/>
      <c r="M16" s="21"/>
    </row>
    <row r="17" spans="1:12" s="1" customFormat="1" ht="15" customHeight="1" x14ac:dyDescent="0.25">
      <c r="A17" s="18"/>
      <c r="B17" s="18"/>
      <c r="C17" s="61"/>
      <c r="D17" s="61"/>
      <c r="E17" s="61"/>
      <c r="F17" s="18"/>
      <c r="G17" s="19"/>
      <c r="H17" s="62"/>
      <c r="I17" s="63"/>
    </row>
    <row r="18" spans="1:12" s="1" customFormat="1" ht="27.75" customHeight="1" x14ac:dyDescent="0.25">
      <c r="A18" s="18"/>
      <c r="B18" s="18"/>
      <c r="C18" s="61"/>
      <c r="D18" s="61"/>
      <c r="E18" s="61"/>
      <c r="F18" s="18"/>
      <c r="G18" s="19"/>
      <c r="H18" s="62"/>
      <c r="I18" s="63"/>
      <c r="L18" s="8" t="str">
        <f>'III. ĐÓNG GÓI (2)'!L59</f>
        <v>Ngày 20/09/2023</v>
      </c>
    </row>
    <row r="19" spans="1:12" s="1" customFormat="1" ht="31.5" customHeight="1" x14ac:dyDescent="0.25">
      <c r="A19" s="8" t="s">
        <v>9</v>
      </c>
      <c r="B19" s="8"/>
      <c r="C19" s="10"/>
      <c r="D19" s="10"/>
      <c r="E19" s="10"/>
      <c r="F19" s="8" t="s">
        <v>26</v>
      </c>
      <c r="G19" s="8"/>
      <c r="H19" s="41"/>
      <c r="I19" s="63"/>
      <c r="L19" s="8" t="s">
        <v>27</v>
      </c>
    </row>
    <row r="20" spans="1:12" s="1" customFormat="1" ht="23.25" customHeight="1" x14ac:dyDescent="0.25">
      <c r="A20" s="18"/>
      <c r="B20" s="18"/>
      <c r="C20" s="61"/>
      <c r="D20" s="61"/>
      <c r="E20" s="61"/>
      <c r="F20" s="18"/>
      <c r="G20" s="19"/>
      <c r="H20" s="62"/>
      <c r="I20" s="63"/>
    </row>
    <row r="21" spans="1:12" s="1" customFormat="1" ht="23.25" customHeight="1" x14ac:dyDescent="0.25">
      <c r="A21" s="18"/>
      <c r="B21" s="18"/>
      <c r="C21" s="61"/>
      <c r="D21" s="61"/>
      <c r="E21" s="61"/>
      <c r="F21" s="18"/>
      <c r="G21" s="19"/>
      <c r="H21" s="62"/>
      <c r="I21" s="63"/>
    </row>
    <row r="22" spans="1:12" s="8" customFormat="1" ht="25.5" x14ac:dyDescent="0.25">
      <c r="H22" s="41"/>
    </row>
    <row r="23" spans="1:12" s="1" customFormat="1" ht="25.5" x14ac:dyDescent="0.25">
      <c r="A23" s="8"/>
      <c r="B23" s="8"/>
      <c r="H23" s="64"/>
      <c r="I23" s="3"/>
    </row>
    <row r="24" spans="1:12" s="1" customFormat="1" x14ac:dyDescent="0.25">
      <c r="H24" s="64"/>
      <c r="I24" s="3"/>
    </row>
    <row r="25" spans="1:12" x14ac:dyDescent="0.25">
      <c r="A25" s="5"/>
      <c r="B25" s="5"/>
      <c r="G25" s="5"/>
      <c r="H25" s="65"/>
    </row>
    <row r="26" spans="1:12" s="2" customFormat="1" x14ac:dyDescent="0.25">
      <c r="C26" s="1"/>
      <c r="D26" s="1"/>
      <c r="E26" s="1"/>
      <c r="F26" s="3"/>
      <c r="G26" s="4"/>
      <c r="H26" s="64"/>
      <c r="I26" s="3"/>
      <c r="J26" s="5"/>
    </row>
  </sheetData>
  <mergeCells count="10">
    <mergeCell ref="L7:L8"/>
    <mergeCell ref="M7:M8"/>
    <mergeCell ref="A14:H15"/>
    <mergeCell ref="A16:H16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8.42578125" style="2" customWidth="1"/>
    <col min="3" max="3" width="35.140625" style="1" customWidth="1"/>
    <col min="4" max="4" width="30.5703125" style="1" customWidth="1"/>
    <col min="5" max="5" width="16.7109375" style="1" customWidth="1"/>
    <col min="6" max="6" width="10.42578125" style="3" customWidth="1"/>
    <col min="7" max="7" width="9.7109375" style="4" customWidth="1"/>
    <col min="8" max="8" width="21.7109375" style="31" customWidth="1"/>
    <col min="9" max="9" width="19.7109375" style="2" customWidth="1"/>
    <col min="10" max="11" width="19.7109375" style="5" customWidth="1"/>
    <col min="12" max="12" width="14.85546875" style="5" customWidth="1"/>
    <col min="13" max="13" width="30.285156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10</v>
      </c>
    </row>
    <row r="2" spans="1:13" ht="30" customHeight="1" x14ac:dyDescent="0.25">
      <c r="A2" s="8" t="s">
        <v>11</v>
      </c>
      <c r="C2" s="13" t="s">
        <v>55</v>
      </c>
      <c r="D2" s="5"/>
      <c r="E2" s="5"/>
      <c r="H2" s="6"/>
    </row>
    <row r="3" spans="1:13" s="8" customFormat="1" ht="30" customHeight="1" x14ac:dyDescent="0.25">
      <c r="A3" s="8" t="s">
        <v>0</v>
      </c>
      <c r="B3" s="32"/>
      <c r="C3" s="9" t="s">
        <v>107</v>
      </c>
      <c r="D3" s="33"/>
      <c r="E3" s="8" t="s">
        <v>106</v>
      </c>
      <c r="G3" s="34"/>
      <c r="H3" s="35"/>
      <c r="I3" s="13"/>
    </row>
    <row r="4" spans="1:13" s="8" customFormat="1" ht="30" customHeight="1" x14ac:dyDescent="0.25">
      <c r="A4" s="8" t="s">
        <v>3</v>
      </c>
      <c r="B4" s="36"/>
      <c r="C4" s="11" t="s">
        <v>57</v>
      </c>
      <c r="D4" s="11"/>
      <c r="E4" s="11"/>
      <c r="F4" s="12"/>
      <c r="G4" s="10"/>
      <c r="H4" s="37"/>
      <c r="I4" s="7"/>
    </row>
    <row r="5" spans="1:13" s="8" customFormat="1" ht="30" customHeight="1" x14ac:dyDescent="0.25">
      <c r="A5" s="8" t="s">
        <v>4</v>
      </c>
      <c r="B5" s="38"/>
      <c r="C5" s="15" t="s">
        <v>108</v>
      </c>
      <c r="D5" s="15"/>
      <c r="E5" s="15"/>
      <c r="F5" s="12"/>
      <c r="G5" s="10"/>
      <c r="H5" s="37"/>
      <c r="I5" s="12"/>
    </row>
    <row r="6" spans="1:13" s="8" customFormat="1" ht="30" customHeight="1" x14ac:dyDescent="0.25">
      <c r="A6" s="8" t="s">
        <v>12</v>
      </c>
      <c r="B6" s="38"/>
      <c r="C6" s="16" t="s">
        <v>51</v>
      </c>
      <c r="D6" s="13"/>
      <c r="E6" s="13"/>
      <c r="F6" s="12">
        <v>180</v>
      </c>
      <c r="G6" s="8" t="s">
        <v>2</v>
      </c>
      <c r="H6" s="39"/>
      <c r="I6" s="13"/>
      <c r="J6" s="13"/>
    </row>
    <row r="7" spans="1:13" s="8" customFormat="1" ht="30" customHeight="1" x14ac:dyDescent="0.25">
      <c r="B7" s="38"/>
      <c r="C7" s="16" t="s">
        <v>52</v>
      </c>
      <c r="D7" s="13"/>
      <c r="E7" s="13"/>
      <c r="F7" s="12">
        <v>200</v>
      </c>
      <c r="G7" s="8" t="s">
        <v>2</v>
      </c>
      <c r="H7" s="39"/>
      <c r="I7" s="13"/>
      <c r="J7" s="13"/>
    </row>
    <row r="8" spans="1:13" s="8" customFormat="1" ht="30" customHeight="1" x14ac:dyDescent="0.25">
      <c r="B8" s="38"/>
      <c r="C8" s="16" t="s">
        <v>53</v>
      </c>
      <c r="D8" s="13"/>
      <c r="E8" s="13"/>
      <c r="F8" s="12">
        <v>550</v>
      </c>
      <c r="G8" s="8" t="s">
        <v>2</v>
      </c>
      <c r="H8" s="39"/>
      <c r="I8" s="13"/>
      <c r="J8" s="13"/>
    </row>
    <row r="9" spans="1:13" s="8" customFormat="1" ht="30" customHeight="1" x14ac:dyDescent="0.25">
      <c r="B9" s="38"/>
      <c r="C9" s="16" t="s">
        <v>54</v>
      </c>
      <c r="D9" s="13"/>
      <c r="E9" s="13"/>
      <c r="F9" s="12">
        <v>275</v>
      </c>
      <c r="G9" s="8" t="s">
        <v>2</v>
      </c>
      <c r="H9" s="39"/>
      <c r="I9" s="13"/>
      <c r="J9" s="13"/>
    </row>
    <row r="10" spans="1:13" s="8" customFormat="1" ht="30" customHeight="1" x14ac:dyDescent="0.25">
      <c r="A10" s="8" t="s">
        <v>1</v>
      </c>
      <c r="B10" s="34"/>
      <c r="C10" s="14"/>
      <c r="D10" s="14"/>
      <c r="E10" s="14"/>
      <c r="F10" s="40">
        <f>SUM(F6:F9)</f>
        <v>1205</v>
      </c>
      <c r="G10" s="15" t="s">
        <v>2</v>
      </c>
      <c r="H10" s="41"/>
    </row>
    <row r="11" spans="1:13" s="8" customFormat="1" ht="30.75" customHeight="1" thickBot="1" x14ac:dyDescent="0.3">
      <c r="A11" s="23" t="s">
        <v>28</v>
      </c>
      <c r="B11" s="34"/>
      <c r="C11" s="14"/>
      <c r="D11" s="14"/>
      <c r="E11" s="14"/>
      <c r="F11" s="40"/>
      <c r="G11" s="15"/>
      <c r="H11" s="41"/>
    </row>
    <row r="12" spans="1:13" s="16" customFormat="1" ht="32.25" customHeight="1" thickBot="1" x14ac:dyDescent="0.3">
      <c r="A12" s="98" t="s">
        <v>5</v>
      </c>
      <c r="B12" s="100" t="s">
        <v>14</v>
      </c>
      <c r="C12" s="101"/>
      <c r="D12" s="101"/>
      <c r="E12" s="102"/>
      <c r="F12" s="98" t="s">
        <v>6</v>
      </c>
      <c r="G12" s="98" t="s">
        <v>15</v>
      </c>
      <c r="H12" s="98" t="s">
        <v>16</v>
      </c>
      <c r="I12" s="103" t="s">
        <v>17</v>
      </c>
      <c r="J12" s="103"/>
      <c r="K12" s="103"/>
      <c r="L12" s="87" t="s">
        <v>18</v>
      </c>
      <c r="M12" s="89" t="s">
        <v>19</v>
      </c>
    </row>
    <row r="13" spans="1:13" s="16" customFormat="1" ht="32.25" customHeight="1" thickBot="1" x14ac:dyDescent="0.3">
      <c r="A13" s="99"/>
      <c r="B13" s="42" t="s">
        <v>21</v>
      </c>
      <c r="C13" s="42" t="s">
        <v>20</v>
      </c>
      <c r="D13" s="42" t="s">
        <v>29</v>
      </c>
      <c r="E13" s="42" t="s">
        <v>22</v>
      </c>
      <c r="F13" s="99"/>
      <c r="G13" s="99"/>
      <c r="H13" s="99"/>
      <c r="I13" s="43" t="s">
        <v>23</v>
      </c>
      <c r="J13" s="43" t="s">
        <v>23</v>
      </c>
      <c r="K13" s="43" t="s">
        <v>23</v>
      </c>
      <c r="L13" s="88"/>
      <c r="M13" s="88"/>
    </row>
    <row r="14" spans="1:13" s="1" customFormat="1" ht="32.25" customHeight="1" x14ac:dyDescent="0.25">
      <c r="A14" s="66" t="s">
        <v>33</v>
      </c>
      <c r="B14" s="17"/>
      <c r="C14" s="30"/>
      <c r="D14" s="30"/>
      <c r="E14" s="30"/>
      <c r="F14" s="18"/>
      <c r="G14" s="18"/>
      <c r="H14" s="62"/>
      <c r="I14" s="24"/>
      <c r="J14" s="24"/>
      <c r="K14" s="24"/>
      <c r="L14" s="24"/>
      <c r="M14" s="24"/>
    </row>
    <row r="15" spans="1:13" s="1" customFormat="1" ht="32.25" customHeight="1" x14ac:dyDescent="0.25">
      <c r="A15" s="20">
        <v>1</v>
      </c>
      <c r="B15" s="67" t="s">
        <v>34</v>
      </c>
      <c r="C15" s="67" t="s">
        <v>35</v>
      </c>
      <c r="D15" s="67" t="s">
        <v>56</v>
      </c>
      <c r="E15" s="68" t="s">
        <v>7</v>
      </c>
      <c r="F15" s="25" t="s">
        <v>49</v>
      </c>
      <c r="G15" s="46">
        <v>1</v>
      </c>
      <c r="H15" s="71">
        <f>G15*$F$6</f>
        <v>180</v>
      </c>
      <c r="I15" s="20"/>
      <c r="J15" s="20"/>
      <c r="K15" s="20"/>
      <c r="L15" s="20"/>
      <c r="M15" s="20"/>
    </row>
    <row r="16" spans="1:13" s="1" customFormat="1" ht="32.25" customHeight="1" x14ac:dyDescent="0.25">
      <c r="A16" s="26">
        <v>2</v>
      </c>
      <c r="B16" s="48" t="s">
        <v>36</v>
      </c>
      <c r="C16" s="48" t="s">
        <v>30</v>
      </c>
      <c r="D16" s="48"/>
      <c r="E16" s="49" t="s">
        <v>7</v>
      </c>
      <c r="F16" s="27" t="s">
        <v>58</v>
      </c>
      <c r="G16" s="50">
        <v>5.1200000000000004E-3</v>
      </c>
      <c r="H16" s="81">
        <f t="shared" ref="H16:H20" si="0">G16*$F$6</f>
        <v>0.92160000000000009</v>
      </c>
      <c r="I16" s="26"/>
      <c r="J16" s="26"/>
      <c r="K16" s="26"/>
      <c r="L16" s="26"/>
      <c r="M16" s="26"/>
    </row>
    <row r="17" spans="1:13" s="1" customFormat="1" ht="32.25" customHeight="1" x14ac:dyDescent="0.25">
      <c r="A17" s="26">
        <v>3</v>
      </c>
      <c r="B17" s="48"/>
      <c r="C17" s="48" t="s">
        <v>60</v>
      </c>
      <c r="D17" s="48"/>
      <c r="E17" s="49" t="s">
        <v>7</v>
      </c>
      <c r="F17" s="27" t="s">
        <v>59</v>
      </c>
      <c r="G17" s="50">
        <v>5.2604999999999999E-2</v>
      </c>
      <c r="H17" s="81">
        <f t="shared" si="0"/>
        <v>9.4688999999999997</v>
      </c>
      <c r="I17" s="26"/>
      <c r="J17" s="26"/>
      <c r="K17" s="26"/>
      <c r="L17" s="26"/>
      <c r="M17" s="26"/>
    </row>
    <row r="18" spans="1:13" s="1" customFormat="1" ht="32.25" customHeight="1" x14ac:dyDescent="0.25">
      <c r="A18" s="26">
        <v>4</v>
      </c>
      <c r="B18" s="48"/>
      <c r="C18" s="48" t="s">
        <v>31</v>
      </c>
      <c r="D18" s="48"/>
      <c r="E18" s="49" t="s">
        <v>7</v>
      </c>
      <c r="F18" s="27" t="s">
        <v>58</v>
      </c>
      <c r="G18" s="78">
        <v>2.7000000000000001E-3</v>
      </c>
      <c r="H18" s="81">
        <f t="shared" si="0"/>
        <v>0.48600000000000004</v>
      </c>
      <c r="I18" s="26"/>
      <c r="J18" s="26"/>
      <c r="K18" s="26"/>
      <c r="L18" s="26"/>
      <c r="M18" s="26"/>
    </row>
    <row r="19" spans="1:13" s="1" customFormat="1" ht="32.25" customHeight="1" x14ac:dyDescent="0.25">
      <c r="A19" s="26">
        <v>5</v>
      </c>
      <c r="B19" s="48"/>
      <c r="C19" s="48" t="s">
        <v>32</v>
      </c>
      <c r="D19" s="48"/>
      <c r="E19" s="49" t="s">
        <v>7</v>
      </c>
      <c r="F19" s="27" t="s">
        <v>58</v>
      </c>
      <c r="G19" s="50">
        <v>4.9500000000000002E-2</v>
      </c>
      <c r="H19" s="81">
        <f t="shared" si="0"/>
        <v>8.91</v>
      </c>
      <c r="I19" s="26"/>
      <c r="J19" s="26"/>
      <c r="K19" s="26"/>
      <c r="L19" s="26"/>
      <c r="M19" s="26"/>
    </row>
    <row r="20" spans="1:13" s="1" customFormat="1" ht="32.25" customHeight="1" x14ac:dyDescent="0.25">
      <c r="A20" s="26">
        <v>6</v>
      </c>
      <c r="B20" s="48" t="s">
        <v>67</v>
      </c>
      <c r="C20" s="48" t="s">
        <v>105</v>
      </c>
      <c r="D20" s="48" t="s">
        <v>102</v>
      </c>
      <c r="E20" s="49" t="s">
        <v>7</v>
      </c>
      <c r="F20" s="27" t="s">
        <v>50</v>
      </c>
      <c r="G20" s="50">
        <v>1</v>
      </c>
      <c r="H20" s="85">
        <f t="shared" si="0"/>
        <v>180</v>
      </c>
      <c r="I20" s="26"/>
      <c r="J20" s="26"/>
      <c r="K20" s="26"/>
      <c r="L20" s="26"/>
      <c r="M20" s="26"/>
    </row>
    <row r="21" spans="1:13" s="73" customFormat="1" ht="32.25" customHeight="1" x14ac:dyDescent="0.25">
      <c r="A21" s="21">
        <v>7</v>
      </c>
      <c r="B21" s="57" t="s">
        <v>67</v>
      </c>
      <c r="C21" s="57" t="s">
        <v>105</v>
      </c>
      <c r="D21" s="57" t="s">
        <v>103</v>
      </c>
      <c r="E21" s="58" t="s">
        <v>7</v>
      </c>
      <c r="F21" s="28" t="s">
        <v>50</v>
      </c>
      <c r="G21" s="59">
        <v>2</v>
      </c>
      <c r="H21" s="79">
        <f>G21*H20</f>
        <v>360</v>
      </c>
      <c r="I21" s="21"/>
      <c r="J21" s="21"/>
      <c r="K21" s="21"/>
      <c r="L21" s="21"/>
      <c r="M21" s="21"/>
    </row>
    <row r="22" spans="1:13" s="1" customFormat="1" ht="32.25" customHeight="1" x14ac:dyDescent="0.25">
      <c r="A22" s="66" t="s">
        <v>37</v>
      </c>
      <c r="B22" s="17"/>
      <c r="C22" s="30"/>
      <c r="D22" s="30"/>
      <c r="E22" s="30"/>
      <c r="F22" s="18"/>
      <c r="G22" s="18"/>
      <c r="H22" s="62"/>
      <c r="I22" s="24"/>
      <c r="J22" s="24"/>
      <c r="K22" s="24"/>
      <c r="L22" s="24"/>
      <c r="M22" s="24"/>
    </row>
    <row r="23" spans="1:13" s="1" customFormat="1" ht="32.25" customHeight="1" x14ac:dyDescent="0.25">
      <c r="A23" s="20">
        <v>1</v>
      </c>
      <c r="B23" s="67" t="s">
        <v>38</v>
      </c>
      <c r="C23" s="67" t="s">
        <v>35</v>
      </c>
      <c r="D23" s="67" t="s">
        <v>39</v>
      </c>
      <c r="E23" s="68" t="s">
        <v>7</v>
      </c>
      <c r="F23" s="25" t="s">
        <v>49</v>
      </c>
      <c r="G23" s="46">
        <v>1</v>
      </c>
      <c r="H23" s="71">
        <f>G23*$F$7</f>
        <v>200</v>
      </c>
      <c r="I23" s="20"/>
      <c r="J23" s="20"/>
      <c r="K23" s="20"/>
      <c r="L23" s="20"/>
      <c r="M23" s="20"/>
    </row>
    <row r="24" spans="1:13" s="1" customFormat="1" ht="32.25" customHeight="1" x14ac:dyDescent="0.25">
      <c r="A24" s="69">
        <v>2</v>
      </c>
      <c r="B24" s="48" t="s">
        <v>40</v>
      </c>
      <c r="C24" s="48" t="s">
        <v>30</v>
      </c>
      <c r="D24" s="48"/>
      <c r="E24" s="49" t="s">
        <v>7</v>
      </c>
      <c r="F24" s="27" t="s">
        <v>58</v>
      </c>
      <c r="G24" s="50">
        <v>5.1200000000000004E-3</v>
      </c>
      <c r="H24" s="82">
        <f t="shared" ref="H24:H28" si="1">G24*$F$7</f>
        <v>1.024</v>
      </c>
      <c r="I24" s="26"/>
      <c r="J24" s="26"/>
      <c r="K24" s="26"/>
      <c r="L24" s="26"/>
      <c r="M24" s="26"/>
    </row>
    <row r="25" spans="1:13" s="1" customFormat="1" ht="32.25" customHeight="1" x14ac:dyDescent="0.25">
      <c r="A25" s="69">
        <v>3</v>
      </c>
      <c r="B25" s="48"/>
      <c r="C25" s="48" t="s">
        <v>60</v>
      </c>
      <c r="D25" s="48"/>
      <c r="E25" s="49" t="s">
        <v>7</v>
      </c>
      <c r="F25" s="27" t="s">
        <v>59</v>
      </c>
      <c r="G25" s="50">
        <v>5.2604999999999999E-2</v>
      </c>
      <c r="H25" s="82">
        <f t="shared" si="1"/>
        <v>10.520999999999999</v>
      </c>
      <c r="I25" s="26"/>
      <c r="J25" s="26"/>
      <c r="K25" s="26"/>
      <c r="L25" s="26"/>
      <c r="M25" s="26"/>
    </row>
    <row r="26" spans="1:13" s="1" customFormat="1" ht="32.25" customHeight="1" x14ac:dyDescent="0.25">
      <c r="A26" s="69">
        <v>4</v>
      </c>
      <c r="B26" s="48"/>
      <c r="C26" s="48" t="s">
        <v>31</v>
      </c>
      <c r="D26" s="48"/>
      <c r="E26" s="49" t="s">
        <v>7</v>
      </c>
      <c r="F26" s="27" t="s">
        <v>58</v>
      </c>
      <c r="G26" s="78">
        <v>2.7000000000000001E-3</v>
      </c>
      <c r="H26" s="82">
        <f t="shared" si="1"/>
        <v>0.54</v>
      </c>
      <c r="I26" s="26"/>
      <c r="J26" s="26"/>
      <c r="K26" s="26"/>
      <c r="L26" s="26"/>
      <c r="M26" s="26"/>
    </row>
    <row r="27" spans="1:13" s="1" customFormat="1" ht="32.25" customHeight="1" x14ac:dyDescent="0.25">
      <c r="A27" s="69">
        <v>5</v>
      </c>
      <c r="B27" s="48"/>
      <c r="C27" s="48" t="s">
        <v>32</v>
      </c>
      <c r="D27" s="48"/>
      <c r="E27" s="49" t="s">
        <v>7</v>
      </c>
      <c r="F27" s="27" t="s">
        <v>58</v>
      </c>
      <c r="G27" s="50">
        <v>4.9500000000000002E-2</v>
      </c>
      <c r="H27" s="82">
        <f t="shared" si="1"/>
        <v>9.9</v>
      </c>
      <c r="I27" s="26"/>
      <c r="J27" s="26"/>
      <c r="K27" s="26"/>
      <c r="L27" s="26"/>
      <c r="M27" s="26"/>
    </row>
    <row r="28" spans="1:13" s="1" customFormat="1" ht="32.25" customHeight="1" x14ac:dyDescent="0.25">
      <c r="A28" s="69">
        <v>6</v>
      </c>
      <c r="B28" s="48" t="s">
        <v>68</v>
      </c>
      <c r="C28" s="48" t="s">
        <v>105</v>
      </c>
      <c r="D28" s="48" t="s">
        <v>102</v>
      </c>
      <c r="E28" s="49" t="s">
        <v>7</v>
      </c>
      <c r="F28" s="27" t="s">
        <v>50</v>
      </c>
      <c r="G28" s="50">
        <v>1</v>
      </c>
      <c r="H28" s="84">
        <f t="shared" si="1"/>
        <v>200</v>
      </c>
      <c r="I28" s="26"/>
      <c r="J28" s="26"/>
      <c r="K28" s="26"/>
      <c r="L28" s="26"/>
      <c r="M28" s="26"/>
    </row>
    <row r="29" spans="1:13" s="73" customFormat="1" ht="32.25" customHeight="1" x14ac:dyDescent="0.25">
      <c r="A29" s="72">
        <v>7</v>
      </c>
      <c r="B29" s="57" t="s">
        <v>68</v>
      </c>
      <c r="C29" s="57" t="s">
        <v>105</v>
      </c>
      <c r="D29" s="57" t="s">
        <v>103</v>
      </c>
      <c r="E29" s="58" t="s">
        <v>7</v>
      </c>
      <c r="F29" s="28" t="s">
        <v>50</v>
      </c>
      <c r="G29" s="59">
        <v>2</v>
      </c>
      <c r="H29" s="80">
        <f>G29*H28</f>
        <v>400</v>
      </c>
      <c r="I29" s="21"/>
      <c r="J29" s="21"/>
      <c r="K29" s="21"/>
      <c r="L29" s="21"/>
      <c r="M29" s="21"/>
    </row>
    <row r="30" spans="1:13" s="1" customFormat="1" ht="32.25" customHeight="1" x14ac:dyDescent="0.25">
      <c r="A30" s="66" t="s">
        <v>41</v>
      </c>
      <c r="B30" s="17"/>
      <c r="C30" s="30"/>
      <c r="D30" s="30"/>
      <c r="E30" s="30"/>
      <c r="F30" s="18"/>
      <c r="G30" s="18"/>
      <c r="H30" s="62"/>
      <c r="I30" s="24"/>
      <c r="J30" s="24"/>
      <c r="K30" s="24"/>
      <c r="L30" s="24"/>
      <c r="M30" s="24"/>
    </row>
    <row r="31" spans="1:13" s="1" customFormat="1" ht="32.25" customHeight="1" x14ac:dyDescent="0.25">
      <c r="A31" s="20">
        <v>1</v>
      </c>
      <c r="B31" s="67" t="s">
        <v>42</v>
      </c>
      <c r="C31" s="67" t="s">
        <v>35</v>
      </c>
      <c r="D31" s="67" t="s">
        <v>43</v>
      </c>
      <c r="E31" s="68" t="s">
        <v>7</v>
      </c>
      <c r="F31" s="25" t="s">
        <v>50</v>
      </c>
      <c r="G31" s="46">
        <v>1</v>
      </c>
      <c r="H31" s="71">
        <f>G31*$F$8</f>
        <v>550</v>
      </c>
      <c r="I31" s="20"/>
      <c r="J31" s="20"/>
      <c r="K31" s="20"/>
      <c r="L31" s="20"/>
      <c r="M31" s="20"/>
    </row>
    <row r="32" spans="1:13" s="1" customFormat="1" ht="32.25" customHeight="1" x14ac:dyDescent="0.25">
      <c r="A32" s="69">
        <v>2</v>
      </c>
      <c r="B32" s="48" t="s">
        <v>44</v>
      </c>
      <c r="C32" s="48" t="s">
        <v>30</v>
      </c>
      <c r="D32" s="48"/>
      <c r="E32" s="49" t="s">
        <v>7</v>
      </c>
      <c r="F32" s="27" t="s">
        <v>58</v>
      </c>
      <c r="G32" s="50">
        <v>2.1299999999999999E-3</v>
      </c>
      <c r="H32" s="82">
        <f t="shared" ref="H32:H35" si="2">G32*$F$8</f>
        <v>1.1715</v>
      </c>
      <c r="I32" s="26"/>
      <c r="J32" s="26"/>
      <c r="K32" s="26"/>
      <c r="L32" s="26"/>
      <c r="M32" s="26"/>
    </row>
    <row r="33" spans="1:13" s="1" customFormat="1" ht="32.25" customHeight="1" x14ac:dyDescent="0.25">
      <c r="A33" s="69">
        <v>3</v>
      </c>
      <c r="B33" s="48"/>
      <c r="C33" s="48" t="s">
        <v>61</v>
      </c>
      <c r="D33" s="48"/>
      <c r="E33" s="49" t="s">
        <v>7</v>
      </c>
      <c r="F33" s="27" t="s">
        <v>59</v>
      </c>
      <c r="G33" s="50">
        <v>2.0208E-2</v>
      </c>
      <c r="H33" s="82">
        <f t="shared" si="2"/>
        <v>11.1144</v>
      </c>
      <c r="I33" s="26"/>
      <c r="J33" s="26"/>
      <c r="K33" s="26"/>
      <c r="L33" s="26"/>
      <c r="M33" s="26"/>
    </row>
    <row r="34" spans="1:13" s="1" customFormat="1" ht="32.25" customHeight="1" x14ac:dyDescent="0.25">
      <c r="A34" s="69">
        <v>4</v>
      </c>
      <c r="B34" s="48"/>
      <c r="C34" s="48" t="s">
        <v>31</v>
      </c>
      <c r="D34" s="48"/>
      <c r="E34" s="49" t="s">
        <v>7</v>
      </c>
      <c r="F34" s="27" t="s">
        <v>58</v>
      </c>
      <c r="G34" s="78">
        <v>2.7000000000000001E-3</v>
      </c>
      <c r="H34" s="82">
        <f t="shared" si="2"/>
        <v>1.4850000000000001</v>
      </c>
      <c r="I34" s="26"/>
      <c r="J34" s="26"/>
      <c r="K34" s="26"/>
      <c r="L34" s="26"/>
      <c r="M34" s="26"/>
    </row>
    <row r="35" spans="1:13" s="1" customFormat="1" ht="32.25" customHeight="1" x14ac:dyDescent="0.25">
      <c r="A35" s="69">
        <v>5</v>
      </c>
      <c r="B35" s="48"/>
      <c r="C35" s="48" t="s">
        <v>32</v>
      </c>
      <c r="D35" s="48"/>
      <c r="E35" s="49" t="s">
        <v>7</v>
      </c>
      <c r="F35" s="27" t="s">
        <v>58</v>
      </c>
      <c r="G35" s="50">
        <v>2.53E-2</v>
      </c>
      <c r="H35" s="82">
        <f t="shared" si="2"/>
        <v>13.914999999999999</v>
      </c>
      <c r="I35" s="26"/>
      <c r="J35" s="26"/>
      <c r="K35" s="26"/>
      <c r="L35" s="26"/>
      <c r="M35" s="26"/>
    </row>
    <row r="36" spans="1:13" s="1" customFormat="1" ht="32.25" customHeight="1" x14ac:dyDescent="0.25">
      <c r="A36" s="69">
        <v>6</v>
      </c>
      <c r="B36" s="48" t="s">
        <v>71</v>
      </c>
      <c r="C36" s="48" t="s">
        <v>105</v>
      </c>
      <c r="D36" s="48" t="s">
        <v>102</v>
      </c>
      <c r="E36" s="49" t="s">
        <v>7</v>
      </c>
      <c r="F36" s="27" t="s">
        <v>50</v>
      </c>
      <c r="G36" s="50">
        <v>1</v>
      </c>
      <c r="H36" s="70">
        <v>175</v>
      </c>
      <c r="I36" s="26"/>
      <c r="J36" s="26"/>
      <c r="K36" s="26"/>
      <c r="L36" s="26"/>
      <c r="M36" s="26"/>
    </row>
    <row r="37" spans="1:13" s="1" customFormat="1" ht="32.25" customHeight="1" x14ac:dyDescent="0.25">
      <c r="A37" s="69">
        <v>7</v>
      </c>
      <c r="B37" s="48" t="s">
        <v>72</v>
      </c>
      <c r="C37" s="48" t="s">
        <v>105</v>
      </c>
      <c r="D37" s="48" t="s">
        <v>102</v>
      </c>
      <c r="E37" s="49" t="s">
        <v>7</v>
      </c>
      <c r="F37" s="27" t="s">
        <v>50</v>
      </c>
      <c r="G37" s="50">
        <v>1</v>
      </c>
      <c r="H37" s="70">
        <v>75</v>
      </c>
      <c r="I37" s="26"/>
      <c r="J37" s="26"/>
      <c r="K37" s="26"/>
      <c r="L37" s="26"/>
      <c r="M37" s="26"/>
    </row>
    <row r="38" spans="1:13" s="1" customFormat="1" ht="32.25" customHeight="1" x14ac:dyDescent="0.25">
      <c r="A38" s="69">
        <v>8</v>
      </c>
      <c r="B38" s="48" t="s">
        <v>69</v>
      </c>
      <c r="C38" s="48" t="s">
        <v>105</v>
      </c>
      <c r="D38" s="48" t="s">
        <v>102</v>
      </c>
      <c r="E38" s="49" t="s">
        <v>7</v>
      </c>
      <c r="F38" s="27" t="s">
        <v>50</v>
      </c>
      <c r="G38" s="50">
        <v>1</v>
      </c>
      <c r="H38" s="70">
        <v>100</v>
      </c>
      <c r="I38" s="26"/>
      <c r="J38" s="26"/>
      <c r="K38" s="26"/>
      <c r="L38" s="26"/>
      <c r="M38" s="26"/>
    </row>
    <row r="39" spans="1:13" s="1" customFormat="1" ht="32.25" customHeight="1" x14ac:dyDescent="0.25">
      <c r="A39" s="69">
        <v>9</v>
      </c>
      <c r="B39" s="48" t="s">
        <v>70</v>
      </c>
      <c r="C39" s="48" t="s">
        <v>105</v>
      </c>
      <c r="D39" s="48" t="s">
        <v>102</v>
      </c>
      <c r="E39" s="49" t="s">
        <v>7</v>
      </c>
      <c r="F39" s="27" t="s">
        <v>50</v>
      </c>
      <c r="G39" s="50">
        <v>1</v>
      </c>
      <c r="H39" s="70">
        <v>200</v>
      </c>
      <c r="I39" s="26"/>
      <c r="J39" s="26"/>
      <c r="K39" s="26"/>
      <c r="L39" s="26"/>
      <c r="M39" s="26"/>
    </row>
    <row r="40" spans="1:13" s="1" customFormat="1" ht="32.25" customHeight="1" x14ac:dyDescent="0.25">
      <c r="A40" s="69">
        <v>10</v>
      </c>
      <c r="B40" s="48" t="s">
        <v>71</v>
      </c>
      <c r="C40" s="48" t="s">
        <v>105</v>
      </c>
      <c r="D40" s="48" t="s">
        <v>103</v>
      </c>
      <c r="E40" s="49" t="s">
        <v>7</v>
      </c>
      <c r="F40" s="27" t="s">
        <v>50</v>
      </c>
      <c r="G40" s="50">
        <v>2</v>
      </c>
      <c r="H40" s="70">
        <f>G40*H36</f>
        <v>350</v>
      </c>
      <c r="I40" s="26"/>
      <c r="J40" s="26"/>
      <c r="K40" s="26"/>
      <c r="L40" s="26"/>
      <c r="M40" s="26"/>
    </row>
    <row r="41" spans="1:13" s="1" customFormat="1" ht="32.25" customHeight="1" x14ac:dyDescent="0.25">
      <c r="A41" s="69">
        <v>11</v>
      </c>
      <c r="B41" s="48" t="s">
        <v>72</v>
      </c>
      <c r="C41" s="48" t="s">
        <v>105</v>
      </c>
      <c r="D41" s="83" t="s">
        <v>104</v>
      </c>
      <c r="E41" s="49" t="s">
        <v>7</v>
      </c>
      <c r="F41" s="27" t="s">
        <v>50</v>
      </c>
      <c r="G41" s="50">
        <v>2</v>
      </c>
      <c r="H41" s="70">
        <f t="shared" ref="H41:H43" si="3">G41*H37</f>
        <v>150</v>
      </c>
      <c r="I41" s="56"/>
      <c r="J41" s="56"/>
      <c r="K41" s="56"/>
      <c r="L41" s="56"/>
      <c r="M41" s="56"/>
    </row>
    <row r="42" spans="1:13" s="1" customFormat="1" ht="32.25" customHeight="1" x14ac:dyDescent="0.25">
      <c r="A42" s="69">
        <v>12</v>
      </c>
      <c r="B42" s="52" t="s">
        <v>69</v>
      </c>
      <c r="C42" s="48" t="s">
        <v>105</v>
      </c>
      <c r="D42" s="83" t="s">
        <v>104</v>
      </c>
      <c r="E42" s="49" t="s">
        <v>7</v>
      </c>
      <c r="F42" s="27" t="s">
        <v>50</v>
      </c>
      <c r="G42" s="50">
        <v>2</v>
      </c>
      <c r="H42" s="70">
        <f t="shared" si="3"/>
        <v>200</v>
      </c>
      <c r="I42" s="56"/>
      <c r="J42" s="56"/>
      <c r="K42" s="56"/>
      <c r="L42" s="56"/>
      <c r="M42" s="56"/>
    </row>
    <row r="43" spans="1:13" s="73" customFormat="1" ht="32.25" customHeight="1" x14ac:dyDescent="0.25">
      <c r="A43" s="72">
        <v>13</v>
      </c>
      <c r="B43" s="57" t="s">
        <v>70</v>
      </c>
      <c r="C43" s="57" t="s">
        <v>105</v>
      </c>
      <c r="D43" s="57" t="s">
        <v>103</v>
      </c>
      <c r="E43" s="58" t="s">
        <v>7</v>
      </c>
      <c r="F43" s="28" t="s">
        <v>50</v>
      </c>
      <c r="G43" s="59">
        <v>2</v>
      </c>
      <c r="H43" s="80">
        <f t="shared" si="3"/>
        <v>400</v>
      </c>
      <c r="I43" s="21"/>
      <c r="J43" s="21"/>
      <c r="K43" s="21"/>
      <c r="L43" s="21"/>
      <c r="M43" s="21"/>
    </row>
    <row r="44" spans="1:13" s="1" customFormat="1" ht="32.25" customHeight="1" x14ac:dyDescent="0.25">
      <c r="A44" s="66" t="s">
        <v>45</v>
      </c>
      <c r="B44" s="17"/>
      <c r="C44" s="30"/>
      <c r="D44" s="30"/>
      <c r="E44" s="30"/>
      <c r="F44" s="18"/>
      <c r="G44" s="18"/>
      <c r="H44" s="62"/>
      <c r="I44" s="24"/>
      <c r="J44" s="24"/>
      <c r="K44" s="24"/>
      <c r="L44" s="24"/>
      <c r="M44" s="24"/>
    </row>
    <row r="45" spans="1:13" s="1" customFormat="1" ht="32.25" customHeight="1" x14ac:dyDescent="0.25">
      <c r="A45" s="20">
        <v>1</v>
      </c>
      <c r="B45" s="67" t="s">
        <v>46</v>
      </c>
      <c r="C45" s="67" t="s">
        <v>35</v>
      </c>
      <c r="D45" s="67" t="s">
        <v>47</v>
      </c>
      <c r="E45" s="68" t="s">
        <v>7</v>
      </c>
      <c r="F45" s="25" t="s">
        <v>50</v>
      </c>
      <c r="G45" s="46">
        <v>1</v>
      </c>
      <c r="H45" s="71">
        <f>G45*$F$9</f>
        <v>275</v>
      </c>
      <c r="I45" s="20"/>
      <c r="J45" s="20"/>
      <c r="K45" s="20"/>
      <c r="L45" s="20"/>
      <c r="M45" s="20"/>
    </row>
    <row r="46" spans="1:13" s="1" customFormat="1" ht="32.25" customHeight="1" x14ac:dyDescent="0.25">
      <c r="A46" s="69">
        <v>2</v>
      </c>
      <c r="B46" s="48" t="s">
        <v>48</v>
      </c>
      <c r="C46" s="48" t="s">
        <v>30</v>
      </c>
      <c r="D46" s="48"/>
      <c r="E46" s="49" t="s">
        <v>7</v>
      </c>
      <c r="F46" s="27" t="s">
        <v>58</v>
      </c>
      <c r="G46" s="50">
        <v>4.2599999999999999E-3</v>
      </c>
      <c r="H46" s="82">
        <f t="shared" ref="H46:H49" si="4">G46*$F$9</f>
        <v>1.1715</v>
      </c>
      <c r="I46" s="26"/>
      <c r="J46" s="26"/>
      <c r="K46" s="26"/>
      <c r="L46" s="26"/>
      <c r="M46" s="26"/>
    </row>
    <row r="47" spans="1:13" s="1" customFormat="1" ht="32.25" customHeight="1" x14ac:dyDescent="0.25">
      <c r="A47" s="69">
        <v>3</v>
      </c>
      <c r="B47" s="48"/>
      <c r="C47" s="48" t="s">
        <v>61</v>
      </c>
      <c r="D47" s="48"/>
      <c r="E47" s="49" t="s">
        <v>7</v>
      </c>
      <c r="F47" s="27" t="s">
        <v>59</v>
      </c>
      <c r="G47" s="50">
        <v>3.8578000000000001E-2</v>
      </c>
      <c r="H47" s="82">
        <f t="shared" si="4"/>
        <v>10.60895</v>
      </c>
      <c r="I47" s="26"/>
      <c r="J47" s="26"/>
      <c r="K47" s="26"/>
      <c r="L47" s="26"/>
      <c r="M47" s="26"/>
    </row>
    <row r="48" spans="1:13" s="1" customFormat="1" ht="32.25" customHeight="1" x14ac:dyDescent="0.25">
      <c r="A48" s="69">
        <v>4</v>
      </c>
      <c r="B48" s="48"/>
      <c r="C48" s="48" t="s">
        <v>31</v>
      </c>
      <c r="D48" s="48"/>
      <c r="E48" s="49" t="s">
        <v>7</v>
      </c>
      <c r="F48" s="27" t="s">
        <v>58</v>
      </c>
      <c r="G48" s="78">
        <v>2.7000000000000001E-3</v>
      </c>
      <c r="H48" s="82">
        <f t="shared" si="4"/>
        <v>0.74250000000000005</v>
      </c>
      <c r="I48" s="26"/>
      <c r="J48" s="26"/>
      <c r="K48" s="26"/>
      <c r="L48" s="26"/>
      <c r="M48" s="26"/>
    </row>
    <row r="49" spans="1:13" s="1" customFormat="1" ht="32.25" customHeight="1" x14ac:dyDescent="0.25">
      <c r="A49" s="69">
        <v>5</v>
      </c>
      <c r="B49" s="48"/>
      <c r="C49" s="48" t="s">
        <v>32</v>
      </c>
      <c r="D49" s="48"/>
      <c r="E49" s="49" t="s">
        <v>7</v>
      </c>
      <c r="F49" s="27" t="s">
        <v>58</v>
      </c>
      <c r="G49" s="50">
        <v>4.7300000000000002E-2</v>
      </c>
      <c r="H49" s="82">
        <f t="shared" si="4"/>
        <v>13.0075</v>
      </c>
      <c r="I49" s="26"/>
      <c r="J49" s="26"/>
      <c r="K49" s="26"/>
      <c r="L49" s="26"/>
      <c r="M49" s="26"/>
    </row>
    <row r="50" spans="1:13" s="1" customFormat="1" ht="32.25" customHeight="1" x14ac:dyDescent="0.25">
      <c r="A50" s="69">
        <v>6</v>
      </c>
      <c r="B50" s="48" t="s">
        <v>73</v>
      </c>
      <c r="C50" s="48" t="s">
        <v>105</v>
      </c>
      <c r="D50" s="48" t="s">
        <v>102</v>
      </c>
      <c r="E50" s="49" t="s">
        <v>7</v>
      </c>
      <c r="F50" s="27" t="s">
        <v>50</v>
      </c>
      <c r="G50" s="50">
        <v>1</v>
      </c>
      <c r="H50" s="70">
        <v>200</v>
      </c>
      <c r="I50" s="26"/>
      <c r="J50" s="26"/>
      <c r="K50" s="26"/>
      <c r="L50" s="26"/>
      <c r="M50" s="26"/>
    </row>
    <row r="51" spans="1:13" s="1" customFormat="1" ht="32.25" customHeight="1" x14ac:dyDescent="0.25">
      <c r="A51" s="69">
        <v>7</v>
      </c>
      <c r="B51" s="48" t="s">
        <v>74</v>
      </c>
      <c r="C51" s="48" t="s">
        <v>105</v>
      </c>
      <c r="D51" s="48" t="s">
        <v>102</v>
      </c>
      <c r="E51" s="49" t="s">
        <v>7</v>
      </c>
      <c r="F51" s="27" t="s">
        <v>50</v>
      </c>
      <c r="G51" s="50">
        <v>1</v>
      </c>
      <c r="H51" s="70">
        <v>75</v>
      </c>
      <c r="I51" s="26"/>
      <c r="J51" s="26"/>
      <c r="K51" s="26"/>
      <c r="L51" s="26"/>
      <c r="M51" s="26"/>
    </row>
    <row r="52" spans="1:13" s="1" customFormat="1" ht="32.25" customHeight="1" x14ac:dyDescent="0.25">
      <c r="A52" s="69">
        <v>8</v>
      </c>
      <c r="B52" s="48" t="s">
        <v>73</v>
      </c>
      <c r="C52" s="48" t="s">
        <v>105</v>
      </c>
      <c r="D52" s="48" t="s">
        <v>103</v>
      </c>
      <c r="E52" s="49" t="s">
        <v>7</v>
      </c>
      <c r="F52" s="27" t="s">
        <v>50</v>
      </c>
      <c r="G52" s="50">
        <v>2</v>
      </c>
      <c r="H52" s="70">
        <v>290</v>
      </c>
      <c r="I52" s="26"/>
      <c r="J52" s="26"/>
      <c r="K52" s="26"/>
      <c r="L52" s="26"/>
      <c r="M52" s="26"/>
    </row>
    <row r="53" spans="1:13" s="1" customFormat="1" ht="32.25" customHeight="1" x14ac:dyDescent="0.25">
      <c r="A53" s="69">
        <v>9</v>
      </c>
      <c r="B53" s="48" t="s">
        <v>73</v>
      </c>
      <c r="C53" s="48" t="s">
        <v>105</v>
      </c>
      <c r="D53" s="83" t="s">
        <v>104</v>
      </c>
      <c r="E53" s="49" t="s">
        <v>7</v>
      </c>
      <c r="F53" s="27" t="s">
        <v>50</v>
      </c>
      <c r="G53" s="50">
        <v>2</v>
      </c>
      <c r="H53" s="70">
        <v>110</v>
      </c>
      <c r="I53" s="86"/>
      <c r="J53" s="26"/>
      <c r="K53" s="26"/>
      <c r="L53" s="26"/>
      <c r="M53" s="26"/>
    </row>
    <row r="54" spans="1:13" s="1" customFormat="1" ht="32.25" customHeight="1" x14ac:dyDescent="0.25">
      <c r="A54" s="69">
        <v>10</v>
      </c>
      <c r="B54" s="48" t="s">
        <v>74</v>
      </c>
      <c r="C54" s="48" t="s">
        <v>105</v>
      </c>
      <c r="D54" s="83" t="s">
        <v>104</v>
      </c>
      <c r="E54" s="49" t="s">
        <v>7</v>
      </c>
      <c r="F54" s="27" t="s">
        <v>50</v>
      </c>
      <c r="G54" s="50">
        <v>2</v>
      </c>
      <c r="H54" s="70">
        <f>G54*H51</f>
        <v>150</v>
      </c>
      <c r="I54" s="56"/>
      <c r="J54" s="56"/>
      <c r="K54" s="56"/>
      <c r="L54" s="56"/>
      <c r="M54" s="56"/>
    </row>
    <row r="55" spans="1:13" s="1" customFormat="1" ht="33.75" customHeight="1" x14ac:dyDescent="0.25">
      <c r="A55" s="90" t="s">
        <v>24</v>
      </c>
      <c r="B55" s="91"/>
      <c r="C55" s="91"/>
      <c r="D55" s="91"/>
      <c r="E55" s="91"/>
      <c r="F55" s="91"/>
      <c r="G55" s="91"/>
      <c r="H55" s="92"/>
      <c r="I55" s="60"/>
      <c r="J55" s="60"/>
      <c r="K55" s="60"/>
      <c r="L55" s="60"/>
      <c r="M55" s="60"/>
    </row>
    <row r="56" spans="1:13" s="1" customFormat="1" ht="33.75" customHeight="1" x14ac:dyDescent="0.25">
      <c r="A56" s="93"/>
      <c r="B56" s="94"/>
      <c r="C56" s="94"/>
      <c r="D56" s="94"/>
      <c r="E56" s="94"/>
      <c r="F56" s="94"/>
      <c r="G56" s="94"/>
      <c r="H56" s="95"/>
      <c r="I56" s="60"/>
      <c r="J56" s="60"/>
      <c r="K56" s="60"/>
      <c r="L56" s="60"/>
      <c r="M56" s="60"/>
    </row>
    <row r="57" spans="1:13" s="1" customFormat="1" ht="66" customHeight="1" x14ac:dyDescent="0.25">
      <c r="A57" s="96" t="s">
        <v>25</v>
      </c>
      <c r="B57" s="97"/>
      <c r="C57" s="97"/>
      <c r="D57" s="97"/>
      <c r="E57" s="97"/>
      <c r="F57" s="97"/>
      <c r="G57" s="97"/>
      <c r="H57" s="97"/>
      <c r="I57" s="21"/>
      <c r="J57" s="21"/>
      <c r="K57" s="21"/>
      <c r="L57" s="21"/>
      <c r="M57" s="21"/>
    </row>
    <row r="58" spans="1:13" s="1" customFormat="1" ht="15" customHeight="1" x14ac:dyDescent="0.25">
      <c r="A58" s="18"/>
      <c r="B58" s="18"/>
      <c r="C58" s="61"/>
      <c r="D58" s="61"/>
      <c r="E58" s="61"/>
      <c r="F58" s="18"/>
      <c r="G58" s="19"/>
      <c r="H58" s="62"/>
      <c r="I58" s="63"/>
    </row>
    <row r="59" spans="1:13" s="1" customFormat="1" ht="27.75" customHeight="1" x14ac:dyDescent="0.25">
      <c r="A59" s="18"/>
      <c r="B59" s="18"/>
      <c r="C59" s="61"/>
      <c r="D59" s="61"/>
      <c r="E59" s="61"/>
      <c r="F59" s="18"/>
      <c r="G59" s="19"/>
      <c r="H59" s="62"/>
      <c r="I59" s="63"/>
      <c r="L59" s="8" t="s">
        <v>109</v>
      </c>
    </row>
    <row r="60" spans="1:13" s="1" customFormat="1" ht="31.5" customHeight="1" x14ac:dyDescent="0.25">
      <c r="A60" s="8" t="s">
        <v>9</v>
      </c>
      <c r="B60" s="8"/>
      <c r="C60" s="10"/>
      <c r="D60" s="10"/>
      <c r="E60" s="10"/>
      <c r="F60" s="8" t="s">
        <v>26</v>
      </c>
      <c r="G60" s="8"/>
      <c r="H60" s="41"/>
      <c r="I60" s="63"/>
      <c r="L60" s="8" t="s">
        <v>27</v>
      </c>
    </row>
    <row r="61" spans="1:13" s="1" customFormat="1" ht="23.25" customHeight="1" x14ac:dyDescent="0.25">
      <c r="A61" s="18"/>
      <c r="B61" s="18"/>
      <c r="C61" s="61"/>
      <c r="D61" s="61"/>
      <c r="E61" s="61"/>
      <c r="F61" s="18"/>
      <c r="G61" s="19"/>
      <c r="H61" s="62"/>
      <c r="I61" s="63"/>
    </row>
    <row r="62" spans="1:13" s="1" customFormat="1" ht="23.25" customHeight="1" x14ac:dyDescent="0.25">
      <c r="A62" s="18"/>
      <c r="B62" s="18"/>
      <c r="C62" s="61"/>
      <c r="D62" s="61"/>
      <c r="E62" s="61"/>
      <c r="F62" s="18"/>
      <c r="G62" s="19"/>
      <c r="H62" s="62"/>
      <c r="I62" s="63"/>
    </row>
    <row r="63" spans="1:13" s="8" customFormat="1" ht="25.5" x14ac:dyDescent="0.25">
      <c r="H63" s="41"/>
    </row>
    <row r="64" spans="1:13" s="1" customFormat="1" ht="25.5" x14ac:dyDescent="0.25">
      <c r="A64" s="8"/>
      <c r="B64" s="8"/>
      <c r="H64" s="64"/>
      <c r="I64" s="3"/>
    </row>
    <row r="65" spans="1:10" s="1" customFormat="1" x14ac:dyDescent="0.25">
      <c r="H65" s="64"/>
      <c r="I65" s="3"/>
    </row>
    <row r="66" spans="1:10" x14ac:dyDescent="0.25">
      <c r="A66" s="5"/>
      <c r="B66" s="5"/>
      <c r="G66" s="5"/>
      <c r="H66" s="65"/>
    </row>
    <row r="67" spans="1:10" s="2" customFormat="1" x14ac:dyDescent="0.25">
      <c r="C67" s="1"/>
      <c r="D67" s="1"/>
      <c r="E67" s="1"/>
      <c r="F67" s="3"/>
      <c r="G67" s="4"/>
      <c r="H67" s="64"/>
      <c r="I67" s="3"/>
      <c r="J67" s="5"/>
    </row>
  </sheetData>
  <mergeCells count="10">
    <mergeCell ref="L12:L13"/>
    <mergeCell ref="M12:M13"/>
    <mergeCell ref="A55:H56"/>
    <mergeCell ref="A57:H57"/>
    <mergeCell ref="A12:A13"/>
    <mergeCell ref="B12:E12"/>
    <mergeCell ref="F12:F13"/>
    <mergeCell ref="G12:G13"/>
    <mergeCell ref="H12:H13"/>
    <mergeCell ref="I12:K12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I. SƠN </vt:lpstr>
      <vt:lpstr>III. ĐÓNG GÓI</vt:lpstr>
      <vt:lpstr>III. ĐÓNG GÓI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2023-09-20T03:57:54Z</cp:lastPrinted>
  <dcterms:created xsi:type="dcterms:W3CDTF">2018-07-30T01:28:48Z</dcterms:created>
  <dcterms:modified xsi:type="dcterms:W3CDTF">2023-10-30T06:17:46Z</dcterms:modified>
</cp:coreProperties>
</file>