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PV\Desktop\FILE GUI\Tháng 11 gui\"/>
    </mc:Choice>
  </mc:AlternateContent>
  <bookViews>
    <workbookView xWindow="-120" yWindow="-120" windowWidth="20730" windowHeight="11160"/>
  </bookViews>
  <sheets>
    <sheet name="I. SƠN " sheetId="6" r:id="rId1"/>
    <sheet name="III. ĐÓNG GÓI" sheetId="4" r:id="rId2"/>
  </sheets>
  <definedNames>
    <definedName name="_xlnm._FilterDatabase" localSheetId="0" hidden="1">'I. SƠN '!$A$1:$H$10</definedName>
    <definedName name="_xlnm._FilterDatabase" localSheetId="1" hidden="1">'III. ĐÓNG GÓI'!$A$1:$J$11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0" i="4" l="1"/>
  <c r="H39" i="4"/>
  <c r="H24" i="4"/>
  <c r="H25" i="4"/>
  <c r="H26" i="4"/>
  <c r="E7" i="6" l="1"/>
  <c r="F8" i="4"/>
  <c r="H29" i="4"/>
  <c r="H30" i="4"/>
  <c r="H31" i="4"/>
  <c r="H32" i="4"/>
  <c r="H33" i="4"/>
  <c r="H34" i="4"/>
  <c r="H35" i="4"/>
  <c r="H36" i="4"/>
  <c r="H37" i="4"/>
  <c r="H38" i="4"/>
  <c r="H41" i="4"/>
  <c r="H28" i="4"/>
  <c r="H14" i="4"/>
  <c r="H15" i="4"/>
  <c r="H16" i="4"/>
  <c r="H17" i="4"/>
  <c r="H18" i="4"/>
  <c r="H19" i="4"/>
  <c r="H20" i="4"/>
  <c r="H21" i="4"/>
  <c r="H22" i="4"/>
  <c r="H23" i="4"/>
  <c r="H13" i="4"/>
</calcChain>
</file>

<file path=xl/sharedStrings.xml><?xml version="1.0" encoding="utf-8"?>
<sst xmlns="http://schemas.openxmlformats.org/spreadsheetml/2006/main" count="261" uniqueCount="123">
  <si>
    <t>Lệnh sản xuất :</t>
  </si>
  <si>
    <t>Số lượng:</t>
  </si>
  <si>
    <t>pcs</t>
  </si>
  <si>
    <t>Khách hàng :</t>
  </si>
  <si>
    <t xml:space="preserve">Đơn hàng:   </t>
  </si>
  <si>
    <t>STT</t>
  </si>
  <si>
    <t>ĐVT</t>
  </si>
  <si>
    <t>Viet Nam</t>
  </si>
  <si>
    <t>Kg</t>
  </si>
  <si>
    <t>BAN GIÁM ĐỐC</t>
  </si>
  <si>
    <t>ĐỊNH MỨC KIÊM ĐỀ NGHỊ XUẤT KHO</t>
  </si>
  <si>
    <t>Người đề nghị :</t>
  </si>
  <si>
    <t>Xưởng</t>
  </si>
  <si>
    <t>Sản phẩm :</t>
  </si>
  <si>
    <t>I. SƠN</t>
  </si>
  <si>
    <t>HÀNG HÓA</t>
  </si>
  <si>
    <t>ĐM/SP</t>
  </si>
  <si>
    <t>Tổng SL/KL
(Theo ĐM)</t>
  </si>
  <si>
    <t>Ngày và Số lượng / Khối lượng cấp phát</t>
  </si>
  <si>
    <t>Cộng</t>
  </si>
  <si>
    <t>Ghi chú</t>
  </si>
  <si>
    <t>TÊN VẬT TƯ</t>
  </si>
  <si>
    <t>MÃ VẬT TƯ</t>
  </si>
  <si>
    <t>XUẤT XỨ</t>
  </si>
  <si>
    <t>……/…..…/……</t>
  </si>
  <si>
    <r>
      <rPr>
        <b/>
        <sz val="18"/>
        <color theme="1"/>
        <rFont val="Cambria"/>
        <family val="1"/>
        <scheme val="major"/>
      </rPr>
      <t>NGƯỜI NHẬN VẬT TƯ</t>
    </r>
    <r>
      <rPr>
        <sz val="18"/>
        <color theme="1"/>
        <rFont val="Cambria"/>
        <family val="1"/>
        <scheme val="major"/>
      </rPr>
      <t xml:space="preserve">
Ký tên  (Ghi rõ họ tên)</t>
    </r>
  </si>
  <si>
    <r>
      <rPr>
        <b/>
        <sz val="18"/>
        <color theme="1"/>
        <rFont val="Cambria"/>
        <family val="1"/>
        <scheme val="major"/>
      </rPr>
      <t xml:space="preserve">THỦ KHO 
</t>
    </r>
    <r>
      <rPr>
        <sz val="18"/>
        <color theme="1"/>
        <rFont val="Cambria"/>
        <family val="1"/>
        <scheme val="major"/>
      </rPr>
      <t>Ghi ngày chuyển lên bộ phận kế toán</t>
    </r>
  </si>
  <si>
    <t>BP. KIỂM SOÁT ĐỊNH MỨC</t>
  </si>
  <si>
    <t>NGƯỜI ĐỀ NGHỊ</t>
  </si>
  <si>
    <t>III: VẬT TƯ ĐÓNG GÓI</t>
  </si>
  <si>
    <t>QUY CÁCH</t>
  </si>
  <si>
    <t>SÂU 2270 x RỘNG 1720 x CAO 1040</t>
  </si>
  <si>
    <t>SÂU 2270 x RỘNG 1320 x CAO 1040</t>
  </si>
  <si>
    <t xml:space="preserve">Carton góc 5 lớp </t>
  </si>
  <si>
    <t>IN-08 BED (Q)-DAU-A</t>
  </si>
  <si>
    <t>5 Lớp (1N+4Xel)</t>
  </si>
  <si>
    <t>1740 x 1060 x 170</t>
  </si>
  <si>
    <t>IN-08 BED (Q)-DAU-D</t>
  </si>
  <si>
    <t>1760 x 1075 x 175</t>
  </si>
  <si>
    <t>IN-08 BED (Q)-DUOI-A</t>
  </si>
  <si>
    <t>1640 x 315 x 135</t>
  </si>
  <si>
    <t>IN-08 BED (Q)-DUOI-D</t>
  </si>
  <si>
    <t>1660 x 330 x 140</t>
  </si>
  <si>
    <t>IN-08 BED (Q)-VAI</t>
  </si>
  <si>
    <t>2015x190x130</t>
  </si>
  <si>
    <t>IN-08 BED (Q)-VAT-A</t>
  </si>
  <si>
    <t>1540 x 510 x 155</t>
  </si>
  <si>
    <t>IN-08 BED (Q)-VAT-D</t>
  </si>
  <si>
    <t>1560 x 525 x 160</t>
  </si>
  <si>
    <t>IN-08 BED (Q)-CHAN DO-4/1</t>
  </si>
  <si>
    <t>3 Lớp (1N+2Xel)</t>
  </si>
  <si>
    <t>330x285x40</t>
  </si>
  <si>
    <t>MX16-15100100100</t>
  </si>
  <si>
    <t xml:space="preserve">Góc xốp </t>
  </si>
  <si>
    <t>15x100x100x100</t>
  </si>
  <si>
    <t>Cái</t>
  </si>
  <si>
    <t>thùng</t>
  </si>
  <si>
    <t>cái</t>
  </si>
  <si>
    <t>IN-08 BED (SS)-DAU-A-1</t>
  </si>
  <si>
    <t xml:space="preserve">Carton 5L âm  </t>
  </si>
  <si>
    <t>1340 x 1060 x 170</t>
  </si>
  <si>
    <t>IN-08 BED (SS)-DAU-D-1</t>
  </si>
  <si>
    <t xml:space="preserve">Carton 5L  dương </t>
  </si>
  <si>
    <t>1360 x 1075 x 175</t>
  </si>
  <si>
    <t>IN-08 BED (SS)-DUOI-A-1</t>
  </si>
  <si>
    <t>1240 x 315 x 135</t>
  </si>
  <si>
    <t>IN-08 BED (SS)-DUOI-D-1</t>
  </si>
  <si>
    <t>1260 x 330 x 140</t>
  </si>
  <si>
    <t>IN-08 BED (SS)-VAI-2</t>
  </si>
  <si>
    <t xml:space="preserve">Carton 5L gói chồm hông </t>
  </si>
  <si>
    <t>2015 x 190 x 130</t>
  </si>
  <si>
    <t>IN-08 BED (SS)-VAT-A-4</t>
  </si>
  <si>
    <t>1140 x 510 x 155</t>
  </si>
  <si>
    <t>IN-08 BED (SS)-VAT-D-4</t>
  </si>
  <si>
    <t>1160 x 525 x 160</t>
  </si>
  <si>
    <t>IN-08 BED (SS)-CHAN DO-4/1</t>
  </si>
  <si>
    <t>Carton 3L gói FJL</t>
  </si>
  <si>
    <t xml:space="preserve"> 330 x 285 x 40</t>
  </si>
  <si>
    <r>
      <t xml:space="preserve">IN - 08 BED (Q) ,  </t>
    </r>
    <r>
      <rPr>
        <sz val="18"/>
        <color theme="1"/>
        <rFont val="Cambria"/>
        <family val="1"/>
        <scheme val="major"/>
      </rPr>
      <t>MT-117  KS:20/03/2018</t>
    </r>
  </si>
  <si>
    <r>
      <t xml:space="preserve">IN - 08 BED (SS),  </t>
    </r>
    <r>
      <rPr>
        <sz val="18"/>
        <color theme="1"/>
        <rFont val="Cambria"/>
        <family val="1"/>
        <scheme val="major"/>
      </rPr>
      <t>MT-118  KS:20/03/2018</t>
    </r>
  </si>
  <si>
    <t>PHAN THIÊN KIM</t>
  </si>
  <si>
    <t>160 x 160</t>
  </si>
  <si>
    <r>
      <t xml:space="preserve"> IN - 08 BED (Q),  </t>
    </r>
    <r>
      <rPr>
        <sz val="18"/>
        <color theme="1"/>
        <rFont val="Cambria"/>
        <family val="1"/>
        <scheme val="major"/>
      </rPr>
      <t>MT-117  KS:25/04/2020</t>
    </r>
  </si>
  <si>
    <r>
      <t xml:space="preserve"> IN - 08 BED (SS) ,  </t>
    </r>
    <r>
      <rPr>
        <sz val="18"/>
        <color theme="1"/>
        <rFont val="Cambria"/>
        <family val="1"/>
        <scheme val="major"/>
      </rPr>
      <t>MT-118  KS:25/04/2020</t>
    </r>
  </si>
  <si>
    <t>0.5x1050x6000</t>
  </si>
  <si>
    <t>Màng foam</t>
  </si>
  <si>
    <t>Băng keo vàng 48</t>
  </si>
  <si>
    <t>cuộn</t>
  </si>
  <si>
    <t>INCA</t>
  </si>
  <si>
    <t>0.5x1300x6000</t>
  </si>
  <si>
    <t>0.5x1300x6000 (cắt đôi)</t>
  </si>
  <si>
    <t>04/11/2023</t>
  </si>
  <si>
    <t>35-23VW/SCI</t>
  </si>
  <si>
    <t>Ngày 15/08/2023</t>
  </si>
  <si>
    <t xml:space="preserve">SB FILLER - </t>
  </si>
  <si>
    <t>232:008:10012-25.00K</t>
  </si>
  <si>
    <t>NC RETARDER</t>
  </si>
  <si>
    <t>216:004-170.00K</t>
  </si>
  <si>
    <t>PU THINNER</t>
  </si>
  <si>
    <t>236:022-180.00K</t>
  </si>
  <si>
    <t>NC Sealer RFU</t>
  </si>
  <si>
    <t>T65FN0026-200.00K</t>
  </si>
  <si>
    <t>PU SEALER</t>
  </si>
  <si>
    <t>230:046/A-180.00K</t>
  </si>
  <si>
    <t>PU HARDENER</t>
  </si>
  <si>
    <t>230:046/B-4.50K</t>
  </si>
  <si>
    <t>PU TOPCOAT (10)</t>
  </si>
  <si>
    <t>F63FN0381-18.00K</t>
  </si>
  <si>
    <t>230:063/B-4.50K</t>
  </si>
  <si>
    <t>STAIN-BURNT UMBER</t>
  </si>
  <si>
    <t>238:001:60001-5.00K</t>
  </si>
  <si>
    <t>STAIN-YELLOW</t>
  </si>
  <si>
    <t>238:001:30100-5.00K</t>
  </si>
  <si>
    <t>STAIN-WHITE</t>
  </si>
  <si>
    <t>238:001:10100-9.00K</t>
  </si>
  <si>
    <t>PIGMENTED STAIN-LAMP BLACK</t>
  </si>
  <si>
    <t>238:008:70004-5.00K</t>
  </si>
  <si>
    <t>STAIN - BROWN</t>
  </si>
  <si>
    <t>233:002:60000-4.00K</t>
  </si>
  <si>
    <t>233:002:30000-4.00K</t>
  </si>
  <si>
    <t>FILLER AGENT</t>
  </si>
  <si>
    <t>VietNam</t>
  </si>
  <si>
    <t>Nhập khẩu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</si>
</sst>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0.0000"/>
    <numFmt numFmtId="165" formatCode="_(* #,##0.00_);_(* \(#,##0.00\);_(* &quot;-&quot;_);_(@_)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26"/>
      <color theme="3" tint="-0.499984740745262"/>
      <name val="Cambria"/>
      <family val="1"/>
      <scheme val="major"/>
    </font>
    <font>
      <sz val="18"/>
      <color theme="1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sz val="22"/>
      <color theme="1"/>
      <name val="Cambria"/>
      <family val="1"/>
      <scheme val="major"/>
    </font>
    <font>
      <b/>
      <sz val="14"/>
      <color theme="3" tint="-0.499984740745262"/>
      <name val="Cambria"/>
      <family val="1"/>
      <scheme val="major"/>
    </font>
    <font>
      <sz val="14"/>
      <color theme="3" tint="-0.499984740745262"/>
      <name val="Cambria"/>
      <family val="1"/>
      <scheme val="major"/>
    </font>
    <font>
      <i/>
      <sz val="14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vertical="center"/>
    </xf>
    <xf numFmtId="14" fontId="9" fillId="0" borderId="0" xfId="0" quotePrefix="1" applyNumberFormat="1" applyFont="1" applyAlignment="1">
      <alignment vertical="center"/>
    </xf>
    <xf numFmtId="0" fontId="12" fillId="0" borderId="0" xfId="0" applyFont="1" applyAlignment="1">
      <alignment horizontal="right" vertical="center"/>
    </xf>
    <xf numFmtId="41" fontId="6" fillId="0" borderId="0" xfId="0" applyNumberFormat="1" applyFont="1" applyAlignment="1">
      <alignment vertical="center"/>
    </xf>
    <xf numFmtId="14" fontId="12" fillId="0" borderId="0" xfId="0" applyNumberFormat="1" applyFont="1" applyAlignment="1">
      <alignment vertical="center"/>
    </xf>
    <xf numFmtId="41" fontId="6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1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1" fontId="6" fillId="0" borderId="0" xfId="0" applyNumberFormat="1" applyFont="1" applyAlignment="1">
      <alignment horizontal="left" vertical="center"/>
    </xf>
    <xf numFmtId="0" fontId="13" fillId="0" borderId="8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/>
    </xf>
    <xf numFmtId="165" fontId="9" fillId="0" borderId="1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165" fontId="9" fillId="0" borderId="3" xfId="0" applyNumberFormat="1" applyFont="1" applyBorder="1" applyAlignment="1">
      <alignment horizontal="right" vertical="center"/>
    </xf>
    <xf numFmtId="0" fontId="1" fillId="0" borderId="1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center" vertical="center" wrapText="1"/>
    </xf>
    <xf numFmtId="165" fontId="9" fillId="0" borderId="13" xfId="0" applyNumberFormat="1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/>
    </xf>
    <xf numFmtId="165" fontId="9" fillId="0" borderId="2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1" fontId="10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center" vertical="center" wrapText="1"/>
    </xf>
    <xf numFmtId="41" fontId="1" fillId="0" borderId="0" xfId="0" applyNumberFormat="1" applyFont="1" applyAlignment="1">
      <alignment horizontal="left" vertical="center"/>
    </xf>
    <xf numFmtId="41" fontId="2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41" fontId="9" fillId="0" borderId="1" xfId="0" applyNumberFormat="1" applyFont="1" applyBorder="1" applyAlignment="1">
      <alignment horizontal="right" vertical="center"/>
    </xf>
    <xf numFmtId="41" fontId="9" fillId="0" borderId="3" xfId="0" applyNumberFormat="1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41" fontId="9" fillId="0" borderId="12" xfId="0" applyNumberFormat="1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/>
    </xf>
    <xf numFmtId="165" fontId="9" fillId="0" borderId="12" xfId="0" applyNumberFormat="1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right" vertical="center"/>
    </xf>
    <xf numFmtId="14" fontId="7" fillId="0" borderId="0" xfId="0" quotePrefix="1" applyNumberFormat="1" applyFont="1" applyAlignment="1">
      <alignment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45.7109375" style="2" customWidth="1"/>
    <col min="3" max="3" width="46.85546875" style="1" customWidth="1"/>
    <col min="4" max="4" width="20" style="1" customWidth="1"/>
    <col min="5" max="5" width="10.42578125" style="3" customWidth="1"/>
    <col min="6" max="6" width="20.28515625" style="29" customWidth="1"/>
    <col min="7" max="7" width="18.140625" style="2" customWidth="1"/>
    <col min="8" max="9" width="18.140625" style="5" customWidth="1"/>
    <col min="10" max="10" width="14.85546875" style="5" customWidth="1"/>
    <col min="11" max="11" width="31.85546875" style="5" customWidth="1"/>
    <col min="12" max="16384" width="9.140625" style="5"/>
  </cols>
  <sheetData>
    <row r="1" spans="1:11" ht="33" customHeight="1" x14ac:dyDescent="0.25">
      <c r="A1" s="1"/>
      <c r="D1" s="5"/>
      <c r="F1" s="6" t="s">
        <v>10</v>
      </c>
    </row>
    <row r="2" spans="1:11" ht="30" customHeight="1" x14ac:dyDescent="0.25">
      <c r="A2" s="8" t="s">
        <v>11</v>
      </c>
      <c r="C2" s="12" t="s">
        <v>80</v>
      </c>
      <c r="D2" s="5"/>
      <c r="F2" s="6"/>
    </row>
    <row r="3" spans="1:11" s="8" customFormat="1" ht="30" customHeight="1" x14ac:dyDescent="0.25">
      <c r="A3" s="8" t="s">
        <v>0</v>
      </c>
      <c r="B3" s="30"/>
      <c r="C3" s="78" t="s">
        <v>91</v>
      </c>
      <c r="D3" s="31"/>
      <c r="E3" s="8" t="s">
        <v>12</v>
      </c>
      <c r="F3" s="33"/>
      <c r="G3" s="12"/>
    </row>
    <row r="4" spans="1:11" s="8" customFormat="1" ht="30" customHeight="1" x14ac:dyDescent="0.25">
      <c r="A4" s="8" t="s">
        <v>3</v>
      </c>
      <c r="B4" s="34"/>
      <c r="C4" s="10" t="s">
        <v>88</v>
      </c>
      <c r="D4" s="10"/>
      <c r="E4" s="11"/>
      <c r="F4" s="35"/>
      <c r="G4" s="7"/>
    </row>
    <row r="5" spans="1:11" s="8" customFormat="1" ht="30" customHeight="1" x14ac:dyDescent="0.25">
      <c r="A5" s="8" t="s">
        <v>4</v>
      </c>
      <c r="B5" s="36"/>
      <c r="C5" s="14" t="s">
        <v>92</v>
      </c>
      <c r="D5" s="14"/>
      <c r="E5" s="11"/>
      <c r="F5" s="35"/>
      <c r="G5" s="11"/>
    </row>
    <row r="6" spans="1:11" s="8" customFormat="1" ht="30" hidden="1" customHeight="1" x14ac:dyDescent="0.25">
      <c r="A6" s="8" t="s">
        <v>13</v>
      </c>
      <c r="B6" s="36"/>
      <c r="C6" s="12"/>
      <c r="D6" s="12"/>
      <c r="E6" s="11"/>
      <c r="F6" s="37"/>
      <c r="G6" s="12"/>
      <c r="H6" s="12"/>
    </row>
    <row r="7" spans="1:11" s="8" customFormat="1" ht="30" hidden="1" customHeight="1" x14ac:dyDescent="0.25">
      <c r="A7" s="8" t="s">
        <v>1</v>
      </c>
      <c r="B7" s="32"/>
      <c r="C7" s="13"/>
      <c r="D7" s="13"/>
      <c r="E7" s="38">
        <f>SUM(E6:E6)</f>
        <v>0</v>
      </c>
      <c r="F7" s="39"/>
    </row>
    <row r="8" spans="1:11" s="8" customFormat="1" ht="30.75" customHeight="1" thickBot="1" x14ac:dyDescent="0.3">
      <c r="A8" s="21" t="s">
        <v>14</v>
      </c>
      <c r="B8" s="32"/>
      <c r="C8" s="13"/>
      <c r="D8" s="13"/>
      <c r="E8" s="38"/>
      <c r="F8" s="39"/>
    </row>
    <row r="9" spans="1:11" s="15" customFormat="1" ht="35.25" customHeight="1" thickBot="1" x14ac:dyDescent="0.3">
      <c r="A9" s="90" t="s">
        <v>5</v>
      </c>
      <c r="B9" s="92" t="s">
        <v>15</v>
      </c>
      <c r="C9" s="93"/>
      <c r="D9" s="94"/>
      <c r="E9" s="90" t="s">
        <v>6</v>
      </c>
      <c r="F9" s="90" t="s">
        <v>17</v>
      </c>
      <c r="G9" s="95" t="s">
        <v>18</v>
      </c>
      <c r="H9" s="95"/>
      <c r="I9" s="95"/>
      <c r="J9" s="79" t="s">
        <v>19</v>
      </c>
      <c r="K9" s="81" t="s">
        <v>20</v>
      </c>
    </row>
    <row r="10" spans="1:11" s="15" customFormat="1" ht="35.25" customHeight="1" thickBot="1" x14ac:dyDescent="0.3">
      <c r="A10" s="91"/>
      <c r="B10" s="40" t="s">
        <v>21</v>
      </c>
      <c r="C10" s="40" t="s">
        <v>22</v>
      </c>
      <c r="D10" s="40" t="s">
        <v>23</v>
      </c>
      <c r="E10" s="91"/>
      <c r="F10" s="91"/>
      <c r="G10" s="41" t="s">
        <v>24</v>
      </c>
      <c r="H10" s="41" t="s">
        <v>24</v>
      </c>
      <c r="I10" s="41" t="s">
        <v>24</v>
      </c>
      <c r="J10" s="80"/>
      <c r="K10" s="80"/>
    </row>
    <row r="11" spans="1:11" s="1" customFormat="1" ht="30" customHeight="1" x14ac:dyDescent="0.25">
      <c r="A11" s="19">
        <v>1</v>
      </c>
      <c r="B11" s="42" t="s">
        <v>94</v>
      </c>
      <c r="C11" s="42" t="s">
        <v>95</v>
      </c>
      <c r="D11" s="43" t="s">
        <v>121</v>
      </c>
      <c r="E11" s="23" t="s">
        <v>8</v>
      </c>
      <c r="F11" s="45">
        <v>32.383116883116884</v>
      </c>
      <c r="G11" s="19"/>
      <c r="H11" s="19"/>
      <c r="I11" s="19"/>
      <c r="J11" s="19"/>
      <c r="K11" s="19"/>
    </row>
    <row r="12" spans="1:11" s="1" customFormat="1" ht="30" customHeight="1" x14ac:dyDescent="0.25">
      <c r="A12" s="24">
        <v>2</v>
      </c>
      <c r="B12" s="46" t="s">
        <v>96</v>
      </c>
      <c r="C12" s="46" t="s">
        <v>97</v>
      </c>
      <c r="D12" s="47" t="s">
        <v>121</v>
      </c>
      <c r="E12" s="25" t="s">
        <v>8</v>
      </c>
      <c r="F12" s="49">
        <v>28.441620109668108</v>
      </c>
      <c r="G12" s="24"/>
      <c r="H12" s="24"/>
      <c r="I12" s="24"/>
      <c r="J12" s="24"/>
      <c r="K12" s="24"/>
    </row>
    <row r="13" spans="1:11" s="1" customFormat="1" ht="30" customHeight="1" x14ac:dyDescent="0.25">
      <c r="A13" s="24">
        <v>3</v>
      </c>
      <c r="B13" s="46" t="s">
        <v>98</v>
      </c>
      <c r="C13" s="46" t="s">
        <v>99</v>
      </c>
      <c r="D13" s="47" t="s">
        <v>121</v>
      </c>
      <c r="E13" s="25" t="s">
        <v>8</v>
      </c>
      <c r="F13" s="49">
        <v>416.82237864357865</v>
      </c>
      <c r="G13" s="24"/>
      <c r="H13" s="24"/>
      <c r="I13" s="24"/>
      <c r="J13" s="24"/>
      <c r="K13" s="24"/>
    </row>
    <row r="14" spans="1:11" s="1" customFormat="1" ht="30" customHeight="1" x14ac:dyDescent="0.25">
      <c r="A14" s="24">
        <v>4</v>
      </c>
      <c r="B14" s="46" t="s">
        <v>100</v>
      </c>
      <c r="C14" s="46" t="s">
        <v>101</v>
      </c>
      <c r="D14" s="47" t="s">
        <v>121</v>
      </c>
      <c r="E14" s="25" t="s">
        <v>8</v>
      </c>
      <c r="F14" s="49">
        <v>20.654</v>
      </c>
      <c r="G14" s="24"/>
      <c r="H14" s="24"/>
      <c r="I14" s="24"/>
      <c r="J14" s="24"/>
      <c r="K14" s="24"/>
    </row>
    <row r="15" spans="1:11" s="1" customFormat="1" ht="30" customHeight="1" x14ac:dyDescent="0.25">
      <c r="A15" s="24">
        <v>5</v>
      </c>
      <c r="B15" s="46" t="s">
        <v>102</v>
      </c>
      <c r="C15" s="46" t="s">
        <v>103</v>
      </c>
      <c r="D15" s="47" t="s">
        <v>121</v>
      </c>
      <c r="E15" s="25" t="s">
        <v>8</v>
      </c>
      <c r="F15" s="49">
        <v>107.67400000000001</v>
      </c>
      <c r="G15" s="24"/>
      <c r="H15" s="24"/>
      <c r="I15" s="24"/>
      <c r="J15" s="24"/>
      <c r="K15" s="24"/>
    </row>
    <row r="16" spans="1:11" s="1" customFormat="1" ht="30" customHeight="1" x14ac:dyDescent="0.25">
      <c r="A16" s="24">
        <v>6</v>
      </c>
      <c r="B16" s="46" t="s">
        <v>104</v>
      </c>
      <c r="C16" s="46" t="s">
        <v>105</v>
      </c>
      <c r="D16" s="47" t="s">
        <v>121</v>
      </c>
      <c r="E16" s="25" t="s">
        <v>8</v>
      </c>
      <c r="F16" s="49">
        <v>53.837000000000003</v>
      </c>
      <c r="G16" s="24"/>
      <c r="H16" s="24"/>
      <c r="I16" s="24"/>
      <c r="J16" s="24"/>
      <c r="K16" s="24"/>
    </row>
    <row r="17" spans="1:11" s="1" customFormat="1" ht="30" customHeight="1" x14ac:dyDescent="0.25">
      <c r="A17" s="24">
        <v>7</v>
      </c>
      <c r="B17" s="46" t="s">
        <v>106</v>
      </c>
      <c r="C17" s="46" t="s">
        <v>107</v>
      </c>
      <c r="D17" s="47" t="s">
        <v>121</v>
      </c>
      <c r="E17" s="25" t="s">
        <v>8</v>
      </c>
      <c r="F17" s="49">
        <v>254.81351111111113</v>
      </c>
      <c r="G17" s="24"/>
      <c r="H17" s="24"/>
      <c r="I17" s="24"/>
      <c r="J17" s="24"/>
      <c r="K17" s="24"/>
    </row>
    <row r="18" spans="1:11" s="1" customFormat="1" ht="30" customHeight="1" x14ac:dyDescent="0.25">
      <c r="A18" s="24">
        <v>8</v>
      </c>
      <c r="B18" s="46" t="s">
        <v>104</v>
      </c>
      <c r="C18" s="46" t="s">
        <v>108</v>
      </c>
      <c r="D18" s="47" t="s">
        <v>121</v>
      </c>
      <c r="E18" s="25" t="s">
        <v>8</v>
      </c>
      <c r="F18" s="49">
        <v>127.40675555555556</v>
      </c>
      <c r="G18" s="24"/>
      <c r="H18" s="24"/>
      <c r="I18" s="24"/>
      <c r="J18" s="24"/>
      <c r="K18" s="24"/>
    </row>
    <row r="19" spans="1:11" s="1" customFormat="1" ht="30" customHeight="1" x14ac:dyDescent="0.25">
      <c r="A19" s="24">
        <v>9</v>
      </c>
      <c r="B19" s="46" t="s">
        <v>109</v>
      </c>
      <c r="C19" s="46" t="s">
        <v>110</v>
      </c>
      <c r="D19" s="47" t="s">
        <v>121</v>
      </c>
      <c r="E19" s="25" t="s">
        <v>8</v>
      </c>
      <c r="F19" s="49">
        <v>12.886330192554112</v>
      </c>
      <c r="G19" s="24"/>
      <c r="H19" s="24"/>
      <c r="I19" s="24"/>
      <c r="J19" s="24"/>
      <c r="K19" s="24"/>
    </row>
    <row r="20" spans="1:11" s="1" customFormat="1" ht="30" customHeight="1" x14ac:dyDescent="0.25">
      <c r="A20" s="24">
        <v>10</v>
      </c>
      <c r="B20" s="46" t="s">
        <v>111</v>
      </c>
      <c r="C20" s="46" t="s">
        <v>112</v>
      </c>
      <c r="D20" s="47" t="s">
        <v>121</v>
      </c>
      <c r="E20" s="25" t="s">
        <v>8</v>
      </c>
      <c r="F20" s="49">
        <v>0.8828762195670995</v>
      </c>
      <c r="G20" s="24"/>
      <c r="H20" s="24"/>
      <c r="I20" s="24"/>
      <c r="J20" s="24"/>
      <c r="K20" s="24"/>
    </row>
    <row r="21" spans="1:11" s="1" customFormat="1" ht="30" customHeight="1" x14ac:dyDescent="0.25">
      <c r="A21" s="24">
        <v>11</v>
      </c>
      <c r="B21" s="46" t="s">
        <v>113</v>
      </c>
      <c r="C21" s="46" t="s">
        <v>114</v>
      </c>
      <c r="D21" s="47" t="s">
        <v>121</v>
      </c>
      <c r="E21" s="25" t="s">
        <v>8</v>
      </c>
      <c r="F21" s="49">
        <v>1.0508955733333334</v>
      </c>
      <c r="G21" s="24"/>
      <c r="H21" s="24"/>
      <c r="I21" s="24"/>
      <c r="J21" s="24"/>
      <c r="K21" s="24"/>
    </row>
    <row r="22" spans="1:11" s="1" customFormat="1" ht="30" customHeight="1" x14ac:dyDescent="0.25">
      <c r="A22" s="24">
        <v>12</v>
      </c>
      <c r="B22" s="50" t="s">
        <v>115</v>
      </c>
      <c r="C22" s="50" t="s">
        <v>116</v>
      </c>
      <c r="D22" s="51" t="s">
        <v>121</v>
      </c>
      <c r="E22" s="25" t="s">
        <v>8</v>
      </c>
      <c r="F22" s="52">
        <v>1.8528140006926406</v>
      </c>
      <c r="G22" s="53"/>
      <c r="H22" s="53"/>
      <c r="I22" s="53"/>
      <c r="J22" s="53"/>
      <c r="K22" s="53"/>
    </row>
    <row r="23" spans="1:11" s="1" customFormat="1" ht="30" customHeight="1" x14ac:dyDescent="0.25">
      <c r="A23" s="24">
        <v>13</v>
      </c>
      <c r="B23" s="50" t="s">
        <v>117</v>
      </c>
      <c r="C23" s="50" t="s">
        <v>118</v>
      </c>
      <c r="D23" s="51" t="s">
        <v>121</v>
      </c>
      <c r="E23" s="25" t="s">
        <v>8</v>
      </c>
      <c r="F23" s="52">
        <v>3.9615997600000004</v>
      </c>
      <c r="G23" s="53"/>
      <c r="H23" s="53"/>
      <c r="I23" s="53"/>
      <c r="J23" s="53"/>
      <c r="K23" s="53"/>
    </row>
    <row r="24" spans="1:11" s="1" customFormat="1" ht="30" customHeight="1" x14ac:dyDescent="0.25">
      <c r="A24" s="24">
        <v>14</v>
      </c>
      <c r="B24" s="50" t="s">
        <v>111</v>
      </c>
      <c r="C24" s="50" t="s">
        <v>119</v>
      </c>
      <c r="D24" s="51" t="s">
        <v>121</v>
      </c>
      <c r="E24" s="25" t="s">
        <v>8</v>
      </c>
      <c r="F24" s="52">
        <v>2.3299461066666667</v>
      </c>
      <c r="G24" s="53"/>
      <c r="H24" s="53"/>
      <c r="I24" s="53"/>
      <c r="J24" s="53"/>
      <c r="K24" s="53"/>
    </row>
    <row r="25" spans="1:11" s="1" customFormat="1" ht="30" customHeight="1" x14ac:dyDescent="0.25">
      <c r="A25" s="24">
        <v>15</v>
      </c>
      <c r="B25" s="54"/>
      <c r="C25" s="54" t="s">
        <v>120</v>
      </c>
      <c r="D25" s="55" t="s">
        <v>122</v>
      </c>
      <c r="E25" s="26" t="s">
        <v>8</v>
      </c>
      <c r="F25" s="57">
        <v>1.6191558441558445</v>
      </c>
      <c r="G25" s="20"/>
      <c r="H25" s="20"/>
      <c r="I25" s="20"/>
      <c r="J25" s="20"/>
      <c r="K25" s="20"/>
    </row>
    <row r="26" spans="1:11" s="1" customFormat="1" ht="33.75" customHeight="1" x14ac:dyDescent="0.25">
      <c r="A26" s="82" t="s">
        <v>25</v>
      </c>
      <c r="B26" s="83"/>
      <c r="C26" s="83"/>
      <c r="D26" s="83"/>
      <c r="E26" s="83"/>
      <c r="F26" s="84"/>
      <c r="G26" s="58"/>
      <c r="H26" s="58"/>
      <c r="I26" s="58"/>
      <c r="J26" s="58"/>
      <c r="K26" s="58"/>
    </row>
    <row r="27" spans="1:11" s="1" customFormat="1" ht="33.75" customHeight="1" x14ac:dyDescent="0.25">
      <c r="A27" s="85"/>
      <c r="B27" s="86"/>
      <c r="C27" s="86"/>
      <c r="D27" s="86"/>
      <c r="E27" s="86"/>
      <c r="F27" s="87"/>
      <c r="G27" s="58"/>
      <c r="H27" s="58"/>
      <c r="I27" s="58"/>
      <c r="J27" s="58"/>
      <c r="K27" s="58"/>
    </row>
    <row r="28" spans="1:11" s="1" customFormat="1" ht="66" customHeight="1" x14ac:dyDescent="0.25">
      <c r="A28" s="88" t="s">
        <v>26</v>
      </c>
      <c r="B28" s="89"/>
      <c r="C28" s="89"/>
      <c r="D28" s="89"/>
      <c r="E28" s="89"/>
      <c r="F28" s="89"/>
      <c r="G28" s="58"/>
      <c r="H28" s="58"/>
      <c r="I28" s="58"/>
      <c r="J28" s="58"/>
      <c r="K28" s="58"/>
    </row>
    <row r="29" spans="1:11" s="1" customFormat="1" ht="10.5" customHeight="1" x14ac:dyDescent="0.25">
      <c r="A29" s="17"/>
      <c r="B29" s="17"/>
      <c r="C29" s="59"/>
      <c r="D29" s="59"/>
      <c r="E29" s="17"/>
      <c r="F29" s="60"/>
      <c r="G29" s="61"/>
    </row>
    <row r="30" spans="1:11" s="1" customFormat="1" ht="27.75" customHeight="1" x14ac:dyDescent="0.25">
      <c r="A30" s="17"/>
      <c r="B30" s="17"/>
      <c r="C30" s="59"/>
      <c r="D30" s="59"/>
      <c r="E30" s="17"/>
      <c r="F30" s="61"/>
      <c r="J30" s="8" t="s">
        <v>93</v>
      </c>
    </row>
    <row r="31" spans="1:11" s="1" customFormat="1" ht="31.5" customHeight="1" x14ac:dyDescent="0.25">
      <c r="A31" s="8" t="s">
        <v>9</v>
      </c>
      <c r="B31" s="8"/>
      <c r="C31" s="9"/>
      <c r="D31" s="8" t="s">
        <v>27</v>
      </c>
      <c r="F31" s="61"/>
      <c r="J31" s="8" t="s">
        <v>28</v>
      </c>
    </row>
    <row r="32" spans="1:11" s="1" customFormat="1" ht="23.25" customHeight="1" x14ac:dyDescent="0.25">
      <c r="A32" s="17"/>
      <c r="B32" s="17"/>
      <c r="C32" s="59"/>
      <c r="D32" s="59"/>
      <c r="E32" s="17"/>
      <c r="F32" s="60"/>
      <c r="G32" s="61"/>
    </row>
    <row r="33" spans="1:8" s="1" customFormat="1" ht="23.25" customHeight="1" x14ac:dyDescent="0.25">
      <c r="A33" s="17"/>
      <c r="B33" s="17"/>
      <c r="C33" s="59"/>
      <c r="D33" s="59"/>
      <c r="E33" s="17"/>
      <c r="F33" s="60"/>
      <c r="G33" s="61"/>
    </row>
    <row r="34" spans="1:8" s="8" customFormat="1" ht="25.5" x14ac:dyDescent="0.25">
      <c r="F34" s="39"/>
    </row>
    <row r="35" spans="1:8" s="1" customFormat="1" ht="25.5" x14ac:dyDescent="0.25">
      <c r="A35" s="8"/>
      <c r="B35" s="8"/>
      <c r="F35" s="62"/>
      <c r="G35" s="3"/>
    </row>
    <row r="36" spans="1:8" s="1" customFormat="1" x14ac:dyDescent="0.25">
      <c r="F36" s="62"/>
      <c r="G36" s="3"/>
    </row>
    <row r="37" spans="1:8" x14ac:dyDescent="0.25">
      <c r="A37" s="5"/>
      <c r="B37" s="5"/>
      <c r="F37" s="63"/>
    </row>
    <row r="38" spans="1:8" s="2" customFormat="1" x14ac:dyDescent="0.25">
      <c r="C38" s="1"/>
      <c r="D38" s="1"/>
      <c r="E38" s="3"/>
      <c r="F38" s="62"/>
      <c r="G38" s="3"/>
      <c r="H38" s="5"/>
    </row>
  </sheetData>
  <mergeCells count="9">
    <mergeCell ref="J9:J10"/>
    <mergeCell ref="K9:K10"/>
    <mergeCell ref="A26:F27"/>
    <mergeCell ref="A28:F28"/>
    <mergeCell ref="A9:A10"/>
    <mergeCell ref="B9:D9"/>
    <mergeCell ref="E9:E10"/>
    <mergeCell ref="F9:F10"/>
    <mergeCell ref="G9:I9"/>
  </mergeCells>
  <pageMargins left="0" right="0" top="0" bottom="0" header="0" footer="0"/>
  <pageSetup paperSize="9" scale="56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view="pageBreakPreview" zoomScale="70" zoomScaleNormal="70" zoomScaleSheetLayoutView="70" workbookViewId="0">
      <selection activeCell="C13" sqref="C13"/>
    </sheetView>
  </sheetViews>
  <sheetFormatPr defaultRowHeight="20.25" x14ac:dyDescent="0.25"/>
  <cols>
    <col min="1" max="1" width="8.7109375" style="2" customWidth="1"/>
    <col min="2" max="2" width="26.42578125" style="2" customWidth="1"/>
    <col min="3" max="3" width="30.140625" style="1" customWidth="1"/>
    <col min="4" max="4" width="33" style="1" customWidth="1"/>
    <col min="5" max="5" width="16.7109375" style="1" customWidth="1"/>
    <col min="6" max="6" width="10.42578125" style="3" customWidth="1"/>
    <col min="7" max="7" width="9.7109375" style="4" customWidth="1"/>
    <col min="8" max="8" width="24.28515625" style="29" customWidth="1"/>
    <col min="9" max="9" width="18.5703125" style="2" customWidth="1"/>
    <col min="10" max="12" width="18.5703125" style="5" customWidth="1"/>
    <col min="13" max="13" width="29.85546875" style="5" customWidth="1"/>
    <col min="14" max="16384" width="9.140625" style="5"/>
  </cols>
  <sheetData>
    <row r="1" spans="1:13" ht="33" customHeight="1" x14ac:dyDescent="0.25">
      <c r="A1" s="1"/>
      <c r="D1" s="5"/>
      <c r="E1" s="5"/>
      <c r="H1" s="6" t="s">
        <v>10</v>
      </c>
    </row>
    <row r="2" spans="1:13" ht="33" customHeight="1" x14ac:dyDescent="0.25">
      <c r="A2" s="8" t="s">
        <v>11</v>
      </c>
      <c r="C2" s="12" t="s">
        <v>80</v>
      </c>
      <c r="D2" s="5"/>
      <c r="E2" s="5"/>
      <c r="H2" s="6"/>
    </row>
    <row r="3" spans="1:13" s="8" customFormat="1" ht="30.75" customHeight="1" x14ac:dyDescent="0.25">
      <c r="A3" s="8" t="s">
        <v>0</v>
      </c>
      <c r="B3" s="30"/>
      <c r="C3" s="78" t="s">
        <v>91</v>
      </c>
      <c r="D3" s="31"/>
      <c r="E3" s="10"/>
      <c r="G3" s="32"/>
      <c r="H3" s="33"/>
      <c r="I3" s="12"/>
    </row>
    <row r="4" spans="1:13" s="8" customFormat="1" ht="30.75" customHeight="1" x14ac:dyDescent="0.25">
      <c r="A4" s="8" t="s">
        <v>3</v>
      </c>
      <c r="B4" s="34"/>
      <c r="C4" s="10" t="s">
        <v>88</v>
      </c>
      <c r="D4" s="10"/>
      <c r="E4" s="10"/>
      <c r="F4" s="11"/>
      <c r="G4" s="9"/>
      <c r="H4" s="35"/>
      <c r="I4" s="7"/>
    </row>
    <row r="5" spans="1:13" s="8" customFormat="1" ht="30.75" customHeight="1" x14ac:dyDescent="0.25">
      <c r="A5" s="8" t="s">
        <v>4</v>
      </c>
      <c r="B5" s="36"/>
      <c r="C5" s="14" t="s">
        <v>92</v>
      </c>
      <c r="D5" s="14"/>
      <c r="E5" s="14"/>
      <c r="F5" s="11"/>
      <c r="G5" s="9"/>
      <c r="H5" s="35"/>
      <c r="I5" s="11"/>
    </row>
    <row r="6" spans="1:13" s="8" customFormat="1" ht="30.75" customHeight="1" x14ac:dyDescent="0.25">
      <c r="A6" s="8" t="s">
        <v>13</v>
      </c>
      <c r="B6" s="36"/>
      <c r="C6" s="21" t="s">
        <v>78</v>
      </c>
      <c r="D6" s="12"/>
      <c r="E6" s="12"/>
      <c r="F6" s="11">
        <v>80</v>
      </c>
      <c r="G6" s="8" t="s">
        <v>2</v>
      </c>
      <c r="H6" s="37"/>
      <c r="I6" s="37" t="s">
        <v>31</v>
      </c>
      <c r="J6" s="12"/>
    </row>
    <row r="7" spans="1:13" s="8" customFormat="1" ht="30.75" customHeight="1" x14ac:dyDescent="0.25">
      <c r="B7" s="36"/>
      <c r="C7" s="21" t="s">
        <v>79</v>
      </c>
      <c r="D7" s="12"/>
      <c r="E7" s="12"/>
      <c r="F7" s="11">
        <v>34</v>
      </c>
      <c r="G7" s="8" t="s">
        <v>2</v>
      </c>
      <c r="H7" s="37"/>
      <c r="I7" s="37" t="s">
        <v>32</v>
      </c>
      <c r="J7" s="12"/>
    </row>
    <row r="8" spans="1:13" s="8" customFormat="1" ht="30.75" customHeight="1" x14ac:dyDescent="0.25">
      <c r="A8" s="8" t="s">
        <v>1</v>
      </c>
      <c r="B8" s="32"/>
      <c r="C8" s="13"/>
      <c r="D8" s="13"/>
      <c r="E8" s="13"/>
      <c r="F8" s="38">
        <f>SUM(F6:F7)</f>
        <v>114</v>
      </c>
      <c r="G8" s="14" t="s">
        <v>2</v>
      </c>
      <c r="H8" s="39"/>
    </row>
    <row r="9" spans="1:13" s="8" customFormat="1" ht="30.75" customHeight="1" thickBot="1" x14ac:dyDescent="0.3">
      <c r="A9" s="21" t="s">
        <v>29</v>
      </c>
      <c r="B9" s="32"/>
      <c r="C9" s="13"/>
      <c r="D9" s="13"/>
      <c r="E9" s="13"/>
      <c r="F9" s="38"/>
      <c r="G9" s="14"/>
      <c r="H9" s="39"/>
    </row>
    <row r="10" spans="1:13" s="15" customFormat="1" ht="42" customHeight="1" thickBot="1" x14ac:dyDescent="0.3">
      <c r="A10" s="90" t="s">
        <v>5</v>
      </c>
      <c r="B10" s="92" t="s">
        <v>15</v>
      </c>
      <c r="C10" s="93"/>
      <c r="D10" s="93"/>
      <c r="E10" s="94"/>
      <c r="F10" s="90" t="s">
        <v>6</v>
      </c>
      <c r="G10" s="90" t="s">
        <v>16</v>
      </c>
      <c r="H10" s="90" t="s">
        <v>17</v>
      </c>
      <c r="I10" s="95" t="s">
        <v>18</v>
      </c>
      <c r="J10" s="95"/>
      <c r="K10" s="95"/>
      <c r="L10" s="79" t="s">
        <v>19</v>
      </c>
      <c r="M10" s="81" t="s">
        <v>20</v>
      </c>
    </row>
    <row r="11" spans="1:13" s="15" customFormat="1" ht="42" customHeight="1" thickBot="1" x14ac:dyDescent="0.3">
      <c r="A11" s="91"/>
      <c r="B11" s="40" t="s">
        <v>22</v>
      </c>
      <c r="C11" s="40" t="s">
        <v>21</v>
      </c>
      <c r="D11" s="40" t="s">
        <v>30</v>
      </c>
      <c r="E11" s="40" t="s">
        <v>23</v>
      </c>
      <c r="F11" s="91"/>
      <c r="G11" s="91"/>
      <c r="H11" s="91"/>
      <c r="I11" s="41" t="s">
        <v>24</v>
      </c>
      <c r="J11" s="41" t="s">
        <v>24</v>
      </c>
      <c r="K11" s="41" t="s">
        <v>24</v>
      </c>
      <c r="L11" s="80"/>
      <c r="M11" s="80"/>
    </row>
    <row r="12" spans="1:13" s="1" customFormat="1" ht="30" customHeight="1" x14ac:dyDescent="0.25">
      <c r="A12" s="21" t="s">
        <v>82</v>
      </c>
      <c r="B12" s="16"/>
      <c r="C12" s="27"/>
      <c r="D12" s="27"/>
      <c r="E12" s="27"/>
      <c r="F12" s="17"/>
      <c r="G12" s="17"/>
      <c r="H12" s="60"/>
      <c r="I12" s="22"/>
      <c r="J12" s="22"/>
      <c r="K12" s="22"/>
      <c r="L12" s="22"/>
      <c r="M12" s="22"/>
    </row>
    <row r="13" spans="1:13" s="1" customFormat="1" ht="40.5" customHeight="1" x14ac:dyDescent="0.25">
      <c r="A13" s="19">
        <v>1</v>
      </c>
      <c r="B13" s="64"/>
      <c r="C13" s="64" t="s">
        <v>33</v>
      </c>
      <c r="D13" s="64" t="s">
        <v>81</v>
      </c>
      <c r="E13" s="65" t="s">
        <v>7</v>
      </c>
      <c r="F13" s="23" t="s">
        <v>55</v>
      </c>
      <c r="G13" s="44">
        <v>8</v>
      </c>
      <c r="H13" s="66">
        <f>G13*$F$6</f>
        <v>640</v>
      </c>
      <c r="I13" s="19"/>
      <c r="J13" s="19"/>
      <c r="K13" s="19"/>
      <c r="L13" s="19"/>
      <c r="M13" s="19"/>
    </row>
    <row r="14" spans="1:13" s="1" customFormat="1" ht="40.5" customHeight="1" x14ac:dyDescent="0.25">
      <c r="A14" s="24">
        <v>2</v>
      </c>
      <c r="B14" s="71" t="s">
        <v>34</v>
      </c>
      <c r="C14" s="46" t="s">
        <v>35</v>
      </c>
      <c r="D14" s="46" t="s">
        <v>36</v>
      </c>
      <c r="E14" s="47" t="s">
        <v>7</v>
      </c>
      <c r="F14" s="25" t="s">
        <v>56</v>
      </c>
      <c r="G14" s="48">
        <v>1</v>
      </c>
      <c r="H14" s="67">
        <f t="shared" ref="H14:H26" si="0">G14*$F$6</f>
        <v>80</v>
      </c>
      <c r="I14" s="24"/>
      <c r="J14" s="24"/>
      <c r="K14" s="24"/>
      <c r="L14" s="24"/>
      <c r="M14" s="24"/>
    </row>
    <row r="15" spans="1:13" s="1" customFormat="1" ht="40.5" customHeight="1" x14ac:dyDescent="0.25">
      <c r="A15" s="24">
        <v>3</v>
      </c>
      <c r="B15" s="71" t="s">
        <v>37</v>
      </c>
      <c r="C15" s="46" t="s">
        <v>35</v>
      </c>
      <c r="D15" s="46" t="s">
        <v>38</v>
      </c>
      <c r="E15" s="47" t="s">
        <v>7</v>
      </c>
      <c r="F15" s="25" t="s">
        <v>56</v>
      </c>
      <c r="G15" s="48">
        <v>1</v>
      </c>
      <c r="H15" s="67">
        <f t="shared" si="0"/>
        <v>80</v>
      </c>
      <c r="I15" s="24"/>
      <c r="J15" s="24"/>
      <c r="K15" s="24"/>
      <c r="L15" s="24"/>
      <c r="M15" s="24"/>
    </row>
    <row r="16" spans="1:13" s="1" customFormat="1" ht="40.5" customHeight="1" x14ac:dyDescent="0.25">
      <c r="A16" s="24">
        <v>4</v>
      </c>
      <c r="B16" s="71" t="s">
        <v>39</v>
      </c>
      <c r="C16" s="46" t="s">
        <v>35</v>
      </c>
      <c r="D16" s="46" t="s">
        <v>40</v>
      </c>
      <c r="E16" s="47" t="s">
        <v>7</v>
      </c>
      <c r="F16" s="25" t="s">
        <v>56</v>
      </c>
      <c r="G16" s="48">
        <v>1</v>
      </c>
      <c r="H16" s="67">
        <f t="shared" si="0"/>
        <v>80</v>
      </c>
      <c r="I16" s="24"/>
      <c r="J16" s="24"/>
      <c r="K16" s="24"/>
      <c r="L16" s="24"/>
      <c r="M16" s="24"/>
    </row>
    <row r="17" spans="1:13" s="1" customFormat="1" ht="40.5" customHeight="1" x14ac:dyDescent="0.25">
      <c r="A17" s="24">
        <v>5</v>
      </c>
      <c r="B17" s="71" t="s">
        <v>41</v>
      </c>
      <c r="C17" s="46" t="s">
        <v>35</v>
      </c>
      <c r="D17" s="46" t="s">
        <v>42</v>
      </c>
      <c r="E17" s="47" t="s">
        <v>7</v>
      </c>
      <c r="F17" s="25" t="s">
        <v>56</v>
      </c>
      <c r="G17" s="48">
        <v>1</v>
      </c>
      <c r="H17" s="67">
        <f t="shared" si="0"/>
        <v>80</v>
      </c>
      <c r="I17" s="24"/>
      <c r="J17" s="24"/>
      <c r="K17" s="24"/>
      <c r="L17" s="24"/>
      <c r="M17" s="24"/>
    </row>
    <row r="18" spans="1:13" s="1" customFormat="1" ht="40.5" customHeight="1" x14ac:dyDescent="0.25">
      <c r="A18" s="24">
        <v>6</v>
      </c>
      <c r="B18" s="71" t="s">
        <v>43</v>
      </c>
      <c r="C18" s="46" t="s">
        <v>35</v>
      </c>
      <c r="D18" s="46" t="s">
        <v>44</v>
      </c>
      <c r="E18" s="47" t="s">
        <v>7</v>
      </c>
      <c r="F18" s="25" t="s">
        <v>56</v>
      </c>
      <c r="G18" s="48">
        <v>1</v>
      </c>
      <c r="H18" s="67">
        <f t="shared" si="0"/>
        <v>80</v>
      </c>
      <c r="I18" s="24"/>
      <c r="J18" s="24"/>
      <c r="K18" s="24"/>
      <c r="L18" s="24"/>
      <c r="M18" s="24"/>
    </row>
    <row r="19" spans="1:13" s="1" customFormat="1" ht="40.5" customHeight="1" x14ac:dyDescent="0.25">
      <c r="A19" s="24">
        <v>7</v>
      </c>
      <c r="B19" s="71" t="s">
        <v>45</v>
      </c>
      <c r="C19" s="46" t="s">
        <v>35</v>
      </c>
      <c r="D19" s="46" t="s">
        <v>46</v>
      </c>
      <c r="E19" s="47" t="s">
        <v>7</v>
      </c>
      <c r="F19" s="25" t="s">
        <v>56</v>
      </c>
      <c r="G19" s="48">
        <v>1</v>
      </c>
      <c r="H19" s="67">
        <f t="shared" si="0"/>
        <v>80</v>
      </c>
      <c r="I19" s="24"/>
      <c r="J19" s="24"/>
      <c r="K19" s="24"/>
      <c r="L19" s="24"/>
      <c r="M19" s="24"/>
    </row>
    <row r="20" spans="1:13" s="1" customFormat="1" ht="40.5" customHeight="1" x14ac:dyDescent="0.25">
      <c r="A20" s="24">
        <v>8</v>
      </c>
      <c r="B20" s="71" t="s">
        <v>47</v>
      </c>
      <c r="C20" s="46" t="s">
        <v>35</v>
      </c>
      <c r="D20" s="46" t="s">
        <v>48</v>
      </c>
      <c r="E20" s="47" t="s">
        <v>7</v>
      </c>
      <c r="F20" s="25" t="s">
        <v>56</v>
      </c>
      <c r="G20" s="48">
        <v>1</v>
      </c>
      <c r="H20" s="67">
        <f t="shared" si="0"/>
        <v>80</v>
      </c>
      <c r="I20" s="24"/>
      <c r="J20" s="24"/>
      <c r="K20" s="24"/>
      <c r="L20" s="24"/>
      <c r="M20" s="24"/>
    </row>
    <row r="21" spans="1:13" s="1" customFormat="1" ht="40.5" customHeight="1" x14ac:dyDescent="0.25">
      <c r="A21" s="24">
        <v>9</v>
      </c>
      <c r="B21" s="71" t="s">
        <v>49</v>
      </c>
      <c r="C21" s="46" t="s">
        <v>50</v>
      </c>
      <c r="D21" s="46" t="s">
        <v>51</v>
      </c>
      <c r="E21" s="47" t="s">
        <v>7</v>
      </c>
      <c r="F21" s="25" t="s">
        <v>56</v>
      </c>
      <c r="G21" s="48">
        <v>1</v>
      </c>
      <c r="H21" s="67">
        <f t="shared" si="0"/>
        <v>80</v>
      </c>
      <c r="I21" s="24"/>
      <c r="J21" s="24"/>
      <c r="K21" s="24"/>
      <c r="L21" s="24"/>
      <c r="M21" s="24"/>
    </row>
    <row r="22" spans="1:13" s="1" customFormat="1" ht="40.5" customHeight="1" x14ac:dyDescent="0.25">
      <c r="A22" s="24">
        <v>10</v>
      </c>
      <c r="B22" s="71" t="s">
        <v>52</v>
      </c>
      <c r="C22" s="46" t="s">
        <v>53</v>
      </c>
      <c r="D22" s="46" t="s">
        <v>54</v>
      </c>
      <c r="E22" s="47" t="s">
        <v>7</v>
      </c>
      <c r="F22" s="25" t="s">
        <v>57</v>
      </c>
      <c r="G22" s="48">
        <v>2</v>
      </c>
      <c r="H22" s="67">
        <f t="shared" si="0"/>
        <v>160</v>
      </c>
      <c r="I22" s="24"/>
      <c r="J22" s="24"/>
      <c r="K22" s="24"/>
      <c r="L22" s="24"/>
      <c r="M22" s="24"/>
    </row>
    <row r="23" spans="1:13" s="1" customFormat="1" ht="40.5" customHeight="1" x14ac:dyDescent="0.25">
      <c r="A23" s="24">
        <v>11</v>
      </c>
      <c r="B23" s="71"/>
      <c r="C23" s="46" t="s">
        <v>85</v>
      </c>
      <c r="D23" s="46" t="s">
        <v>89</v>
      </c>
      <c r="E23" s="47" t="s">
        <v>7</v>
      </c>
      <c r="F23" s="25" t="s">
        <v>87</v>
      </c>
      <c r="G23" s="48">
        <v>1.2E-2</v>
      </c>
      <c r="H23" s="49">
        <f t="shared" si="0"/>
        <v>0.96</v>
      </c>
      <c r="I23" s="24"/>
      <c r="J23" s="24"/>
      <c r="K23" s="24"/>
      <c r="L23" s="24"/>
      <c r="M23" s="24"/>
    </row>
    <row r="24" spans="1:13" s="1" customFormat="1" ht="40.5" customHeight="1" x14ac:dyDescent="0.25">
      <c r="A24" s="24">
        <v>12</v>
      </c>
      <c r="B24" s="76"/>
      <c r="C24" s="46" t="s">
        <v>85</v>
      </c>
      <c r="D24" s="46" t="s">
        <v>84</v>
      </c>
      <c r="E24" s="47" t="s">
        <v>7</v>
      </c>
      <c r="F24" s="25" t="s">
        <v>87</v>
      </c>
      <c r="G24" s="77">
        <v>6.0000000000000001E-3</v>
      </c>
      <c r="H24" s="49">
        <f t="shared" si="0"/>
        <v>0.48</v>
      </c>
      <c r="I24" s="53"/>
      <c r="J24" s="53"/>
      <c r="K24" s="53"/>
      <c r="L24" s="53"/>
      <c r="M24" s="53"/>
    </row>
    <row r="25" spans="1:13" s="1" customFormat="1" ht="40.5" customHeight="1" x14ac:dyDescent="0.25">
      <c r="A25" s="24">
        <v>13</v>
      </c>
      <c r="B25" s="76"/>
      <c r="C25" s="46" t="s">
        <v>85</v>
      </c>
      <c r="D25" s="50" t="s">
        <v>90</v>
      </c>
      <c r="E25" s="47" t="s">
        <v>7</v>
      </c>
      <c r="F25" s="25" t="s">
        <v>87</v>
      </c>
      <c r="G25" s="77">
        <v>1.4E-2</v>
      </c>
      <c r="H25" s="49">
        <f t="shared" si="0"/>
        <v>1.1200000000000001</v>
      </c>
      <c r="I25" s="53"/>
      <c r="J25" s="53"/>
      <c r="K25" s="53"/>
      <c r="L25" s="53"/>
      <c r="M25" s="53"/>
    </row>
    <row r="26" spans="1:13" s="74" customFormat="1" ht="40.5" customHeight="1" x14ac:dyDescent="0.25">
      <c r="A26" s="70">
        <v>14</v>
      </c>
      <c r="B26" s="72"/>
      <c r="C26" s="54" t="s">
        <v>86</v>
      </c>
      <c r="D26" s="54"/>
      <c r="E26" s="55" t="s">
        <v>7</v>
      </c>
      <c r="F26" s="26" t="s">
        <v>87</v>
      </c>
      <c r="G26" s="56">
        <v>0.63736263736263732</v>
      </c>
      <c r="H26" s="57">
        <f t="shared" si="0"/>
        <v>50.989010989010985</v>
      </c>
      <c r="I26" s="20"/>
      <c r="J26" s="20"/>
      <c r="K26" s="20"/>
      <c r="L26" s="20"/>
      <c r="M26" s="20"/>
    </row>
    <row r="27" spans="1:13" s="1" customFormat="1" ht="30" customHeight="1" x14ac:dyDescent="0.25">
      <c r="A27" s="21" t="s">
        <v>83</v>
      </c>
      <c r="B27" s="28"/>
      <c r="C27" s="27"/>
      <c r="D27" s="27"/>
      <c r="E27" s="27"/>
      <c r="F27" s="17"/>
      <c r="G27" s="17"/>
      <c r="H27" s="60"/>
      <c r="I27" s="22"/>
      <c r="J27" s="22"/>
      <c r="K27" s="22"/>
      <c r="L27" s="22"/>
      <c r="M27" s="22"/>
    </row>
    <row r="28" spans="1:13" s="1" customFormat="1" ht="40.5" customHeight="1" x14ac:dyDescent="0.25">
      <c r="A28" s="19">
        <v>1</v>
      </c>
      <c r="B28" s="73"/>
      <c r="C28" s="64" t="s">
        <v>33</v>
      </c>
      <c r="D28" s="64" t="s">
        <v>81</v>
      </c>
      <c r="E28" s="65" t="s">
        <v>7</v>
      </c>
      <c r="F28" s="23" t="s">
        <v>55</v>
      </c>
      <c r="G28" s="44">
        <v>8</v>
      </c>
      <c r="H28" s="66">
        <f>G28*$F$7</f>
        <v>272</v>
      </c>
      <c r="I28" s="19"/>
      <c r="J28" s="19"/>
      <c r="K28" s="19"/>
      <c r="L28" s="19"/>
      <c r="M28" s="19"/>
    </row>
    <row r="29" spans="1:13" s="1" customFormat="1" ht="40.5" customHeight="1" x14ac:dyDescent="0.25">
      <c r="A29" s="68">
        <v>2</v>
      </c>
      <c r="B29" s="71" t="s">
        <v>58</v>
      </c>
      <c r="C29" s="46" t="s">
        <v>59</v>
      </c>
      <c r="D29" s="46" t="s">
        <v>60</v>
      </c>
      <c r="E29" s="47" t="s">
        <v>7</v>
      </c>
      <c r="F29" s="25" t="s">
        <v>56</v>
      </c>
      <c r="G29" s="48">
        <v>1</v>
      </c>
      <c r="H29" s="69">
        <f t="shared" ref="H29:H41" si="1">G29*$F$7</f>
        <v>34</v>
      </c>
      <c r="I29" s="24"/>
      <c r="J29" s="24"/>
      <c r="K29" s="24"/>
      <c r="L29" s="24"/>
      <c r="M29" s="24"/>
    </row>
    <row r="30" spans="1:13" s="1" customFormat="1" ht="40.5" customHeight="1" x14ac:dyDescent="0.25">
      <c r="A30" s="68">
        <v>3</v>
      </c>
      <c r="B30" s="71" t="s">
        <v>61</v>
      </c>
      <c r="C30" s="46" t="s">
        <v>62</v>
      </c>
      <c r="D30" s="46" t="s">
        <v>63</v>
      </c>
      <c r="E30" s="47" t="s">
        <v>7</v>
      </c>
      <c r="F30" s="25" t="s">
        <v>56</v>
      </c>
      <c r="G30" s="48">
        <v>1</v>
      </c>
      <c r="H30" s="69">
        <f t="shared" si="1"/>
        <v>34</v>
      </c>
      <c r="I30" s="24"/>
      <c r="J30" s="24"/>
      <c r="K30" s="24"/>
      <c r="L30" s="24"/>
      <c r="M30" s="24"/>
    </row>
    <row r="31" spans="1:13" s="1" customFormat="1" ht="40.5" customHeight="1" x14ac:dyDescent="0.25">
      <c r="A31" s="68">
        <v>4</v>
      </c>
      <c r="B31" s="71" t="s">
        <v>64</v>
      </c>
      <c r="C31" s="46" t="s">
        <v>59</v>
      </c>
      <c r="D31" s="46" t="s">
        <v>65</v>
      </c>
      <c r="E31" s="47" t="s">
        <v>7</v>
      </c>
      <c r="F31" s="25" t="s">
        <v>56</v>
      </c>
      <c r="G31" s="48">
        <v>1</v>
      </c>
      <c r="H31" s="69">
        <f t="shared" si="1"/>
        <v>34</v>
      </c>
      <c r="I31" s="24"/>
      <c r="J31" s="24"/>
      <c r="K31" s="24"/>
      <c r="L31" s="24"/>
      <c r="M31" s="24"/>
    </row>
    <row r="32" spans="1:13" s="1" customFormat="1" ht="40.5" customHeight="1" x14ac:dyDescent="0.25">
      <c r="A32" s="68">
        <v>5</v>
      </c>
      <c r="B32" s="71" t="s">
        <v>66</v>
      </c>
      <c r="C32" s="46" t="s">
        <v>62</v>
      </c>
      <c r="D32" s="46" t="s">
        <v>67</v>
      </c>
      <c r="E32" s="47" t="s">
        <v>7</v>
      </c>
      <c r="F32" s="25" t="s">
        <v>56</v>
      </c>
      <c r="G32" s="48">
        <v>1</v>
      </c>
      <c r="H32" s="69">
        <f t="shared" si="1"/>
        <v>34</v>
      </c>
      <c r="I32" s="24"/>
      <c r="J32" s="24"/>
      <c r="K32" s="24"/>
      <c r="L32" s="24"/>
      <c r="M32" s="24"/>
    </row>
    <row r="33" spans="1:13" s="1" customFormat="1" ht="40.5" customHeight="1" x14ac:dyDescent="0.25">
      <c r="A33" s="68">
        <v>6</v>
      </c>
      <c r="B33" s="71" t="s">
        <v>68</v>
      </c>
      <c r="C33" s="46" t="s">
        <v>69</v>
      </c>
      <c r="D33" s="46" t="s">
        <v>70</v>
      </c>
      <c r="E33" s="47" t="s">
        <v>7</v>
      </c>
      <c r="F33" s="25" t="s">
        <v>56</v>
      </c>
      <c r="G33" s="48">
        <v>1</v>
      </c>
      <c r="H33" s="69">
        <f t="shared" si="1"/>
        <v>34</v>
      </c>
      <c r="I33" s="24"/>
      <c r="J33" s="24"/>
      <c r="K33" s="24"/>
      <c r="L33" s="24"/>
      <c r="M33" s="24"/>
    </row>
    <row r="34" spans="1:13" s="1" customFormat="1" ht="40.5" customHeight="1" x14ac:dyDescent="0.25">
      <c r="A34" s="68">
        <v>7</v>
      </c>
      <c r="B34" s="71" t="s">
        <v>71</v>
      </c>
      <c r="C34" s="46" t="s">
        <v>59</v>
      </c>
      <c r="D34" s="46" t="s">
        <v>72</v>
      </c>
      <c r="E34" s="47" t="s">
        <v>7</v>
      </c>
      <c r="F34" s="25" t="s">
        <v>56</v>
      </c>
      <c r="G34" s="48">
        <v>1</v>
      </c>
      <c r="H34" s="69">
        <f t="shared" si="1"/>
        <v>34</v>
      </c>
      <c r="I34" s="24"/>
      <c r="J34" s="24"/>
      <c r="K34" s="24"/>
      <c r="L34" s="24"/>
      <c r="M34" s="24"/>
    </row>
    <row r="35" spans="1:13" s="1" customFormat="1" ht="40.5" customHeight="1" x14ac:dyDescent="0.25">
      <c r="A35" s="68">
        <v>8</v>
      </c>
      <c r="B35" s="71" t="s">
        <v>73</v>
      </c>
      <c r="C35" s="46" t="s">
        <v>62</v>
      </c>
      <c r="D35" s="46" t="s">
        <v>74</v>
      </c>
      <c r="E35" s="47" t="s">
        <v>7</v>
      </c>
      <c r="F35" s="25" t="s">
        <v>56</v>
      </c>
      <c r="G35" s="48">
        <v>1</v>
      </c>
      <c r="H35" s="69">
        <f t="shared" si="1"/>
        <v>34</v>
      </c>
      <c r="I35" s="24"/>
      <c r="J35" s="24"/>
      <c r="K35" s="24"/>
      <c r="L35" s="24"/>
      <c r="M35" s="24"/>
    </row>
    <row r="36" spans="1:13" s="1" customFormat="1" ht="40.5" customHeight="1" x14ac:dyDescent="0.25">
      <c r="A36" s="68">
        <v>9</v>
      </c>
      <c r="B36" s="71" t="s">
        <v>75</v>
      </c>
      <c r="C36" s="46" t="s">
        <v>76</v>
      </c>
      <c r="D36" s="46" t="s">
        <v>77</v>
      </c>
      <c r="E36" s="47" t="s">
        <v>7</v>
      </c>
      <c r="F36" s="25" t="s">
        <v>56</v>
      </c>
      <c r="G36" s="48">
        <v>1</v>
      </c>
      <c r="H36" s="69">
        <f t="shared" si="1"/>
        <v>34</v>
      </c>
      <c r="I36" s="24"/>
      <c r="J36" s="24"/>
      <c r="K36" s="24"/>
      <c r="L36" s="24"/>
      <c r="M36" s="24"/>
    </row>
    <row r="37" spans="1:13" s="1" customFormat="1" ht="40.5" customHeight="1" x14ac:dyDescent="0.25">
      <c r="A37" s="68">
        <v>10</v>
      </c>
      <c r="B37" s="71" t="s">
        <v>52</v>
      </c>
      <c r="C37" s="46" t="s">
        <v>53</v>
      </c>
      <c r="D37" s="46" t="s">
        <v>54</v>
      </c>
      <c r="E37" s="47" t="s">
        <v>7</v>
      </c>
      <c r="F37" s="25" t="s">
        <v>57</v>
      </c>
      <c r="G37" s="48">
        <v>2</v>
      </c>
      <c r="H37" s="69">
        <f t="shared" si="1"/>
        <v>68</v>
      </c>
      <c r="I37" s="24"/>
      <c r="J37" s="24"/>
      <c r="K37" s="24"/>
      <c r="L37" s="24"/>
      <c r="M37" s="24"/>
    </row>
    <row r="38" spans="1:13" s="1" customFormat="1" ht="40.5" customHeight="1" x14ac:dyDescent="0.25">
      <c r="A38" s="68">
        <v>11</v>
      </c>
      <c r="B38" s="71"/>
      <c r="C38" s="46" t="s">
        <v>85</v>
      </c>
      <c r="D38" s="46" t="s">
        <v>89</v>
      </c>
      <c r="E38" s="47" t="s">
        <v>7</v>
      </c>
      <c r="F38" s="25" t="s">
        <v>87</v>
      </c>
      <c r="G38" s="48">
        <v>0.01</v>
      </c>
      <c r="H38" s="75">
        <f t="shared" si="1"/>
        <v>0.34</v>
      </c>
      <c r="I38" s="24"/>
      <c r="J38" s="24"/>
      <c r="K38" s="24"/>
      <c r="L38" s="24"/>
      <c r="M38" s="24"/>
    </row>
    <row r="39" spans="1:13" s="1" customFormat="1" ht="40.5" customHeight="1" x14ac:dyDescent="0.25">
      <c r="A39" s="68">
        <v>12</v>
      </c>
      <c r="B39" s="71"/>
      <c r="C39" s="46" t="s">
        <v>85</v>
      </c>
      <c r="D39" s="46" t="s">
        <v>84</v>
      </c>
      <c r="E39" s="47" t="s">
        <v>7</v>
      </c>
      <c r="F39" s="25" t="s">
        <v>87</v>
      </c>
      <c r="G39" s="48">
        <v>6.0000000000000001E-3</v>
      </c>
      <c r="H39" s="75">
        <f t="shared" si="1"/>
        <v>0.20400000000000001</v>
      </c>
      <c r="I39" s="24"/>
      <c r="J39" s="24"/>
      <c r="K39" s="24"/>
      <c r="L39" s="24"/>
      <c r="M39" s="24"/>
    </row>
    <row r="40" spans="1:13" s="1" customFormat="1" ht="40.5" customHeight="1" x14ac:dyDescent="0.25">
      <c r="A40" s="68">
        <v>13</v>
      </c>
      <c r="B40" s="71"/>
      <c r="C40" s="46" t="s">
        <v>85</v>
      </c>
      <c r="D40" s="50" t="s">
        <v>90</v>
      </c>
      <c r="E40" s="47" t="s">
        <v>7</v>
      </c>
      <c r="F40" s="25" t="s">
        <v>87</v>
      </c>
      <c r="G40" s="48">
        <v>1.4E-2</v>
      </c>
      <c r="H40" s="75">
        <f t="shared" si="1"/>
        <v>0.47600000000000003</v>
      </c>
      <c r="I40" s="24"/>
      <c r="J40" s="24"/>
      <c r="K40" s="24"/>
      <c r="L40" s="24"/>
      <c r="M40" s="24"/>
    </row>
    <row r="41" spans="1:13" s="1" customFormat="1" ht="40.5" customHeight="1" x14ac:dyDescent="0.25">
      <c r="A41" s="68">
        <v>14</v>
      </c>
      <c r="B41" s="46"/>
      <c r="C41" s="54" t="s">
        <v>86</v>
      </c>
      <c r="D41" s="54"/>
      <c r="E41" s="47" t="s">
        <v>7</v>
      </c>
      <c r="F41" s="25" t="s">
        <v>87</v>
      </c>
      <c r="G41" s="48">
        <v>0.56043956043956045</v>
      </c>
      <c r="H41" s="75">
        <f t="shared" si="1"/>
        <v>19.054945054945055</v>
      </c>
      <c r="I41" s="24"/>
      <c r="J41" s="24"/>
      <c r="K41" s="24"/>
      <c r="L41" s="24"/>
      <c r="M41" s="24"/>
    </row>
    <row r="42" spans="1:13" s="1" customFormat="1" ht="33.75" customHeight="1" x14ac:dyDescent="0.25">
      <c r="A42" s="82" t="s">
        <v>25</v>
      </c>
      <c r="B42" s="83"/>
      <c r="C42" s="83"/>
      <c r="D42" s="83"/>
      <c r="E42" s="83"/>
      <c r="F42" s="83"/>
      <c r="G42" s="83"/>
      <c r="H42" s="84"/>
      <c r="I42" s="58"/>
      <c r="J42" s="58"/>
      <c r="K42" s="58"/>
      <c r="L42" s="58"/>
      <c r="M42" s="58"/>
    </row>
    <row r="43" spans="1:13" s="1" customFormat="1" ht="33.75" customHeight="1" x14ac:dyDescent="0.25">
      <c r="A43" s="85"/>
      <c r="B43" s="86"/>
      <c r="C43" s="86"/>
      <c r="D43" s="86"/>
      <c r="E43" s="86"/>
      <c r="F43" s="86"/>
      <c r="G43" s="86"/>
      <c r="H43" s="87"/>
      <c r="I43" s="58"/>
      <c r="J43" s="58"/>
      <c r="K43" s="58"/>
      <c r="L43" s="58"/>
      <c r="M43" s="58"/>
    </row>
    <row r="44" spans="1:13" s="1" customFormat="1" ht="66" customHeight="1" x14ac:dyDescent="0.25">
      <c r="A44" s="88" t="s">
        <v>26</v>
      </c>
      <c r="B44" s="89"/>
      <c r="C44" s="89"/>
      <c r="D44" s="89"/>
      <c r="E44" s="89"/>
      <c r="F44" s="89"/>
      <c r="G44" s="89"/>
      <c r="H44" s="89"/>
      <c r="I44" s="20"/>
      <c r="J44" s="20"/>
      <c r="K44" s="20"/>
      <c r="L44" s="20"/>
      <c r="M44" s="20"/>
    </row>
    <row r="45" spans="1:13" s="1" customFormat="1" ht="15" customHeight="1" x14ac:dyDescent="0.25">
      <c r="A45" s="17"/>
      <c r="B45" s="17"/>
      <c r="C45" s="59"/>
      <c r="D45" s="59"/>
      <c r="E45" s="59"/>
      <c r="F45" s="17"/>
      <c r="G45" s="18"/>
      <c r="H45" s="60"/>
      <c r="I45" s="61"/>
    </row>
    <row r="46" spans="1:13" s="1" customFormat="1" ht="27.75" customHeight="1" x14ac:dyDescent="0.25">
      <c r="A46" s="17"/>
      <c r="B46" s="17"/>
      <c r="C46" s="59"/>
      <c r="D46" s="59"/>
      <c r="E46" s="59"/>
      <c r="F46" s="17"/>
      <c r="G46" s="18"/>
      <c r="H46" s="60"/>
      <c r="I46" s="61"/>
      <c r="L46" s="8" t="s">
        <v>93</v>
      </c>
    </row>
    <row r="47" spans="1:13" s="1" customFormat="1" ht="31.5" customHeight="1" x14ac:dyDescent="0.25">
      <c r="A47" s="8" t="s">
        <v>9</v>
      </c>
      <c r="B47" s="8"/>
      <c r="C47" s="9"/>
      <c r="D47" s="9"/>
      <c r="E47" s="9"/>
      <c r="F47" s="8" t="s">
        <v>27</v>
      </c>
      <c r="G47" s="8"/>
      <c r="H47" s="39"/>
      <c r="I47" s="61"/>
      <c r="L47" s="8" t="s">
        <v>28</v>
      </c>
    </row>
    <row r="48" spans="1:13" s="1" customFormat="1" ht="23.25" customHeight="1" x14ac:dyDescent="0.25">
      <c r="A48" s="17"/>
      <c r="B48" s="17"/>
      <c r="C48" s="59"/>
      <c r="D48" s="59"/>
      <c r="E48" s="59"/>
      <c r="F48" s="17"/>
      <c r="G48" s="18"/>
      <c r="H48" s="60"/>
      <c r="I48" s="61"/>
    </row>
    <row r="49" spans="1:10" s="1" customFormat="1" ht="23.25" customHeight="1" x14ac:dyDescent="0.25">
      <c r="A49" s="17"/>
      <c r="B49" s="17"/>
      <c r="C49" s="59"/>
      <c r="D49" s="59"/>
      <c r="E49" s="59"/>
      <c r="F49" s="17"/>
      <c r="G49" s="18"/>
      <c r="H49" s="60"/>
      <c r="I49" s="61"/>
    </row>
    <row r="50" spans="1:10" s="8" customFormat="1" ht="25.5" x14ac:dyDescent="0.25">
      <c r="H50" s="39"/>
    </row>
    <row r="51" spans="1:10" s="1" customFormat="1" ht="25.5" x14ac:dyDescent="0.25">
      <c r="A51" s="8"/>
      <c r="B51" s="8"/>
      <c r="H51" s="62"/>
      <c r="I51" s="3"/>
    </row>
    <row r="52" spans="1:10" s="1" customFormat="1" x14ac:dyDescent="0.25">
      <c r="H52" s="62"/>
      <c r="I52" s="3"/>
    </row>
    <row r="53" spans="1:10" x14ac:dyDescent="0.25">
      <c r="A53" s="5"/>
      <c r="B53" s="5"/>
      <c r="G53" s="5"/>
      <c r="H53" s="63"/>
    </row>
    <row r="54" spans="1:10" s="2" customFormat="1" x14ac:dyDescent="0.25">
      <c r="C54" s="1"/>
      <c r="D54" s="1"/>
      <c r="E54" s="1"/>
      <c r="F54" s="3"/>
      <c r="G54" s="4"/>
      <c r="H54" s="62"/>
      <c r="I54" s="3"/>
      <c r="J54" s="5"/>
    </row>
  </sheetData>
  <mergeCells count="10">
    <mergeCell ref="M10:M11"/>
    <mergeCell ref="A42:H43"/>
    <mergeCell ref="A44:H44"/>
    <mergeCell ref="A10:A11"/>
    <mergeCell ref="F10:F11"/>
    <mergeCell ref="G10:G11"/>
    <mergeCell ref="H10:H11"/>
    <mergeCell ref="I10:K10"/>
    <mergeCell ref="L10:L11"/>
    <mergeCell ref="B10:E10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I. SƠN </vt:lpstr>
      <vt:lpstr>III. ĐÓNG GÓI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 PV</cp:lastModifiedBy>
  <cp:lastPrinted>2023-08-15T08:31:33Z</cp:lastPrinted>
  <dcterms:created xsi:type="dcterms:W3CDTF">2018-06-18T06:33:45Z</dcterms:created>
  <dcterms:modified xsi:type="dcterms:W3CDTF">2023-10-30T06:18:29Z</dcterms:modified>
</cp:coreProperties>
</file>