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/>
  </bookViews>
  <sheets>
    <sheet name="I. SƠN " sheetId="2" r:id="rId1"/>
    <sheet name="III. ĐÓNG GÓI" sheetId="4" r:id="rId2"/>
  </sheets>
  <definedNames>
    <definedName name="_xlnm._FilterDatabase" localSheetId="0" hidden="1">'I. SƠN '!$A$1:$I$8</definedName>
    <definedName name="_xlnm._FilterDatabase" localSheetId="1" hidden="1">'III. ĐÓNG GÓI'!$A$1:$J$11</definedName>
    <definedName name="_xlnm.Print_Area" localSheetId="1">'III. ĐÓNG GÓI'!$A$1:$M$49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4" l="1"/>
  <c r="H19" i="4"/>
  <c r="H20" i="4"/>
  <c r="H21" i="4"/>
  <c r="H42" i="4"/>
  <c r="H39" i="4"/>
  <c r="H38" i="4"/>
  <c r="H35" i="4"/>
  <c r="H36" i="4"/>
  <c r="H30" i="4"/>
  <c r="H29" i="4"/>
  <c r="F8" i="4"/>
  <c r="H32" i="4"/>
  <c r="H33" i="4"/>
  <c r="H34" i="4"/>
  <c r="H41" i="4"/>
  <c r="H43" i="4"/>
  <c r="H37" i="4"/>
  <c r="H27" i="4"/>
  <c r="H40" i="4"/>
  <c r="H28" i="4"/>
  <c r="H31" i="4"/>
  <c r="H14" i="4"/>
  <c r="H15" i="4"/>
  <c r="H16" i="4"/>
  <c r="H17" i="4"/>
  <c r="H22" i="4"/>
  <c r="H23" i="4"/>
  <c r="H24" i="4"/>
  <c r="H25" i="4"/>
  <c r="H13" i="4"/>
</calcChain>
</file>

<file path=xl/sharedStrings.xml><?xml version="1.0" encoding="utf-8"?>
<sst xmlns="http://schemas.openxmlformats.org/spreadsheetml/2006/main" count="259" uniqueCount="128">
  <si>
    <t>Lệnh sản xuất :</t>
  </si>
  <si>
    <t>Số lượng:</t>
  </si>
  <si>
    <t>pcs</t>
  </si>
  <si>
    <t>Khách hàng :</t>
  </si>
  <si>
    <t xml:space="preserve">Đơn hàng:   </t>
  </si>
  <si>
    <t>STT</t>
  </si>
  <si>
    <t>ĐVT</t>
  </si>
  <si>
    <t>Viet Nam</t>
  </si>
  <si>
    <t>Kg</t>
  </si>
  <si>
    <t>Nhập khẩu</t>
  </si>
  <si>
    <t>BAN GIÁM ĐỐC</t>
  </si>
  <si>
    <t>ĐỊNH MỨC KIÊM ĐỀ NGHỊ XUẤT KHO</t>
  </si>
  <si>
    <t>Người đề nghị :</t>
  </si>
  <si>
    <t>Xưởng</t>
  </si>
  <si>
    <t>Sản phẩm :</t>
  </si>
  <si>
    <t>I. SƠN</t>
  </si>
  <si>
    <t>HÀNG HÓA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</si>
  <si>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</si>
  <si>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</si>
  <si>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</si>
  <si>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</si>
  <si>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</si>
  <si>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</si>
  <si>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</si>
  <si>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</si>
  <si>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</si>
  <si>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</si>
  <si>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</si>
  <si>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BP. KIỂM SOÁT ĐỊNH MỨC</t>
  </si>
  <si>
    <t>NGƯỜI ĐỀ NGHỊ</t>
  </si>
  <si>
    <t>III: VẬT TƯ ĐÓNG GÓI</t>
  </si>
  <si>
    <t>QUY CÁCH</t>
  </si>
  <si>
    <t xml:space="preserve">S 700 x R 1350 x C 380 </t>
  </si>
  <si>
    <t>IS-03-3 SOFA 3P</t>
  </si>
  <si>
    <t>S 985 x R 2160 x C875</t>
  </si>
  <si>
    <t>Cái</t>
  </si>
  <si>
    <t>cái</t>
  </si>
  <si>
    <t>thùng</t>
  </si>
  <si>
    <t>tấm</t>
  </si>
  <si>
    <t>Carton lót 5L</t>
  </si>
  <si>
    <t xml:space="preserve">Góc xốp L </t>
  </si>
  <si>
    <t xml:space="preserve">Mus xốp </t>
  </si>
  <si>
    <t>PHAN THIÊN KIM</t>
  </si>
  <si>
    <t>Góc giấy 80</t>
  </si>
  <si>
    <t>160 x 160</t>
  </si>
  <si>
    <t>Carton 5L</t>
  </si>
  <si>
    <t xml:space="preserve">Màng foam </t>
  </si>
  <si>
    <t>Xốp tấm</t>
  </si>
  <si>
    <t>Thùng A1</t>
  </si>
  <si>
    <t>L2170 x W945 x H675</t>
  </si>
  <si>
    <t>T10xW940xL2160</t>
  </si>
  <si>
    <t xml:space="preserve">Carton 5L </t>
  </si>
  <si>
    <t>T5 x W200 x L940</t>
  </si>
  <si>
    <t>T5 x W200 x L2160</t>
  </si>
  <si>
    <t>T10xW100xW100xL2150</t>
  </si>
  <si>
    <t>T10xW100xW100xL740</t>
  </si>
  <si>
    <t xml:space="preserve"> L860 x W200 x H200</t>
  </si>
  <si>
    <t>phủ bì</t>
  </si>
  <si>
    <t xml:space="preserve"> L820 x W290 x H100</t>
  </si>
  <si>
    <t>lọt lòng</t>
  </si>
  <si>
    <t>T15 x W200 x L750</t>
  </si>
  <si>
    <t>Băng keo vàng 48</t>
  </si>
  <si>
    <t>cuộn</t>
  </si>
  <si>
    <t>0.5x1050x6000</t>
  </si>
  <si>
    <t xml:space="preserve">Màn foam </t>
  </si>
  <si>
    <t>2x1050x1500</t>
  </si>
  <si>
    <t>kg</t>
  </si>
  <si>
    <t>Carton 2L khổ 1000</t>
  </si>
  <si>
    <t>Carton 2L khổ 1200</t>
  </si>
  <si>
    <r>
      <t xml:space="preserve">IS-03-3 SOFA 3P  </t>
    </r>
    <r>
      <rPr>
        <sz val="16"/>
        <color theme="1"/>
        <rFont val="Cambria"/>
        <family val="1"/>
        <scheme val="major"/>
      </rPr>
      <t>MT-375, KS:03/02/2021</t>
    </r>
  </si>
  <si>
    <t>Cán lằn chính giữa 100-100</t>
  </si>
  <si>
    <t>05/11/2023</t>
  </si>
  <si>
    <t>INCA</t>
  </si>
  <si>
    <t>36-23VW/SCI</t>
  </si>
  <si>
    <t xml:space="preserve"> IN-02K ROBEN BED K</t>
  </si>
  <si>
    <r>
      <t xml:space="preserve"> IN-02K ROBEN BED K, </t>
    </r>
    <r>
      <rPr>
        <sz val="16"/>
        <color theme="1"/>
        <rFont val="Cambria"/>
        <family val="1"/>
        <scheme val="major"/>
      </rPr>
      <t>MT-542   KS:25/04/2020</t>
    </r>
  </si>
  <si>
    <t xml:space="preserve">Carton góc 5 lớp </t>
  </si>
  <si>
    <t>IN-02K ROBEN BED (K)-CHAN DO-4/1</t>
  </si>
  <si>
    <t xml:space="preserve">Carton 3L gói FJL </t>
  </si>
  <si>
    <t>330 x 280 x 40</t>
  </si>
  <si>
    <t>IN-02K ROBEN BED (K)-DAU-A</t>
  </si>
  <si>
    <t xml:space="preserve">Carton 5L âm  </t>
  </si>
  <si>
    <t>1820 x 1065 x 125</t>
  </si>
  <si>
    <t>IN-02K ROBEN BED (K)-DAU-D</t>
  </si>
  <si>
    <t xml:space="preserve">Carton 5L  dương </t>
  </si>
  <si>
    <t>1840 x 1080 x 130</t>
  </si>
  <si>
    <t>IN-02K ROBEN BED (K)-DUOI-A</t>
  </si>
  <si>
    <t>1820 x 300 x 100</t>
  </si>
  <si>
    <t>IN-02K ROBEN BED (K)-DUOI-D</t>
  </si>
  <si>
    <t>1840 x 315 x 105</t>
  </si>
  <si>
    <t>IN-02K ROBEN BED (K)-VAT-A</t>
  </si>
  <si>
    <t>1630 x 515 x 145</t>
  </si>
  <si>
    <t>IN-02K ROBEN BED (K)-VAT-D</t>
  </si>
  <si>
    <t>1650 x 530 x 150</t>
  </si>
  <si>
    <t>IN-02 ROBEN BED (Q)-HONG</t>
  </si>
  <si>
    <t xml:space="preserve">Carton 5L gói chồm hông </t>
  </si>
  <si>
    <t>2020 x 185 x 150</t>
  </si>
  <si>
    <t>0.5x1300x6000</t>
  </si>
  <si>
    <t>0.5x1300x6000 (cắt đôi)</t>
  </si>
  <si>
    <t>Ngày 15/08/2023</t>
  </si>
  <si>
    <t xml:space="preserve">SB FILLER - </t>
  </si>
  <si>
    <t>232:008:10012-25.00K</t>
  </si>
  <si>
    <t>NC RETARDER</t>
  </si>
  <si>
    <t>216:004-170.00K</t>
  </si>
  <si>
    <t>PU THINNER</t>
  </si>
  <si>
    <t>236:022-180.00K</t>
  </si>
  <si>
    <t>NC Sealer RFU</t>
  </si>
  <si>
    <t>T65FN0026-200.00K</t>
  </si>
  <si>
    <t>PU SEALER</t>
  </si>
  <si>
    <t>230:046/A-180.00K</t>
  </si>
  <si>
    <t>PU HARDENER</t>
  </si>
  <si>
    <t>230:046/B-4.50K</t>
  </si>
  <si>
    <t>PU TOPCOAT (10)</t>
  </si>
  <si>
    <t>F63FN0381-18.00K</t>
  </si>
  <si>
    <t>230:063/B-4.50K</t>
  </si>
  <si>
    <t>STAIN-BURNT UMBER</t>
  </si>
  <si>
    <t>238:001:60001-5.00K</t>
  </si>
  <si>
    <t>STAIN-YELLOW</t>
  </si>
  <si>
    <t>238:001:30100-5.00K</t>
  </si>
  <si>
    <t>STAIN-WHITE</t>
  </si>
  <si>
    <t>238:001:10100-9.00K</t>
  </si>
  <si>
    <t>PIGMENTED STAIN-LAMP BLACK</t>
  </si>
  <si>
    <t>238:008:70004-5.00K</t>
  </si>
  <si>
    <t>STAIN - BROWN</t>
  </si>
  <si>
    <t>233:002:60000-4.00K</t>
  </si>
  <si>
    <t>233:002:30000-4.00K</t>
  </si>
  <si>
    <t>FILLER AGENT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</si>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</sst>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</numFmts>
  <fonts count="19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18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8"/>
      <color theme="1"/>
      <name val="Cambria"/>
      <family val="1"/>
      <scheme val="major"/>
    </font>
    <font>
      <sz val="10"/>
      <name val="VNI-Time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41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165" fontId="9" fillId="0" borderId="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5" fontId="9" fillId="0" borderId="13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10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41" fontId="9" fillId="0" borderId="1" xfId="0" applyNumberFormat="1" applyFont="1" applyBorder="1" applyAlignment="1">
      <alignment horizontal="right" vertical="center"/>
    </xf>
    <xf numFmtId="41" fontId="9" fillId="0" borderId="3" xfId="0" applyNumberFormat="1" applyFont="1" applyBorder="1" applyAlignment="1">
      <alignment horizontal="right" vertical="center"/>
    </xf>
    <xf numFmtId="0" fontId="13" fillId="0" borderId="2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41" fontId="9" fillId="0" borderId="12" xfId="0" applyNumberFormat="1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41" fontId="9" fillId="0" borderId="24" xfId="0" applyNumberFormat="1" applyFont="1" applyBorder="1" applyAlignment="1">
      <alignment horizontal="right" vertical="center"/>
    </xf>
    <xf numFmtId="41" fontId="1" fillId="0" borderId="0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right" vertical="center"/>
    </xf>
    <xf numFmtId="43" fontId="9" fillId="0" borderId="3" xfId="2" applyFont="1" applyBorder="1" applyAlignment="1">
      <alignment horizontal="right" vertical="center"/>
    </xf>
    <xf numFmtId="43" fontId="9" fillId="0" borderId="2" xfId="2" applyFont="1" applyBorder="1" applyAlignment="1">
      <alignment horizontal="right" vertical="center"/>
    </xf>
    <xf numFmtId="43" fontId="9" fillId="0" borderId="1" xfId="2" applyFont="1" applyBorder="1" applyAlignment="1">
      <alignment horizontal="right" vertical="center"/>
    </xf>
    <xf numFmtId="43" fontId="9" fillId="0" borderId="12" xfId="2" applyFont="1" applyBorder="1" applyAlignment="1">
      <alignment horizontal="right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view="pageBreakPreview" zoomScale="70" zoomScaleNormal="70" zoomScaleSheetLayoutView="70" workbookViewId="0">
      <selection activeCell="B5" sqref="B5"/>
    </sheetView>
  </sheetViews>
  <sheetFormatPr defaultRowHeight="20.25" x14ac:dyDescent="0.25"/>
  <cols>
    <col min="1" max="1" width="8.7109375" style="2" customWidth="1"/>
    <col min="2" max="2" width="45.5703125" style="2" customWidth="1"/>
    <col min="3" max="3" width="42.85546875" style="1" customWidth="1"/>
    <col min="4" max="4" width="18.85546875" style="1" customWidth="1"/>
    <col min="5" max="5" width="10.42578125" style="3" customWidth="1"/>
    <col min="6" max="6" width="9.7109375" style="4" customWidth="1"/>
    <col min="7" max="7" width="25.5703125" style="30" customWidth="1"/>
    <col min="8" max="8" width="18.140625" style="2" customWidth="1"/>
    <col min="9" max="11" width="18.140625" style="5" customWidth="1"/>
    <col min="12" max="12" width="31.5703125" style="5" customWidth="1"/>
    <col min="13" max="16384" width="9.140625" style="5"/>
  </cols>
  <sheetData>
    <row r="1" spans="1:12" ht="33" customHeight="1" x14ac:dyDescent="0.25">
      <c r="A1" s="1"/>
      <c r="D1" s="5"/>
      <c r="F1" s="5"/>
      <c r="G1" s="6" t="s">
        <v>11</v>
      </c>
    </row>
    <row r="2" spans="1:12" ht="30" customHeight="1" x14ac:dyDescent="0.25">
      <c r="A2" s="8" t="s">
        <v>12</v>
      </c>
      <c r="C2" s="13" t="s">
        <v>42</v>
      </c>
      <c r="D2" s="5"/>
      <c r="G2" s="6"/>
    </row>
    <row r="3" spans="1:12" s="8" customFormat="1" ht="30" customHeight="1" x14ac:dyDescent="0.25">
      <c r="A3" s="8" t="s">
        <v>0</v>
      </c>
      <c r="B3" s="31"/>
      <c r="C3" s="9" t="s">
        <v>71</v>
      </c>
      <c r="D3" s="32"/>
      <c r="E3" s="8" t="s">
        <v>13</v>
      </c>
      <c r="F3" s="33"/>
      <c r="G3" s="34"/>
      <c r="H3" s="13"/>
    </row>
    <row r="4" spans="1:12" s="8" customFormat="1" ht="30" customHeight="1" x14ac:dyDescent="0.25">
      <c r="A4" s="8" t="s">
        <v>3</v>
      </c>
      <c r="B4" s="35"/>
      <c r="C4" s="11" t="s">
        <v>72</v>
      </c>
      <c r="D4" s="11"/>
      <c r="E4" s="12"/>
      <c r="F4" s="10"/>
      <c r="G4" s="36"/>
      <c r="H4" s="7"/>
    </row>
    <row r="5" spans="1:12" s="8" customFormat="1" ht="30" customHeight="1" x14ac:dyDescent="0.25">
      <c r="A5" s="8" t="s">
        <v>4</v>
      </c>
      <c r="B5" s="37"/>
      <c r="C5" s="15" t="s">
        <v>73</v>
      </c>
      <c r="D5" s="15"/>
      <c r="E5" s="12"/>
      <c r="F5" s="10"/>
      <c r="G5" s="36"/>
      <c r="H5" s="12"/>
    </row>
    <row r="6" spans="1:12" s="8" customFormat="1" ht="30" customHeight="1" thickBot="1" x14ac:dyDescent="0.3">
      <c r="A6" s="23" t="s">
        <v>15</v>
      </c>
      <c r="B6" s="33"/>
      <c r="C6" s="14"/>
      <c r="D6" s="14"/>
      <c r="E6" s="39"/>
      <c r="F6" s="15"/>
      <c r="G6" s="40"/>
    </row>
    <row r="7" spans="1:12" s="16" customFormat="1" ht="36" customHeight="1" thickBot="1" x14ac:dyDescent="0.3">
      <c r="A7" s="99" t="s">
        <v>5</v>
      </c>
      <c r="B7" s="101" t="s">
        <v>16</v>
      </c>
      <c r="C7" s="102"/>
      <c r="D7" s="103"/>
      <c r="E7" s="99" t="s">
        <v>6</v>
      </c>
      <c r="F7" s="99" t="s">
        <v>17</v>
      </c>
      <c r="G7" s="99" t="s">
        <v>18</v>
      </c>
      <c r="H7" s="104" t="s">
        <v>19</v>
      </c>
      <c r="I7" s="104"/>
      <c r="J7" s="104"/>
      <c r="K7" s="88" t="s">
        <v>20</v>
      </c>
      <c r="L7" s="90" t="s">
        <v>21</v>
      </c>
    </row>
    <row r="8" spans="1:12" s="16" customFormat="1" ht="36" customHeight="1" thickBot="1" x14ac:dyDescent="0.3">
      <c r="A8" s="100"/>
      <c r="B8" s="41" t="s">
        <v>22</v>
      </c>
      <c r="C8" s="41" t="s">
        <v>23</v>
      </c>
      <c r="D8" s="41" t="s">
        <v>24</v>
      </c>
      <c r="E8" s="100"/>
      <c r="F8" s="100"/>
      <c r="G8" s="100"/>
      <c r="H8" s="42" t="s">
        <v>25</v>
      </c>
      <c r="I8" s="42" t="s">
        <v>25</v>
      </c>
      <c r="J8" s="42" t="s">
        <v>25</v>
      </c>
      <c r="K8" s="89"/>
      <c r="L8" s="89"/>
    </row>
    <row r="9" spans="1:12" s="1" customFormat="1" ht="36" customHeight="1" x14ac:dyDescent="0.25">
      <c r="A9" s="21">
        <v>1</v>
      </c>
      <c r="B9" s="43" t="s">
        <v>100</v>
      </c>
      <c r="C9" s="43" t="s">
        <v>101</v>
      </c>
      <c r="D9" s="44" t="s">
        <v>127</v>
      </c>
      <c r="E9" s="25" t="s">
        <v>8</v>
      </c>
      <c r="F9" s="45"/>
      <c r="G9" s="46">
        <v>28.487012987012985</v>
      </c>
      <c r="H9" s="21"/>
      <c r="I9" s="21"/>
      <c r="J9" s="21"/>
      <c r="K9" s="21"/>
      <c r="L9" s="21"/>
    </row>
    <row r="10" spans="1:12" s="1" customFormat="1" ht="36" customHeight="1" x14ac:dyDescent="0.25">
      <c r="A10" s="26">
        <v>2</v>
      </c>
      <c r="B10" s="47" t="s">
        <v>102</v>
      </c>
      <c r="C10" s="47" t="s">
        <v>103</v>
      </c>
      <c r="D10" s="48" t="s">
        <v>127</v>
      </c>
      <c r="E10" s="27" t="s">
        <v>8</v>
      </c>
      <c r="F10" s="49"/>
      <c r="G10" s="50">
        <v>16.959273246753245</v>
      </c>
      <c r="H10" s="26"/>
      <c r="I10" s="26"/>
      <c r="J10" s="26"/>
      <c r="K10" s="26"/>
      <c r="L10" s="26"/>
    </row>
    <row r="11" spans="1:12" s="1" customFormat="1" ht="36" customHeight="1" x14ac:dyDescent="0.25">
      <c r="A11" s="26">
        <v>3</v>
      </c>
      <c r="B11" s="47" t="s">
        <v>104</v>
      </c>
      <c r="C11" s="47" t="s">
        <v>105</v>
      </c>
      <c r="D11" s="48" t="s">
        <v>127</v>
      </c>
      <c r="E11" s="27" t="s">
        <v>8</v>
      </c>
      <c r="F11" s="49"/>
      <c r="G11" s="50">
        <v>230.00921861471863</v>
      </c>
      <c r="H11" s="26"/>
      <c r="I11" s="26"/>
      <c r="J11" s="26"/>
      <c r="K11" s="26"/>
      <c r="L11" s="26"/>
    </row>
    <row r="12" spans="1:12" s="1" customFormat="1" ht="36" customHeight="1" x14ac:dyDescent="0.25">
      <c r="A12" s="26">
        <v>4</v>
      </c>
      <c r="B12" s="47" t="s">
        <v>106</v>
      </c>
      <c r="C12" s="47" t="s">
        <v>107</v>
      </c>
      <c r="D12" s="48" t="s">
        <v>127</v>
      </c>
      <c r="E12" s="27" t="s">
        <v>8</v>
      </c>
      <c r="F12" s="49"/>
      <c r="G12" s="50">
        <v>8.16</v>
      </c>
      <c r="H12" s="26"/>
      <c r="I12" s="26"/>
      <c r="J12" s="26"/>
      <c r="K12" s="26"/>
      <c r="L12" s="26"/>
    </row>
    <row r="13" spans="1:12" s="1" customFormat="1" ht="36" customHeight="1" x14ac:dyDescent="0.25">
      <c r="A13" s="26">
        <v>5</v>
      </c>
      <c r="B13" s="47" t="s">
        <v>108</v>
      </c>
      <c r="C13" s="47" t="s">
        <v>109</v>
      </c>
      <c r="D13" s="48" t="s">
        <v>127</v>
      </c>
      <c r="E13" s="27" t="s">
        <v>8</v>
      </c>
      <c r="F13" s="49"/>
      <c r="G13" s="50">
        <v>109.07499999999999</v>
      </c>
      <c r="H13" s="26"/>
      <c r="I13" s="26"/>
      <c r="J13" s="26"/>
      <c r="K13" s="26"/>
      <c r="L13" s="26"/>
    </row>
    <row r="14" spans="1:12" s="1" customFormat="1" ht="36" customHeight="1" x14ac:dyDescent="0.25">
      <c r="A14" s="26"/>
      <c r="B14" s="47" t="s">
        <v>110</v>
      </c>
      <c r="C14" s="47" t="s">
        <v>111</v>
      </c>
      <c r="D14" s="48" t="s">
        <v>127</v>
      </c>
      <c r="E14" s="27" t="s">
        <v>8</v>
      </c>
      <c r="F14" s="49"/>
      <c r="G14" s="50">
        <v>54.537499999999994</v>
      </c>
      <c r="H14" s="26"/>
      <c r="I14" s="26"/>
      <c r="J14" s="26"/>
      <c r="K14" s="26"/>
      <c r="L14" s="26"/>
    </row>
    <row r="15" spans="1:12" s="1" customFormat="1" ht="36" customHeight="1" x14ac:dyDescent="0.25">
      <c r="A15" s="26"/>
      <c r="B15" s="47" t="s">
        <v>112</v>
      </c>
      <c r="C15" s="47" t="s">
        <v>113</v>
      </c>
      <c r="D15" s="48" t="s">
        <v>127</v>
      </c>
      <c r="E15" s="27" t="s">
        <v>8</v>
      </c>
      <c r="F15" s="49"/>
      <c r="G15" s="50">
        <v>127.27733333333333</v>
      </c>
      <c r="H15" s="26"/>
      <c r="I15" s="26"/>
      <c r="J15" s="26"/>
      <c r="K15" s="26"/>
      <c r="L15" s="26"/>
    </row>
    <row r="16" spans="1:12" s="1" customFormat="1" ht="36" customHeight="1" x14ac:dyDescent="0.25">
      <c r="A16" s="26">
        <v>6</v>
      </c>
      <c r="B16" s="47" t="s">
        <v>110</v>
      </c>
      <c r="C16" s="47" t="s">
        <v>114</v>
      </c>
      <c r="D16" s="48" t="s">
        <v>127</v>
      </c>
      <c r="E16" s="27" t="s">
        <v>8</v>
      </c>
      <c r="F16" s="49"/>
      <c r="G16" s="50">
        <v>63.638666666666666</v>
      </c>
      <c r="H16" s="26"/>
      <c r="I16" s="26"/>
      <c r="J16" s="26"/>
      <c r="K16" s="26"/>
      <c r="L16" s="26"/>
    </row>
    <row r="17" spans="1:12" s="1" customFormat="1" ht="36" customHeight="1" x14ac:dyDescent="0.25">
      <c r="A17" s="26">
        <v>7</v>
      </c>
      <c r="B17" s="47" t="s">
        <v>115</v>
      </c>
      <c r="C17" s="47" t="s">
        <v>116</v>
      </c>
      <c r="D17" s="48" t="s">
        <v>127</v>
      </c>
      <c r="E17" s="27" t="s">
        <v>8</v>
      </c>
      <c r="F17" s="49"/>
      <c r="G17" s="50">
        <v>6.996570886580086</v>
      </c>
      <c r="H17" s="26"/>
      <c r="I17" s="26"/>
      <c r="J17" s="26"/>
      <c r="K17" s="26"/>
      <c r="L17" s="26"/>
    </row>
    <row r="18" spans="1:12" s="1" customFormat="1" ht="36" customHeight="1" x14ac:dyDescent="0.25">
      <c r="A18" s="26">
        <v>8</v>
      </c>
      <c r="B18" s="47" t="s">
        <v>117</v>
      </c>
      <c r="C18" s="47" t="s">
        <v>118</v>
      </c>
      <c r="D18" s="48" t="s">
        <v>127</v>
      </c>
      <c r="E18" s="27" t="s">
        <v>8</v>
      </c>
      <c r="F18" s="49"/>
      <c r="G18" s="50">
        <v>0.48132050735930737</v>
      </c>
      <c r="H18" s="26"/>
      <c r="I18" s="26"/>
      <c r="J18" s="26"/>
      <c r="K18" s="26"/>
      <c r="L18" s="26"/>
    </row>
    <row r="19" spans="1:12" s="1" customFormat="1" ht="36" customHeight="1" x14ac:dyDescent="0.25">
      <c r="A19" s="26">
        <v>9</v>
      </c>
      <c r="B19" s="47" t="s">
        <v>119</v>
      </c>
      <c r="C19" s="47" t="s">
        <v>120</v>
      </c>
      <c r="D19" s="48" t="s">
        <v>127</v>
      </c>
      <c r="E19" s="27" t="s">
        <v>8</v>
      </c>
      <c r="F19" s="49"/>
      <c r="G19" s="50">
        <v>0.47999573333333334</v>
      </c>
      <c r="H19" s="26"/>
      <c r="I19" s="26"/>
      <c r="J19" s="26"/>
      <c r="K19" s="26"/>
      <c r="L19" s="26"/>
    </row>
    <row r="20" spans="1:12" s="1" customFormat="1" ht="36" customHeight="1" x14ac:dyDescent="0.25">
      <c r="A20" s="26">
        <v>10</v>
      </c>
      <c r="B20" s="47" t="s">
        <v>121</v>
      </c>
      <c r="C20" s="47" t="s">
        <v>122</v>
      </c>
      <c r="D20" s="48" t="s">
        <v>127</v>
      </c>
      <c r="E20" s="27" t="s">
        <v>8</v>
      </c>
      <c r="F20" s="49"/>
      <c r="G20" s="50">
        <v>0.89009870822510817</v>
      </c>
      <c r="H20" s="26"/>
      <c r="I20" s="26"/>
      <c r="J20" s="26"/>
      <c r="K20" s="26"/>
      <c r="L20" s="26"/>
    </row>
    <row r="21" spans="1:12" s="1" customFormat="1" ht="36" customHeight="1" x14ac:dyDescent="0.25">
      <c r="A21" s="26">
        <v>11</v>
      </c>
      <c r="B21" s="51" t="s">
        <v>123</v>
      </c>
      <c r="C21" s="51" t="s">
        <v>124</v>
      </c>
      <c r="D21" s="52" t="s">
        <v>127</v>
      </c>
      <c r="E21" s="27" t="s">
        <v>8</v>
      </c>
      <c r="F21" s="53"/>
      <c r="G21" s="54">
        <v>1.8094576000000004</v>
      </c>
      <c r="H21" s="55"/>
      <c r="I21" s="55"/>
      <c r="J21" s="55"/>
      <c r="K21" s="55"/>
      <c r="L21" s="55"/>
    </row>
    <row r="22" spans="1:12" s="1" customFormat="1" ht="36" customHeight="1" x14ac:dyDescent="0.25">
      <c r="A22" s="26">
        <v>12</v>
      </c>
      <c r="B22" s="51" t="s">
        <v>117</v>
      </c>
      <c r="C22" s="51" t="s">
        <v>125</v>
      </c>
      <c r="D22" s="52" t="s">
        <v>127</v>
      </c>
      <c r="E22" s="27" t="s">
        <v>8</v>
      </c>
      <c r="F22" s="53"/>
      <c r="G22" s="54">
        <v>1.0642010666666666</v>
      </c>
      <c r="H22" s="55"/>
      <c r="I22" s="55"/>
      <c r="J22" s="55"/>
      <c r="K22" s="55"/>
      <c r="L22" s="55"/>
    </row>
    <row r="23" spans="1:12" s="1" customFormat="1" ht="36" customHeight="1" x14ac:dyDescent="0.25">
      <c r="A23" s="26">
        <v>13</v>
      </c>
      <c r="B23" s="51"/>
      <c r="C23" s="51" t="s">
        <v>126</v>
      </c>
      <c r="D23" s="52" t="s">
        <v>9</v>
      </c>
      <c r="E23" s="27" t="s">
        <v>8</v>
      </c>
      <c r="F23" s="53"/>
      <c r="G23" s="54">
        <v>1.4243506493506493</v>
      </c>
      <c r="H23" s="55"/>
      <c r="I23" s="55"/>
      <c r="J23" s="55"/>
      <c r="K23" s="55"/>
      <c r="L23" s="55"/>
    </row>
    <row r="24" spans="1:12" s="1" customFormat="1" ht="33.75" customHeight="1" x14ac:dyDescent="0.25">
      <c r="A24" s="91" t="s">
        <v>26</v>
      </c>
      <c r="B24" s="92"/>
      <c r="C24" s="92"/>
      <c r="D24" s="92"/>
      <c r="E24" s="92"/>
      <c r="F24" s="92"/>
      <c r="G24" s="93"/>
      <c r="H24" s="59"/>
      <c r="I24" s="59"/>
      <c r="J24" s="59"/>
      <c r="K24" s="59"/>
      <c r="L24" s="59"/>
    </row>
    <row r="25" spans="1:12" s="1" customFormat="1" ht="33.75" customHeight="1" x14ac:dyDescent="0.25">
      <c r="A25" s="94"/>
      <c r="B25" s="95"/>
      <c r="C25" s="95"/>
      <c r="D25" s="95"/>
      <c r="E25" s="95"/>
      <c r="F25" s="95"/>
      <c r="G25" s="96"/>
      <c r="H25" s="59"/>
      <c r="I25" s="59"/>
      <c r="J25" s="59"/>
      <c r="K25" s="59"/>
      <c r="L25" s="59"/>
    </row>
    <row r="26" spans="1:12" s="1" customFormat="1" ht="66" customHeight="1" x14ac:dyDescent="0.25">
      <c r="A26" s="97" t="s">
        <v>27</v>
      </c>
      <c r="B26" s="98"/>
      <c r="C26" s="98"/>
      <c r="D26" s="98"/>
      <c r="E26" s="98"/>
      <c r="F26" s="98"/>
      <c r="G26" s="98"/>
      <c r="H26" s="59"/>
      <c r="I26" s="59"/>
      <c r="J26" s="59"/>
      <c r="K26" s="59"/>
      <c r="L26" s="59"/>
    </row>
    <row r="27" spans="1:12" s="1" customFormat="1" ht="10.5" customHeight="1" x14ac:dyDescent="0.25">
      <c r="A27" s="18"/>
      <c r="B27" s="18"/>
      <c r="C27" s="60"/>
      <c r="D27" s="60"/>
      <c r="E27" s="18"/>
      <c r="F27" s="19"/>
      <c r="G27" s="61"/>
      <c r="H27" s="62"/>
    </row>
    <row r="28" spans="1:12" s="1" customFormat="1" ht="27.75" customHeight="1" x14ac:dyDescent="0.25">
      <c r="A28" s="18"/>
      <c r="B28" s="18"/>
      <c r="C28" s="60"/>
      <c r="D28" s="60"/>
      <c r="E28" s="18"/>
      <c r="F28" s="19"/>
      <c r="G28" s="61"/>
      <c r="H28" s="62"/>
      <c r="K28" s="63"/>
      <c r="L28" s="8" t="s">
        <v>99</v>
      </c>
    </row>
    <row r="29" spans="1:12" s="1" customFormat="1" ht="31.5" customHeight="1" x14ac:dyDescent="0.25">
      <c r="A29" s="8" t="s">
        <v>10</v>
      </c>
      <c r="B29" s="8"/>
      <c r="C29" s="10"/>
      <c r="D29" s="10"/>
      <c r="E29" s="8" t="s">
        <v>28</v>
      </c>
      <c r="F29" s="8"/>
      <c r="G29" s="40"/>
      <c r="H29" s="62"/>
      <c r="L29" s="8" t="s">
        <v>29</v>
      </c>
    </row>
    <row r="30" spans="1:12" s="1" customFormat="1" ht="23.25" customHeight="1" x14ac:dyDescent="0.25">
      <c r="A30" s="18"/>
      <c r="B30" s="18"/>
      <c r="C30" s="60"/>
      <c r="D30" s="60"/>
      <c r="E30" s="18"/>
      <c r="F30" s="19"/>
      <c r="G30" s="61"/>
      <c r="H30" s="62"/>
    </row>
    <row r="31" spans="1:12" s="1" customFormat="1" ht="23.25" customHeight="1" x14ac:dyDescent="0.25">
      <c r="A31" s="18"/>
      <c r="B31" s="18"/>
      <c r="C31" s="60"/>
      <c r="D31" s="60"/>
      <c r="E31" s="18"/>
      <c r="F31" s="19"/>
      <c r="G31" s="61"/>
      <c r="H31" s="62"/>
    </row>
    <row r="32" spans="1:12" s="8" customFormat="1" ht="25.5" x14ac:dyDescent="0.25">
      <c r="G32" s="40"/>
    </row>
    <row r="33" spans="1:9" s="1" customFormat="1" ht="25.5" x14ac:dyDescent="0.25">
      <c r="A33" s="8"/>
      <c r="B33" s="8"/>
      <c r="G33" s="64"/>
      <c r="H33" s="3"/>
    </row>
    <row r="34" spans="1:9" s="1" customFormat="1" x14ac:dyDescent="0.25">
      <c r="G34" s="64"/>
      <c r="H34" s="3"/>
    </row>
    <row r="35" spans="1:9" x14ac:dyDescent="0.25">
      <c r="A35" s="5"/>
      <c r="B35" s="5"/>
      <c r="F35" s="5"/>
      <c r="G35" s="65"/>
    </row>
    <row r="36" spans="1:9" s="2" customFormat="1" x14ac:dyDescent="0.25">
      <c r="C36" s="1"/>
      <c r="D36" s="1"/>
      <c r="E36" s="3"/>
      <c r="F36" s="4"/>
      <c r="G36" s="64"/>
      <c r="H36" s="3"/>
      <c r="I36" s="5"/>
    </row>
  </sheetData>
  <mergeCells count="10">
    <mergeCell ref="K7:K8"/>
    <mergeCell ref="L7:L8"/>
    <mergeCell ref="A24:G25"/>
    <mergeCell ref="A26:G26"/>
    <mergeCell ref="A7:A8"/>
    <mergeCell ref="B7:D7"/>
    <mergeCell ref="E7:E8"/>
    <mergeCell ref="F7:F8"/>
    <mergeCell ref="G7:G8"/>
    <mergeCell ref="H7:J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3.28515625" style="2" customWidth="1"/>
    <col min="3" max="3" width="33" style="1" customWidth="1"/>
    <col min="4" max="4" width="35.42578125" style="1" customWidth="1"/>
    <col min="5" max="5" width="16.7109375" style="1" customWidth="1"/>
    <col min="6" max="6" width="10.42578125" style="3" customWidth="1"/>
    <col min="7" max="7" width="9.7109375" style="4" customWidth="1"/>
    <col min="8" max="8" width="19.28515625" style="30" customWidth="1"/>
    <col min="9" max="9" width="17.85546875" style="2" customWidth="1"/>
    <col min="10" max="12" width="17.85546875" style="5" customWidth="1"/>
    <col min="13" max="13" width="36" style="5" customWidth="1"/>
    <col min="14" max="16384" width="9.140625" style="5"/>
  </cols>
  <sheetData>
    <row r="1" spans="1:13" ht="33" customHeight="1" x14ac:dyDescent="0.25">
      <c r="A1" s="1"/>
      <c r="D1" s="5"/>
      <c r="E1" s="5"/>
      <c r="G1" s="6" t="s">
        <v>11</v>
      </c>
    </row>
    <row r="2" spans="1:13" ht="33" customHeight="1" x14ac:dyDescent="0.25">
      <c r="A2" s="8" t="s">
        <v>12</v>
      </c>
      <c r="C2" s="13" t="s">
        <v>42</v>
      </c>
      <c r="D2" s="5"/>
      <c r="E2" s="5"/>
      <c r="H2" s="6"/>
    </row>
    <row r="3" spans="1:13" s="8" customFormat="1" ht="30.75" customHeight="1" x14ac:dyDescent="0.25">
      <c r="A3" s="8" t="s">
        <v>0</v>
      </c>
      <c r="B3" s="31"/>
      <c r="C3" s="9" t="s">
        <v>71</v>
      </c>
      <c r="D3" s="32"/>
      <c r="E3" s="11"/>
      <c r="G3" s="33"/>
      <c r="H3" s="34"/>
      <c r="I3" s="13"/>
    </row>
    <row r="4" spans="1:13" s="8" customFormat="1" ht="30.75" customHeight="1" x14ac:dyDescent="0.25">
      <c r="A4" s="8" t="s">
        <v>3</v>
      </c>
      <c r="B4" s="35"/>
      <c r="C4" s="11" t="s">
        <v>72</v>
      </c>
      <c r="D4" s="11"/>
      <c r="E4" s="11"/>
      <c r="F4" s="12"/>
      <c r="G4" s="10"/>
      <c r="H4" s="36"/>
      <c r="I4" s="7"/>
    </row>
    <row r="5" spans="1:13" s="8" customFormat="1" ht="30.75" customHeight="1" x14ac:dyDescent="0.25">
      <c r="A5" s="8" t="s">
        <v>4</v>
      </c>
      <c r="B5" s="37"/>
      <c r="C5" s="15" t="s">
        <v>73</v>
      </c>
      <c r="D5" s="15"/>
      <c r="E5" s="15"/>
      <c r="F5" s="12"/>
      <c r="G5" s="10"/>
      <c r="H5" s="36"/>
      <c r="I5" s="12"/>
    </row>
    <row r="6" spans="1:13" s="8" customFormat="1" ht="30.75" customHeight="1" x14ac:dyDescent="0.25">
      <c r="A6" s="8" t="s">
        <v>14</v>
      </c>
      <c r="B6" s="37"/>
      <c r="C6" s="13" t="s">
        <v>74</v>
      </c>
      <c r="D6" s="66"/>
      <c r="E6" s="13"/>
      <c r="F6" s="12">
        <v>40</v>
      </c>
      <c r="G6" s="8" t="s">
        <v>2</v>
      </c>
      <c r="I6" s="38" t="s">
        <v>32</v>
      </c>
      <c r="J6" s="13"/>
    </row>
    <row r="7" spans="1:13" s="8" customFormat="1" ht="30.75" customHeight="1" x14ac:dyDescent="0.25">
      <c r="B7" s="37"/>
      <c r="C7" s="13" t="s">
        <v>33</v>
      </c>
      <c r="D7" s="66"/>
      <c r="E7" s="13"/>
      <c r="F7" s="12">
        <v>30</v>
      </c>
      <c r="G7" s="8" t="s">
        <v>2</v>
      </c>
      <c r="I7" s="38" t="s">
        <v>34</v>
      </c>
      <c r="J7" s="13"/>
    </row>
    <row r="8" spans="1:13" s="8" customFormat="1" ht="30.75" customHeight="1" x14ac:dyDescent="0.25">
      <c r="A8" s="8" t="s">
        <v>1</v>
      </c>
      <c r="B8" s="33"/>
      <c r="C8" s="14"/>
      <c r="D8" s="14"/>
      <c r="E8" s="14"/>
      <c r="F8" s="39">
        <f>SUM(F6:F7)</f>
        <v>70</v>
      </c>
      <c r="G8" s="15" t="s">
        <v>2</v>
      </c>
      <c r="H8" s="40"/>
    </row>
    <row r="9" spans="1:13" s="8" customFormat="1" ht="30.75" customHeight="1" thickBot="1" x14ac:dyDescent="0.3">
      <c r="A9" s="23" t="s">
        <v>30</v>
      </c>
      <c r="B9" s="33"/>
      <c r="C9" s="14"/>
      <c r="D9" s="14"/>
      <c r="E9" s="14"/>
      <c r="F9" s="39"/>
      <c r="G9" s="15"/>
      <c r="H9" s="40"/>
    </row>
    <row r="10" spans="1:13" s="16" customFormat="1" ht="42" customHeight="1" thickBot="1" x14ac:dyDescent="0.3">
      <c r="A10" s="99" t="s">
        <v>5</v>
      </c>
      <c r="B10" s="101" t="s">
        <v>16</v>
      </c>
      <c r="C10" s="102"/>
      <c r="D10" s="103"/>
      <c r="E10" s="73"/>
      <c r="F10" s="99" t="s">
        <v>6</v>
      </c>
      <c r="G10" s="99" t="s">
        <v>17</v>
      </c>
      <c r="H10" s="99" t="s">
        <v>18</v>
      </c>
      <c r="I10" s="104" t="s">
        <v>19</v>
      </c>
      <c r="J10" s="104"/>
      <c r="K10" s="104"/>
      <c r="L10" s="88" t="s">
        <v>20</v>
      </c>
      <c r="M10" s="90" t="s">
        <v>21</v>
      </c>
    </row>
    <row r="11" spans="1:13" s="16" customFormat="1" ht="42" customHeight="1" thickBot="1" x14ac:dyDescent="0.3">
      <c r="A11" s="100"/>
      <c r="B11" s="41" t="s">
        <v>23</v>
      </c>
      <c r="C11" s="41" t="s">
        <v>22</v>
      </c>
      <c r="D11" s="41" t="s">
        <v>31</v>
      </c>
      <c r="E11" s="41" t="s">
        <v>24</v>
      </c>
      <c r="F11" s="100"/>
      <c r="G11" s="100"/>
      <c r="H11" s="100"/>
      <c r="I11" s="42" t="s">
        <v>25</v>
      </c>
      <c r="J11" s="42" t="s">
        <v>25</v>
      </c>
      <c r="K11" s="42" t="s">
        <v>25</v>
      </c>
      <c r="L11" s="89"/>
      <c r="M11" s="89"/>
    </row>
    <row r="12" spans="1:13" s="1" customFormat="1" ht="36" customHeight="1" x14ac:dyDescent="0.25">
      <c r="A12" s="20" t="s">
        <v>75</v>
      </c>
      <c r="B12" s="17"/>
      <c r="C12" s="29"/>
      <c r="D12" s="29"/>
      <c r="E12" s="29"/>
      <c r="F12" s="18"/>
      <c r="G12" s="18"/>
      <c r="H12" s="61"/>
      <c r="I12" s="24"/>
      <c r="J12" s="24"/>
      <c r="K12" s="24"/>
      <c r="L12" s="24"/>
      <c r="M12" s="24"/>
    </row>
    <row r="13" spans="1:13" s="1" customFormat="1" ht="40.5" customHeight="1" x14ac:dyDescent="0.25">
      <c r="A13" s="21">
        <v>1</v>
      </c>
      <c r="B13" s="69"/>
      <c r="C13" s="69" t="s">
        <v>76</v>
      </c>
      <c r="D13" s="69" t="s">
        <v>44</v>
      </c>
      <c r="E13" s="70" t="s">
        <v>7</v>
      </c>
      <c r="F13" s="25" t="s">
        <v>35</v>
      </c>
      <c r="G13" s="45">
        <v>8</v>
      </c>
      <c r="H13" s="71">
        <f>G13*$F$6</f>
        <v>320</v>
      </c>
      <c r="I13" s="21"/>
      <c r="J13" s="21"/>
      <c r="K13" s="21"/>
      <c r="L13" s="21"/>
      <c r="M13" s="21"/>
    </row>
    <row r="14" spans="1:13" s="1" customFormat="1" ht="40.5" customHeight="1" x14ac:dyDescent="0.25">
      <c r="A14" s="26">
        <v>2</v>
      </c>
      <c r="B14" s="47" t="s">
        <v>77</v>
      </c>
      <c r="C14" s="47" t="s">
        <v>78</v>
      </c>
      <c r="D14" s="47" t="s">
        <v>79</v>
      </c>
      <c r="E14" s="48" t="s">
        <v>7</v>
      </c>
      <c r="F14" s="27" t="s">
        <v>37</v>
      </c>
      <c r="G14" s="49">
        <v>1</v>
      </c>
      <c r="H14" s="72">
        <f t="shared" ref="H14:H25" si="0">G14*$F$6</f>
        <v>40</v>
      </c>
      <c r="I14" s="26"/>
      <c r="J14" s="26"/>
      <c r="K14" s="26"/>
      <c r="L14" s="26"/>
      <c r="M14" s="26"/>
    </row>
    <row r="15" spans="1:13" s="1" customFormat="1" ht="40.5" customHeight="1" x14ac:dyDescent="0.25">
      <c r="A15" s="26">
        <v>3</v>
      </c>
      <c r="B15" s="79" t="s">
        <v>80</v>
      </c>
      <c r="C15" s="47" t="s">
        <v>81</v>
      </c>
      <c r="D15" s="47" t="s">
        <v>82</v>
      </c>
      <c r="E15" s="48" t="s">
        <v>7</v>
      </c>
      <c r="F15" s="27" t="s">
        <v>37</v>
      </c>
      <c r="G15" s="49">
        <v>1</v>
      </c>
      <c r="H15" s="72">
        <f t="shared" si="0"/>
        <v>40</v>
      </c>
      <c r="I15" s="26"/>
      <c r="J15" s="26"/>
      <c r="K15" s="26"/>
      <c r="L15" s="26"/>
      <c r="M15" s="26"/>
    </row>
    <row r="16" spans="1:13" s="1" customFormat="1" ht="40.5" customHeight="1" x14ac:dyDescent="0.25">
      <c r="A16" s="26">
        <v>4</v>
      </c>
      <c r="B16" s="79" t="s">
        <v>83</v>
      </c>
      <c r="C16" s="47" t="s">
        <v>84</v>
      </c>
      <c r="D16" s="47" t="s">
        <v>85</v>
      </c>
      <c r="E16" s="48" t="s">
        <v>7</v>
      </c>
      <c r="F16" s="27" t="s">
        <v>37</v>
      </c>
      <c r="G16" s="49">
        <v>1</v>
      </c>
      <c r="H16" s="72">
        <f t="shared" si="0"/>
        <v>40</v>
      </c>
      <c r="I16" s="26"/>
      <c r="J16" s="26"/>
      <c r="K16" s="26"/>
      <c r="L16" s="26"/>
      <c r="M16" s="26"/>
    </row>
    <row r="17" spans="1:13" s="1" customFormat="1" ht="40.5" customHeight="1" x14ac:dyDescent="0.25">
      <c r="A17" s="26">
        <v>5</v>
      </c>
      <c r="B17" s="79" t="s">
        <v>86</v>
      </c>
      <c r="C17" s="47" t="s">
        <v>81</v>
      </c>
      <c r="D17" s="47" t="s">
        <v>87</v>
      </c>
      <c r="E17" s="48" t="s">
        <v>7</v>
      </c>
      <c r="F17" s="27" t="s">
        <v>37</v>
      </c>
      <c r="G17" s="49">
        <v>1</v>
      </c>
      <c r="H17" s="72">
        <f t="shared" si="0"/>
        <v>40</v>
      </c>
      <c r="I17" s="26"/>
      <c r="J17" s="26"/>
      <c r="K17" s="26"/>
      <c r="L17" s="26"/>
      <c r="M17" s="26"/>
    </row>
    <row r="18" spans="1:13" s="1" customFormat="1" ht="40.5" customHeight="1" x14ac:dyDescent="0.25">
      <c r="A18" s="26">
        <v>6</v>
      </c>
      <c r="B18" s="79" t="s">
        <v>88</v>
      </c>
      <c r="C18" s="47" t="s">
        <v>84</v>
      </c>
      <c r="D18" s="47" t="s">
        <v>89</v>
      </c>
      <c r="E18" s="48" t="s">
        <v>7</v>
      </c>
      <c r="F18" s="27" t="s">
        <v>37</v>
      </c>
      <c r="G18" s="49">
        <v>1</v>
      </c>
      <c r="H18" s="72">
        <f t="shared" si="0"/>
        <v>40</v>
      </c>
      <c r="I18" s="26"/>
      <c r="J18" s="26"/>
      <c r="K18" s="26"/>
      <c r="L18" s="26"/>
      <c r="M18" s="26"/>
    </row>
    <row r="19" spans="1:13" s="1" customFormat="1" ht="40.5" customHeight="1" x14ac:dyDescent="0.25">
      <c r="A19" s="26">
        <v>7</v>
      </c>
      <c r="B19" s="79" t="s">
        <v>90</v>
      </c>
      <c r="C19" s="47" t="s">
        <v>81</v>
      </c>
      <c r="D19" s="47" t="s">
        <v>91</v>
      </c>
      <c r="E19" s="48" t="s">
        <v>7</v>
      </c>
      <c r="F19" s="27" t="s">
        <v>37</v>
      </c>
      <c r="G19" s="49">
        <v>1</v>
      </c>
      <c r="H19" s="72">
        <f t="shared" si="0"/>
        <v>40</v>
      </c>
      <c r="I19" s="26"/>
      <c r="J19" s="26"/>
      <c r="K19" s="26"/>
      <c r="L19" s="26"/>
      <c r="M19" s="26"/>
    </row>
    <row r="20" spans="1:13" s="1" customFormat="1" ht="40.5" customHeight="1" x14ac:dyDescent="0.25">
      <c r="A20" s="26">
        <v>8</v>
      </c>
      <c r="B20" s="79" t="s">
        <v>92</v>
      </c>
      <c r="C20" s="47" t="s">
        <v>84</v>
      </c>
      <c r="D20" s="47" t="s">
        <v>93</v>
      </c>
      <c r="E20" s="48" t="s">
        <v>7</v>
      </c>
      <c r="F20" s="27" t="s">
        <v>37</v>
      </c>
      <c r="G20" s="49">
        <v>1</v>
      </c>
      <c r="H20" s="72">
        <f t="shared" si="0"/>
        <v>40</v>
      </c>
      <c r="I20" s="26"/>
      <c r="J20" s="26"/>
      <c r="K20" s="26"/>
      <c r="L20" s="26"/>
      <c r="M20" s="26"/>
    </row>
    <row r="21" spans="1:13" s="1" customFormat="1" ht="40.5" customHeight="1" x14ac:dyDescent="0.25">
      <c r="A21" s="26">
        <v>9</v>
      </c>
      <c r="B21" s="79" t="s">
        <v>94</v>
      </c>
      <c r="C21" s="47" t="s">
        <v>95</v>
      </c>
      <c r="D21" s="47" t="s">
        <v>96</v>
      </c>
      <c r="E21" s="48" t="s">
        <v>7</v>
      </c>
      <c r="F21" s="27" t="s">
        <v>37</v>
      </c>
      <c r="G21" s="49">
        <v>1</v>
      </c>
      <c r="H21" s="72">
        <f t="shared" si="0"/>
        <v>40</v>
      </c>
      <c r="I21" s="26"/>
      <c r="J21" s="26"/>
      <c r="K21" s="26"/>
      <c r="L21" s="26"/>
      <c r="M21" s="26"/>
    </row>
    <row r="22" spans="1:13" s="1" customFormat="1" ht="40.5" customHeight="1" x14ac:dyDescent="0.25">
      <c r="A22" s="26">
        <v>10</v>
      </c>
      <c r="B22" s="47"/>
      <c r="C22" s="47" t="s">
        <v>46</v>
      </c>
      <c r="D22" s="47" t="s">
        <v>97</v>
      </c>
      <c r="E22" s="48" t="s">
        <v>7</v>
      </c>
      <c r="F22" s="27" t="s">
        <v>62</v>
      </c>
      <c r="G22" s="49">
        <v>1.2E-2</v>
      </c>
      <c r="H22" s="84">
        <f t="shared" si="0"/>
        <v>0.48</v>
      </c>
      <c r="I22" s="26"/>
      <c r="J22" s="26"/>
      <c r="K22" s="26"/>
      <c r="L22" s="26"/>
      <c r="M22" s="26"/>
    </row>
    <row r="23" spans="1:13" s="1" customFormat="1" ht="40.5" customHeight="1" x14ac:dyDescent="0.25">
      <c r="A23" s="26">
        <v>11</v>
      </c>
      <c r="B23" s="47"/>
      <c r="C23" s="47" t="s">
        <v>46</v>
      </c>
      <c r="D23" s="47" t="s">
        <v>63</v>
      </c>
      <c r="E23" s="48" t="s">
        <v>7</v>
      </c>
      <c r="F23" s="27" t="s">
        <v>62</v>
      </c>
      <c r="G23" s="49">
        <v>6.0000000000000001E-3</v>
      </c>
      <c r="H23" s="84">
        <f t="shared" si="0"/>
        <v>0.24</v>
      </c>
      <c r="I23" s="26"/>
      <c r="J23" s="26"/>
      <c r="K23" s="26"/>
      <c r="L23" s="26"/>
      <c r="M23" s="26"/>
    </row>
    <row r="24" spans="1:13" s="1" customFormat="1" ht="40.5" customHeight="1" x14ac:dyDescent="0.25">
      <c r="A24" s="26">
        <v>12</v>
      </c>
      <c r="B24" s="47"/>
      <c r="C24" s="47" t="s">
        <v>46</v>
      </c>
      <c r="D24" s="47" t="s">
        <v>98</v>
      </c>
      <c r="E24" s="48" t="s">
        <v>7</v>
      </c>
      <c r="F24" s="27" t="s">
        <v>62</v>
      </c>
      <c r="G24" s="49">
        <v>1.4E-2</v>
      </c>
      <c r="H24" s="84">
        <f t="shared" si="0"/>
        <v>0.56000000000000005</v>
      </c>
      <c r="I24" s="26"/>
      <c r="J24" s="26"/>
      <c r="K24" s="26"/>
      <c r="L24" s="26"/>
      <c r="M24" s="26"/>
    </row>
    <row r="25" spans="1:13" s="1" customFormat="1" ht="40.5" customHeight="1" x14ac:dyDescent="0.25">
      <c r="A25" s="22">
        <v>13</v>
      </c>
      <c r="B25" s="56"/>
      <c r="C25" s="56" t="s">
        <v>61</v>
      </c>
      <c r="D25" s="56"/>
      <c r="E25" s="57" t="s">
        <v>7</v>
      </c>
      <c r="F25" s="28" t="s">
        <v>62</v>
      </c>
      <c r="G25" s="58">
        <v>7.8492935635792738E-3</v>
      </c>
      <c r="H25" s="85">
        <f t="shared" si="0"/>
        <v>0.31397174254317095</v>
      </c>
      <c r="I25" s="22"/>
      <c r="J25" s="22"/>
      <c r="K25" s="22"/>
      <c r="L25" s="22"/>
      <c r="M25" s="22"/>
    </row>
    <row r="26" spans="1:13" s="1" customFormat="1" ht="45" customHeight="1" x14ac:dyDescent="0.25">
      <c r="A26" s="67" t="s">
        <v>69</v>
      </c>
      <c r="B26" s="17"/>
      <c r="C26" s="29"/>
      <c r="D26" s="68"/>
      <c r="E26" s="18"/>
      <c r="F26" s="18"/>
      <c r="G26" s="78"/>
      <c r="H26" s="19"/>
      <c r="I26" s="24"/>
      <c r="J26" s="19"/>
      <c r="K26" s="19"/>
      <c r="L26" s="19"/>
    </row>
    <row r="27" spans="1:13" s="1" customFormat="1" ht="45" customHeight="1" x14ac:dyDescent="0.25">
      <c r="A27" s="21">
        <v>1</v>
      </c>
      <c r="B27" s="69"/>
      <c r="C27" s="69" t="s">
        <v>61</v>
      </c>
      <c r="D27" s="69"/>
      <c r="E27" s="70" t="s">
        <v>7</v>
      </c>
      <c r="F27" s="25" t="s">
        <v>62</v>
      </c>
      <c r="G27" s="45">
        <v>0.76900000000000002</v>
      </c>
      <c r="H27" s="86">
        <f>G27*$F$7</f>
        <v>23.07</v>
      </c>
      <c r="I27" s="21"/>
      <c r="J27" s="21"/>
      <c r="K27" s="21"/>
      <c r="L27" s="21"/>
      <c r="M27" s="21"/>
    </row>
    <row r="28" spans="1:13" s="1" customFormat="1" ht="45" customHeight="1" x14ac:dyDescent="0.25">
      <c r="A28" s="74">
        <v>2</v>
      </c>
      <c r="B28" s="47"/>
      <c r="C28" s="47" t="s">
        <v>64</v>
      </c>
      <c r="D28" s="47" t="s">
        <v>63</v>
      </c>
      <c r="E28" s="48" t="s">
        <v>7</v>
      </c>
      <c r="F28" s="27" t="s">
        <v>62</v>
      </c>
      <c r="G28" s="49">
        <v>0.04</v>
      </c>
      <c r="H28" s="87">
        <f>G28*$F$7</f>
        <v>1.2</v>
      </c>
      <c r="I28" s="26"/>
      <c r="J28" s="26"/>
      <c r="K28" s="26"/>
      <c r="L28" s="26"/>
      <c r="M28" s="26"/>
    </row>
    <row r="29" spans="1:13" s="1" customFormat="1" ht="45" customHeight="1" x14ac:dyDescent="0.25">
      <c r="A29" s="74">
        <v>3</v>
      </c>
      <c r="B29" s="47"/>
      <c r="C29" s="47" t="s">
        <v>64</v>
      </c>
      <c r="D29" s="47" t="s">
        <v>65</v>
      </c>
      <c r="E29" s="48" t="s">
        <v>7</v>
      </c>
      <c r="F29" s="27" t="s">
        <v>62</v>
      </c>
      <c r="G29" s="49">
        <v>1.7000000000000001E-2</v>
      </c>
      <c r="H29" s="87">
        <f>G29*$F$7</f>
        <v>0.51</v>
      </c>
      <c r="I29" s="26"/>
      <c r="J29" s="26"/>
      <c r="K29" s="26"/>
      <c r="L29" s="26"/>
      <c r="M29" s="26"/>
    </row>
    <row r="30" spans="1:13" s="1" customFormat="1" ht="45" customHeight="1" x14ac:dyDescent="0.25">
      <c r="A30" s="74">
        <v>4</v>
      </c>
      <c r="B30" s="47"/>
      <c r="C30" s="47" t="s">
        <v>47</v>
      </c>
      <c r="D30" s="47" t="s">
        <v>50</v>
      </c>
      <c r="E30" s="48" t="s">
        <v>7</v>
      </c>
      <c r="F30" s="27" t="s">
        <v>38</v>
      </c>
      <c r="G30" s="49">
        <v>1</v>
      </c>
      <c r="H30" s="75">
        <f>G30*$F$7</f>
        <v>30</v>
      </c>
      <c r="I30" s="26"/>
      <c r="J30" s="26"/>
      <c r="K30" s="26"/>
      <c r="L30" s="26"/>
      <c r="M30" s="26"/>
    </row>
    <row r="31" spans="1:13" s="1" customFormat="1" ht="45" customHeight="1" x14ac:dyDescent="0.25">
      <c r="A31" s="74">
        <v>5</v>
      </c>
      <c r="B31" s="47"/>
      <c r="C31" s="47" t="s">
        <v>51</v>
      </c>
      <c r="D31" s="47" t="s">
        <v>52</v>
      </c>
      <c r="E31" s="48" t="s">
        <v>7</v>
      </c>
      <c r="F31" s="27" t="s">
        <v>38</v>
      </c>
      <c r="G31" s="49">
        <v>2</v>
      </c>
      <c r="H31" s="75">
        <f>G31*$F$7</f>
        <v>60</v>
      </c>
      <c r="I31" s="26"/>
      <c r="J31" s="26"/>
      <c r="K31" s="26"/>
      <c r="L31" s="26"/>
      <c r="M31" s="82" t="s">
        <v>70</v>
      </c>
    </row>
    <row r="32" spans="1:13" s="1" customFormat="1" ht="45" customHeight="1" x14ac:dyDescent="0.25">
      <c r="A32" s="74">
        <v>6</v>
      </c>
      <c r="B32" s="47"/>
      <c r="C32" s="47" t="s">
        <v>51</v>
      </c>
      <c r="D32" s="47" t="s">
        <v>53</v>
      </c>
      <c r="E32" s="48" t="s">
        <v>7</v>
      </c>
      <c r="F32" s="27" t="s">
        <v>38</v>
      </c>
      <c r="G32" s="49">
        <v>2</v>
      </c>
      <c r="H32" s="75">
        <f t="shared" ref="H32:H43" si="1">G32*$F$7</f>
        <v>60</v>
      </c>
      <c r="I32" s="26"/>
      <c r="J32" s="26"/>
      <c r="K32" s="26"/>
      <c r="L32" s="26"/>
      <c r="M32" s="26"/>
    </row>
    <row r="33" spans="1:13" s="1" customFormat="1" ht="45" customHeight="1" x14ac:dyDescent="0.25">
      <c r="A33" s="74">
        <v>7</v>
      </c>
      <c r="B33" s="47"/>
      <c r="C33" s="47" t="s">
        <v>67</v>
      </c>
      <c r="D33" s="47"/>
      <c r="E33" s="48" t="s">
        <v>7</v>
      </c>
      <c r="F33" s="27" t="s">
        <v>66</v>
      </c>
      <c r="G33" s="49">
        <v>0.3</v>
      </c>
      <c r="H33" s="83">
        <f t="shared" si="1"/>
        <v>9</v>
      </c>
      <c r="I33" s="26"/>
      <c r="J33" s="26"/>
      <c r="K33" s="26"/>
      <c r="L33" s="26"/>
      <c r="M33" s="26"/>
    </row>
    <row r="34" spans="1:13" s="1" customFormat="1" ht="45" customHeight="1" x14ac:dyDescent="0.25">
      <c r="A34" s="74">
        <v>8</v>
      </c>
      <c r="B34" s="79"/>
      <c r="C34" s="47" t="s">
        <v>68</v>
      </c>
      <c r="D34" s="47"/>
      <c r="E34" s="48" t="s">
        <v>7</v>
      </c>
      <c r="F34" s="27" t="s">
        <v>66</v>
      </c>
      <c r="G34" s="49">
        <v>0.06</v>
      </c>
      <c r="H34" s="83">
        <f t="shared" si="1"/>
        <v>1.7999999999999998</v>
      </c>
      <c r="I34" s="26"/>
      <c r="J34" s="26"/>
      <c r="K34" s="26"/>
      <c r="L34" s="26"/>
      <c r="M34" s="26"/>
    </row>
    <row r="35" spans="1:13" s="1" customFormat="1" ht="45" customHeight="1" x14ac:dyDescent="0.25">
      <c r="A35" s="74">
        <v>9</v>
      </c>
      <c r="B35" s="79"/>
      <c r="C35" s="47" t="s">
        <v>68</v>
      </c>
      <c r="D35" s="47"/>
      <c r="E35" s="48" t="s">
        <v>7</v>
      </c>
      <c r="F35" s="27" t="s">
        <v>66</v>
      </c>
      <c r="G35" s="49">
        <v>0.36</v>
      </c>
      <c r="H35" s="83">
        <f t="shared" si="1"/>
        <v>10.799999999999999</v>
      </c>
      <c r="I35" s="26"/>
      <c r="J35" s="26"/>
      <c r="K35" s="26"/>
      <c r="L35" s="26"/>
      <c r="M35" s="26"/>
    </row>
    <row r="36" spans="1:13" s="1" customFormat="1" ht="45" customHeight="1" x14ac:dyDescent="0.25">
      <c r="A36" s="74">
        <v>10</v>
      </c>
      <c r="B36" s="79"/>
      <c r="C36" s="47" t="s">
        <v>68</v>
      </c>
      <c r="D36" s="47"/>
      <c r="E36" s="48" t="s">
        <v>7</v>
      </c>
      <c r="F36" s="27" t="s">
        <v>66</v>
      </c>
      <c r="G36" s="49">
        <v>0.5</v>
      </c>
      <c r="H36" s="83">
        <f t="shared" si="1"/>
        <v>15</v>
      </c>
      <c r="I36" s="26"/>
      <c r="J36" s="26"/>
      <c r="K36" s="26"/>
      <c r="L36" s="26"/>
      <c r="M36" s="26"/>
    </row>
    <row r="37" spans="1:13" s="1" customFormat="1" ht="45" customHeight="1" x14ac:dyDescent="0.25">
      <c r="A37" s="74">
        <v>11</v>
      </c>
      <c r="B37" s="47"/>
      <c r="C37" s="47" t="s">
        <v>40</v>
      </c>
      <c r="D37" s="47" t="s">
        <v>54</v>
      </c>
      <c r="E37" s="48" t="s">
        <v>7</v>
      </c>
      <c r="F37" s="27" t="s">
        <v>36</v>
      </c>
      <c r="G37" s="49">
        <v>1</v>
      </c>
      <c r="H37" s="75">
        <f>G37*$F$7</f>
        <v>30</v>
      </c>
      <c r="I37" s="26"/>
      <c r="J37" s="26"/>
      <c r="K37" s="26"/>
      <c r="L37" s="26"/>
      <c r="M37" s="26"/>
    </row>
    <row r="38" spans="1:13" s="1" customFormat="1" ht="45" customHeight="1" x14ac:dyDescent="0.25">
      <c r="A38" s="74">
        <v>12</v>
      </c>
      <c r="B38" s="47"/>
      <c r="C38" s="47" t="s">
        <v>40</v>
      </c>
      <c r="D38" s="47" t="s">
        <v>55</v>
      </c>
      <c r="E38" s="48" t="s">
        <v>7</v>
      </c>
      <c r="F38" s="27" t="s">
        <v>36</v>
      </c>
      <c r="G38" s="49">
        <v>2</v>
      </c>
      <c r="H38" s="75">
        <f>G38*$F$7</f>
        <v>60</v>
      </c>
      <c r="I38" s="26"/>
      <c r="J38" s="26"/>
      <c r="K38" s="26"/>
      <c r="L38" s="26"/>
      <c r="M38" s="26"/>
    </row>
    <row r="39" spans="1:13" s="1" customFormat="1" ht="45" customHeight="1" x14ac:dyDescent="0.25">
      <c r="A39" s="74">
        <v>13</v>
      </c>
      <c r="B39" s="47"/>
      <c r="C39" s="47" t="s">
        <v>43</v>
      </c>
      <c r="D39" s="47" t="s">
        <v>44</v>
      </c>
      <c r="E39" s="48" t="s">
        <v>7</v>
      </c>
      <c r="F39" s="27" t="s">
        <v>36</v>
      </c>
      <c r="G39" s="49">
        <v>4</v>
      </c>
      <c r="H39" s="75">
        <f>G39*$F$7</f>
        <v>120</v>
      </c>
      <c r="I39" s="26"/>
      <c r="J39" s="26"/>
      <c r="K39" s="26"/>
      <c r="L39" s="26"/>
      <c r="M39" s="26"/>
    </row>
    <row r="40" spans="1:13" s="1" customFormat="1" ht="45" customHeight="1" x14ac:dyDescent="0.25">
      <c r="A40" s="74">
        <v>14</v>
      </c>
      <c r="B40" s="47"/>
      <c r="C40" s="47" t="s">
        <v>41</v>
      </c>
      <c r="D40" s="47" t="s">
        <v>60</v>
      </c>
      <c r="E40" s="48" t="s">
        <v>7</v>
      </c>
      <c r="F40" s="27" t="s">
        <v>38</v>
      </c>
      <c r="G40" s="49">
        <v>2</v>
      </c>
      <c r="H40" s="75">
        <f>G40*$F$7</f>
        <v>60</v>
      </c>
      <c r="I40" s="26"/>
      <c r="J40" s="26"/>
      <c r="K40" s="26"/>
      <c r="L40" s="26"/>
      <c r="M40" s="26"/>
    </row>
    <row r="41" spans="1:13" s="1" customFormat="1" ht="45" customHeight="1" x14ac:dyDescent="0.25">
      <c r="A41" s="74">
        <v>15</v>
      </c>
      <c r="B41" s="79"/>
      <c r="C41" s="47" t="s">
        <v>39</v>
      </c>
      <c r="D41" s="47" t="s">
        <v>56</v>
      </c>
      <c r="E41" s="48" t="s">
        <v>7</v>
      </c>
      <c r="F41" s="27" t="s">
        <v>37</v>
      </c>
      <c r="G41" s="49">
        <v>2</v>
      </c>
      <c r="H41" s="75">
        <f t="shared" si="1"/>
        <v>60</v>
      </c>
      <c r="I41" s="26"/>
      <c r="J41" s="26"/>
      <c r="K41" s="26"/>
      <c r="L41" s="26"/>
      <c r="M41" s="26" t="s">
        <v>57</v>
      </c>
    </row>
    <row r="42" spans="1:13" s="1" customFormat="1" ht="45" customHeight="1" x14ac:dyDescent="0.25">
      <c r="A42" s="74">
        <v>16</v>
      </c>
      <c r="B42" s="79"/>
      <c r="C42" s="47" t="s">
        <v>39</v>
      </c>
      <c r="D42" s="47" t="s">
        <v>58</v>
      </c>
      <c r="E42" s="48" t="s">
        <v>7</v>
      </c>
      <c r="F42" s="27" t="s">
        <v>37</v>
      </c>
      <c r="G42" s="49">
        <v>2</v>
      </c>
      <c r="H42" s="75">
        <f t="shared" si="1"/>
        <v>60</v>
      </c>
      <c r="I42" s="26"/>
      <c r="J42" s="26"/>
      <c r="K42" s="26"/>
      <c r="L42" s="26"/>
      <c r="M42" s="26" t="s">
        <v>57</v>
      </c>
    </row>
    <row r="43" spans="1:13" s="80" customFormat="1" ht="45" customHeight="1" x14ac:dyDescent="0.25">
      <c r="A43" s="76">
        <v>17</v>
      </c>
      <c r="B43" s="81" t="s">
        <v>48</v>
      </c>
      <c r="C43" s="56" t="s">
        <v>45</v>
      </c>
      <c r="D43" s="56" t="s">
        <v>49</v>
      </c>
      <c r="E43" s="57" t="s">
        <v>7</v>
      </c>
      <c r="F43" s="28" t="s">
        <v>37</v>
      </c>
      <c r="G43" s="58">
        <v>1</v>
      </c>
      <c r="H43" s="77">
        <f t="shared" si="1"/>
        <v>30</v>
      </c>
      <c r="I43" s="22"/>
      <c r="J43" s="22"/>
      <c r="K43" s="22"/>
      <c r="L43" s="22"/>
      <c r="M43" s="22" t="s">
        <v>59</v>
      </c>
    </row>
    <row r="44" spans="1:13" s="1" customFormat="1" ht="33.75" customHeight="1" x14ac:dyDescent="0.25">
      <c r="A44" s="91" t="s">
        <v>26</v>
      </c>
      <c r="B44" s="92"/>
      <c r="C44" s="92"/>
      <c r="D44" s="92"/>
      <c r="E44" s="92"/>
      <c r="F44" s="92"/>
      <c r="G44" s="92"/>
      <c r="H44" s="93"/>
      <c r="I44" s="59"/>
      <c r="J44" s="59"/>
      <c r="K44" s="59"/>
      <c r="L44" s="59"/>
      <c r="M44" s="59"/>
    </row>
    <row r="45" spans="1:13" s="1" customFormat="1" ht="33.75" customHeight="1" x14ac:dyDescent="0.25">
      <c r="A45" s="94"/>
      <c r="B45" s="95"/>
      <c r="C45" s="95"/>
      <c r="D45" s="95"/>
      <c r="E45" s="95"/>
      <c r="F45" s="95"/>
      <c r="G45" s="95"/>
      <c r="H45" s="96"/>
      <c r="I45" s="59"/>
      <c r="J45" s="59"/>
      <c r="K45" s="59"/>
      <c r="L45" s="59"/>
      <c r="M45" s="59"/>
    </row>
    <row r="46" spans="1:13" s="1" customFormat="1" ht="66" customHeight="1" x14ac:dyDescent="0.25">
      <c r="A46" s="97" t="s">
        <v>27</v>
      </c>
      <c r="B46" s="98"/>
      <c r="C46" s="98"/>
      <c r="D46" s="98"/>
      <c r="E46" s="98"/>
      <c r="F46" s="98"/>
      <c r="G46" s="98"/>
      <c r="H46" s="98"/>
      <c r="I46" s="22"/>
      <c r="J46" s="22"/>
      <c r="K46" s="22"/>
      <c r="L46" s="22"/>
      <c r="M46" s="22"/>
    </row>
    <row r="47" spans="1:13" s="1" customFormat="1" ht="15" customHeight="1" x14ac:dyDescent="0.25">
      <c r="A47" s="18"/>
      <c r="B47" s="18"/>
      <c r="C47" s="60"/>
      <c r="D47" s="60"/>
      <c r="E47" s="60"/>
      <c r="F47" s="18"/>
      <c r="G47" s="19"/>
      <c r="H47" s="61"/>
      <c r="I47" s="62"/>
    </row>
    <row r="48" spans="1:13" s="1" customFormat="1" ht="27.75" customHeight="1" x14ac:dyDescent="0.25">
      <c r="A48" s="18"/>
      <c r="B48" s="18"/>
      <c r="C48" s="60"/>
      <c r="D48" s="60"/>
      <c r="E48" s="60"/>
      <c r="F48" s="18"/>
      <c r="G48" s="19"/>
      <c r="H48" s="61"/>
      <c r="I48" s="62"/>
      <c r="L48" s="63"/>
      <c r="M48" s="8" t="s">
        <v>99</v>
      </c>
    </row>
    <row r="49" spans="1:13" s="1" customFormat="1" ht="31.5" customHeight="1" x14ac:dyDescent="0.25">
      <c r="A49" s="8" t="s">
        <v>10</v>
      </c>
      <c r="B49" s="8"/>
      <c r="C49" s="10"/>
      <c r="D49" s="10"/>
      <c r="E49" s="10"/>
      <c r="F49" s="8" t="s">
        <v>28</v>
      </c>
      <c r="G49" s="8"/>
      <c r="H49" s="40"/>
      <c r="I49" s="62"/>
      <c r="M49" s="8" t="s">
        <v>29</v>
      </c>
    </row>
    <row r="50" spans="1:13" s="1" customFormat="1" ht="23.25" customHeight="1" x14ac:dyDescent="0.25">
      <c r="A50" s="18"/>
      <c r="B50" s="18"/>
      <c r="C50" s="60"/>
      <c r="D50" s="60"/>
      <c r="E50" s="60"/>
      <c r="F50" s="18"/>
      <c r="G50" s="19"/>
      <c r="H50" s="61"/>
      <c r="I50" s="62"/>
    </row>
    <row r="51" spans="1:13" s="1" customFormat="1" ht="23.25" customHeight="1" x14ac:dyDescent="0.25">
      <c r="A51" s="18"/>
      <c r="B51" s="18"/>
      <c r="C51" s="60"/>
      <c r="D51" s="60"/>
      <c r="E51" s="60"/>
      <c r="F51" s="18"/>
      <c r="G51" s="19"/>
      <c r="H51" s="61"/>
      <c r="I51" s="62"/>
    </row>
    <row r="52" spans="1:13" s="8" customFormat="1" ht="25.5" x14ac:dyDescent="0.25">
      <c r="H52" s="40"/>
    </row>
    <row r="53" spans="1:13" s="1" customFormat="1" ht="25.5" x14ac:dyDescent="0.25">
      <c r="A53" s="8"/>
      <c r="B53" s="8"/>
      <c r="H53" s="64"/>
      <c r="I53" s="3"/>
    </row>
    <row r="54" spans="1:13" s="1" customFormat="1" x14ac:dyDescent="0.25">
      <c r="H54" s="64"/>
      <c r="I54" s="3"/>
    </row>
    <row r="55" spans="1:13" x14ac:dyDescent="0.25">
      <c r="A55" s="5"/>
      <c r="B55" s="5"/>
      <c r="G55" s="5"/>
      <c r="H55" s="65"/>
    </row>
    <row r="56" spans="1:13" s="2" customFormat="1" x14ac:dyDescent="0.25">
      <c r="C56" s="1"/>
      <c r="D56" s="1"/>
      <c r="E56" s="1"/>
      <c r="F56" s="3"/>
      <c r="G56" s="4"/>
      <c r="H56" s="64"/>
      <c r="I56" s="3"/>
      <c r="J56" s="5"/>
    </row>
  </sheetData>
  <mergeCells count="10">
    <mergeCell ref="M10:M11"/>
    <mergeCell ref="A44:H45"/>
    <mergeCell ref="A46:H46"/>
    <mergeCell ref="A10:A11"/>
    <mergeCell ref="F10:F11"/>
    <mergeCell ref="G10:G11"/>
    <mergeCell ref="H10:H11"/>
    <mergeCell ref="I10:K10"/>
    <mergeCell ref="L10:L11"/>
    <mergeCell ref="B10:D10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I. SƠN </vt:lpstr>
      <vt:lpstr>III. ĐÓNG GÓI</vt:lpstr>
      <vt:lpstr>'III. ĐÓNG GÓI'!Print_Area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2023-08-15T08:23:46Z</cp:lastPrinted>
  <dcterms:created xsi:type="dcterms:W3CDTF">2018-06-18T07:00:33Z</dcterms:created>
  <dcterms:modified xsi:type="dcterms:W3CDTF">2023-10-30T06:18:58Z</dcterms:modified>
</cp:coreProperties>
</file>