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1"/>
  </bookViews>
  <sheets>
    <sheet name="III. ĐÓNG GÓI" sheetId="2" r:id="rId1"/>
    <sheet name="III. ĐÓNG GÓI (3)" sheetId="4" r:id="rId2"/>
  </sheets>
  <definedNames>
    <definedName name="_xlnm._FilterDatabase" localSheetId="0" hidden="1">'III. ĐÓNG GÓI'!$A$1:$I$8</definedName>
    <definedName name="_xlnm._FilterDatabase" localSheetId="1" hidden="1">'III. ĐÓNG GÓI (3)'!$A$1:$I$8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H23" i="4"/>
  <c r="H22" i="4"/>
  <c r="H21" i="4"/>
  <c r="H20" i="4"/>
  <c r="H19" i="4"/>
  <c r="H18" i="4"/>
  <c r="H17" i="4"/>
  <c r="H16" i="4"/>
  <c r="H15" i="4"/>
  <c r="H14" i="4"/>
  <c r="H13" i="4"/>
  <c r="H12" i="4"/>
  <c r="M17" i="2"/>
</calcChain>
</file>

<file path=xl/sharedStrings.xml><?xml version="1.0" encoding="utf-8"?>
<sst xmlns="http://schemas.openxmlformats.org/spreadsheetml/2006/main" count="134" uniqueCount="68">
  <si>
    <t>Lệnh sản xuất :</t>
  </si>
  <si>
    <t>Khách hàng :</t>
  </si>
  <si>
    <t xml:space="preserve">Đơn hàng:   </t>
  </si>
  <si>
    <t>STT</t>
  </si>
  <si>
    <t>ĐVT</t>
  </si>
  <si>
    <t>Viet Nam</t>
  </si>
  <si>
    <t>BAN GIÁM ĐỐC</t>
  </si>
  <si>
    <t>ĐỊNH MỨC KIÊM ĐỀ NGHỊ XUẤT KHO</t>
  </si>
  <si>
    <t>Người đề nghị :</t>
  </si>
  <si>
    <t>III: VẬT TƯ ĐÓNG GÓI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</si>
  <si>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</si>
  <si>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</si>
  <si>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</si>
  <si>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</si>
  <si>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</si>
  <si>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</si>
  <si>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MÃ VẬT TƯ</t>
  </si>
  <si>
    <t>TÊN VẬT TƯ</t>
  </si>
  <si>
    <t>QUY CÁCH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</si>
  <si>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</si>
  <si>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</si>
  <si>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</si>
  <si>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</si>
  <si>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</si>
  <si>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</si>
  <si>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DIY-600-Rong</t>
  </si>
  <si>
    <t>DIY-900-Rong</t>
  </si>
  <si>
    <t>DIY-Dai</t>
  </si>
  <si>
    <t>VTI-Góc</t>
  </si>
  <si>
    <t>36 x 600 x 2400</t>
  </si>
  <si>
    <t>36 x 900 x 2400</t>
  </si>
  <si>
    <t>Cái</t>
  </si>
  <si>
    <t>DIY</t>
  </si>
  <si>
    <t>Tem DIY-600</t>
  </si>
  <si>
    <t>Tem DIY-900</t>
  </si>
  <si>
    <t>Sách hướng dẫn</t>
  </si>
  <si>
    <t>Tờ</t>
  </si>
  <si>
    <t>A4</t>
  </si>
  <si>
    <t>631.1*561.4mm</t>
  </si>
  <si>
    <t>930.5*559.6mm</t>
  </si>
  <si>
    <t>tem decal dán trắng đen</t>
  </si>
  <si>
    <t>SW-65167 Swatch</t>
  </si>
  <si>
    <t>Carton góc</t>
  </si>
  <si>
    <t>cái</t>
  </si>
  <si>
    <t>Carton lớn</t>
  </si>
  <si>
    <t>60 x 40 x 40</t>
  </si>
  <si>
    <t>410 x 220 x 620</t>
  </si>
  <si>
    <t>Swatch label 1 - 1670</t>
  </si>
  <si>
    <t>Swatch label 2 - 6708</t>
  </si>
  <si>
    <t>Swatch label 3 - 6715</t>
  </si>
  <si>
    <t>PHAN THIÊN KIM</t>
  </si>
  <si>
    <t>41 x 85 x 602</t>
  </si>
  <si>
    <t>41 x 85 x 902</t>
  </si>
  <si>
    <t>41 x 85 x 2402</t>
  </si>
  <si>
    <t>45 x 120 x 120</t>
  </si>
  <si>
    <t>Màng PE W500</t>
  </si>
  <si>
    <t>Băng keo 
trong W24</t>
  </si>
  <si>
    <t>Dây đai 
xanh (W16)</t>
  </si>
  <si>
    <t>cuộn</t>
  </si>
  <si>
    <t>kg</t>
  </si>
  <si>
    <t>Giấy xel 2 lớp</t>
  </si>
  <si>
    <t>Màng co W170</t>
  </si>
  <si>
    <t>Màng co W700</t>
  </si>
  <si>
    <t>Màng co W1100</t>
  </si>
  <si>
    <t>08/11/2023</t>
  </si>
  <si>
    <t>12 + 13-23VW/DIY</t>
  </si>
  <si>
    <t>tem màu, giấy giống mã tem W-52046, cấn 2 đường</t>
  </si>
  <si>
    <t>Ngày 30/08/2023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</si>
</sst>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  <numFmt numFmtId="166" formatCode="0.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3" fillId="0" borderId="7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41" fontId="10" fillId="0" borderId="0" xfId="0" applyNumberFormat="1" applyFont="1" applyBorder="1" applyAlignment="1">
      <alignment horizontal="right" vertical="center"/>
    </xf>
    <xf numFmtId="41" fontId="9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165" fontId="9" fillId="0" borderId="2" xfId="0" applyNumberFormat="1" applyFont="1" applyBorder="1" applyAlignment="1">
      <alignment horizontal="right" vertical="center"/>
    </xf>
    <xf numFmtId="43" fontId="9" fillId="0" borderId="2" xfId="1" applyFont="1" applyBorder="1" applyAlignment="1">
      <alignment horizontal="right" vertical="center"/>
    </xf>
    <xf numFmtId="166" fontId="5" fillId="0" borderId="2" xfId="0" applyNumberFormat="1" applyFont="1" applyBorder="1" applyAlignment="1">
      <alignment horizontal="right" vertical="center"/>
    </xf>
    <xf numFmtId="167" fontId="5" fillId="0" borderId="2" xfId="0" applyNumberFormat="1" applyFont="1" applyBorder="1" applyAlignment="1">
      <alignment horizontal="righ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2.140625" style="1" customWidth="1"/>
    <col min="4" max="4" width="35" style="1" customWidth="1"/>
    <col min="5" max="5" width="18.28515625" style="1" customWidth="1"/>
    <col min="6" max="6" width="12" style="3" customWidth="1"/>
    <col min="7" max="7" width="9.7109375" style="4" customWidth="1"/>
    <col min="8" max="8" width="23.85546875" style="26" customWidth="1"/>
    <col min="9" max="9" width="18" style="2" customWidth="1"/>
    <col min="10" max="11" width="18" style="5" customWidth="1"/>
    <col min="12" max="12" width="14.85546875" style="5" customWidth="1"/>
    <col min="13" max="13" width="31.285156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7</v>
      </c>
    </row>
    <row r="2" spans="1:13" ht="30" customHeight="1" x14ac:dyDescent="0.25">
      <c r="A2" s="8" t="s">
        <v>8</v>
      </c>
      <c r="C2" s="13" t="s">
        <v>50</v>
      </c>
      <c r="D2" s="5"/>
      <c r="E2" s="5"/>
      <c r="H2" s="6"/>
    </row>
    <row r="3" spans="1:13" s="8" customFormat="1" ht="30" customHeight="1" x14ac:dyDescent="0.25">
      <c r="A3" s="8" t="s">
        <v>0</v>
      </c>
      <c r="B3" s="27"/>
      <c r="C3" s="9" t="s">
        <v>64</v>
      </c>
      <c r="D3" s="28"/>
      <c r="E3" s="11"/>
      <c r="G3" s="29"/>
      <c r="H3" s="30"/>
      <c r="I3" s="13"/>
    </row>
    <row r="4" spans="1:13" s="8" customFormat="1" ht="30" customHeight="1" x14ac:dyDescent="0.25">
      <c r="A4" s="8" t="s">
        <v>1</v>
      </c>
      <c r="B4" s="31"/>
      <c r="C4" s="11" t="s">
        <v>32</v>
      </c>
      <c r="D4" s="11"/>
      <c r="E4" s="11"/>
      <c r="F4" s="12"/>
      <c r="G4" s="10"/>
      <c r="H4" s="32"/>
      <c r="I4" s="7"/>
    </row>
    <row r="5" spans="1:13" s="8" customFormat="1" ht="30" customHeight="1" x14ac:dyDescent="0.25">
      <c r="A5" s="8" t="s">
        <v>2</v>
      </c>
      <c r="B5" s="33"/>
      <c r="C5" s="15" t="s">
        <v>65</v>
      </c>
      <c r="D5" s="15"/>
      <c r="E5" s="15"/>
      <c r="F5" s="12"/>
      <c r="G5" s="10"/>
      <c r="H5" s="32"/>
      <c r="I5" s="12"/>
    </row>
    <row r="6" spans="1:13" s="8" customFormat="1" ht="30.75" customHeight="1" thickBot="1" x14ac:dyDescent="0.3">
      <c r="A6" s="20" t="s">
        <v>9</v>
      </c>
      <c r="B6" s="29"/>
      <c r="C6" s="14"/>
      <c r="D6" s="14"/>
      <c r="E6" s="14"/>
      <c r="F6" s="34"/>
      <c r="G6" s="15"/>
      <c r="H6" s="35"/>
    </row>
    <row r="7" spans="1:13" s="16" customFormat="1" ht="42" customHeight="1" thickBot="1" x14ac:dyDescent="0.3">
      <c r="A7" s="59" t="s">
        <v>3</v>
      </c>
      <c r="B7" s="61" t="s">
        <v>10</v>
      </c>
      <c r="C7" s="62"/>
      <c r="D7" s="62"/>
      <c r="E7" s="63"/>
      <c r="F7" s="59" t="s">
        <v>4</v>
      </c>
      <c r="G7" s="59" t="s">
        <v>11</v>
      </c>
      <c r="H7" s="59" t="s">
        <v>12</v>
      </c>
      <c r="I7" s="64" t="s">
        <v>13</v>
      </c>
      <c r="J7" s="64"/>
      <c r="K7" s="64"/>
      <c r="L7" s="53" t="s">
        <v>14</v>
      </c>
      <c r="M7" s="55" t="s">
        <v>15</v>
      </c>
    </row>
    <row r="8" spans="1:13" s="16" customFormat="1" ht="42" customHeight="1" thickBot="1" x14ac:dyDescent="0.3">
      <c r="A8" s="60"/>
      <c r="B8" s="36" t="s">
        <v>16</v>
      </c>
      <c r="C8" s="36" t="s">
        <v>17</v>
      </c>
      <c r="D8" s="36" t="s">
        <v>18</v>
      </c>
      <c r="E8" s="36" t="s">
        <v>19</v>
      </c>
      <c r="F8" s="60"/>
      <c r="G8" s="60"/>
      <c r="H8" s="60"/>
      <c r="I8" s="37" t="s">
        <v>20</v>
      </c>
      <c r="J8" s="37" t="s">
        <v>20</v>
      </c>
      <c r="K8" s="37" t="s">
        <v>20</v>
      </c>
      <c r="L8" s="54"/>
      <c r="M8" s="54"/>
    </row>
    <row r="9" spans="1:13" s="1" customFormat="1" ht="53.25" customHeight="1" x14ac:dyDescent="0.25">
      <c r="A9" s="21">
        <v>1</v>
      </c>
      <c r="B9" s="40"/>
      <c r="C9" s="40" t="s">
        <v>55</v>
      </c>
      <c r="D9" s="40"/>
      <c r="E9" s="41" t="s">
        <v>5</v>
      </c>
      <c r="F9" s="24" t="s">
        <v>58</v>
      </c>
      <c r="G9" s="42"/>
      <c r="H9" s="49">
        <v>3.8497826470484449</v>
      </c>
      <c r="I9" s="21"/>
      <c r="J9" s="21"/>
      <c r="K9" s="21"/>
      <c r="L9" s="21"/>
      <c r="M9" s="21"/>
    </row>
    <row r="10" spans="1:13" s="1" customFormat="1" ht="53.25" customHeight="1" x14ac:dyDescent="0.25">
      <c r="A10" s="21">
        <v>2</v>
      </c>
      <c r="B10" s="40"/>
      <c r="C10" s="40" t="s">
        <v>60</v>
      </c>
      <c r="D10" s="40"/>
      <c r="E10" s="41" t="s">
        <v>5</v>
      </c>
      <c r="F10" s="24" t="s">
        <v>59</v>
      </c>
      <c r="G10" s="42"/>
      <c r="H10" s="49">
        <v>73.232166791612713</v>
      </c>
      <c r="I10" s="21"/>
      <c r="J10" s="21"/>
      <c r="K10" s="21"/>
      <c r="L10" s="21"/>
      <c r="M10" s="21"/>
    </row>
    <row r="11" spans="1:13" s="1" customFormat="1" ht="53.25" customHeight="1" x14ac:dyDescent="0.25">
      <c r="A11" s="21">
        <v>3</v>
      </c>
      <c r="B11" s="40"/>
      <c r="C11" s="25" t="s">
        <v>56</v>
      </c>
      <c r="D11" s="40"/>
      <c r="E11" s="41" t="s">
        <v>5</v>
      </c>
      <c r="F11" s="24" t="s">
        <v>58</v>
      </c>
      <c r="G11" s="42"/>
      <c r="H11" s="49">
        <v>0.79236833045870059</v>
      </c>
      <c r="I11" s="21"/>
      <c r="J11" s="21"/>
      <c r="K11" s="21"/>
      <c r="L11" s="21"/>
      <c r="M11" s="21"/>
    </row>
    <row r="12" spans="1:13" s="1" customFormat="1" ht="53.25" customHeight="1" x14ac:dyDescent="0.25">
      <c r="A12" s="21">
        <v>4</v>
      </c>
      <c r="B12" s="40"/>
      <c r="C12" s="25" t="s">
        <v>57</v>
      </c>
      <c r="D12" s="40"/>
      <c r="E12" s="41" t="s">
        <v>5</v>
      </c>
      <c r="F12" s="24" t="s">
        <v>59</v>
      </c>
      <c r="G12" s="42"/>
      <c r="H12" s="49">
        <v>7.944482973261545</v>
      </c>
      <c r="I12" s="21"/>
      <c r="J12" s="21"/>
      <c r="K12" s="21"/>
      <c r="L12" s="21"/>
      <c r="M12" s="21"/>
    </row>
    <row r="13" spans="1:13" s="1" customFormat="1" ht="33.75" customHeight="1" x14ac:dyDescent="0.25">
      <c r="A13" s="56" t="s">
        <v>21</v>
      </c>
      <c r="B13" s="65"/>
      <c r="C13" s="65"/>
      <c r="D13" s="65"/>
      <c r="E13" s="65"/>
      <c r="F13" s="65"/>
      <c r="G13" s="65"/>
      <c r="H13" s="66"/>
      <c r="I13" s="43"/>
      <c r="J13" s="43"/>
      <c r="K13" s="43"/>
      <c r="L13" s="43"/>
      <c r="M13" s="43"/>
    </row>
    <row r="14" spans="1:13" s="1" customFormat="1" ht="33.75" customHeight="1" x14ac:dyDescent="0.25">
      <c r="A14" s="67"/>
      <c r="B14" s="68"/>
      <c r="C14" s="68"/>
      <c r="D14" s="68"/>
      <c r="E14" s="68"/>
      <c r="F14" s="68"/>
      <c r="G14" s="68"/>
      <c r="H14" s="69"/>
      <c r="I14" s="43"/>
      <c r="J14" s="43"/>
      <c r="K14" s="43"/>
      <c r="L14" s="43"/>
      <c r="M14" s="43"/>
    </row>
    <row r="15" spans="1:13" s="1" customFormat="1" ht="66" customHeight="1" x14ac:dyDescent="0.25">
      <c r="A15" s="57" t="s">
        <v>22</v>
      </c>
      <c r="B15" s="58"/>
      <c r="C15" s="58"/>
      <c r="D15" s="58"/>
      <c r="E15" s="58"/>
      <c r="F15" s="58"/>
      <c r="G15" s="58"/>
      <c r="H15" s="58"/>
      <c r="I15" s="19"/>
      <c r="J15" s="19"/>
      <c r="K15" s="19"/>
      <c r="L15" s="19"/>
      <c r="M15" s="19"/>
    </row>
    <row r="16" spans="1:13" s="1" customFormat="1" ht="15" customHeight="1" x14ac:dyDescent="0.25">
      <c r="A16" s="17"/>
      <c r="B16" s="17"/>
      <c r="C16" s="44"/>
      <c r="D16" s="44"/>
      <c r="E16" s="44"/>
      <c r="F16" s="17"/>
      <c r="G16" s="18"/>
      <c r="H16" s="38"/>
      <c r="I16" s="45"/>
    </row>
    <row r="17" spans="1:13" s="1" customFormat="1" ht="27.75" customHeight="1" x14ac:dyDescent="0.25">
      <c r="A17" s="17"/>
      <c r="B17" s="17"/>
      <c r="C17" s="44"/>
      <c r="D17" s="44"/>
      <c r="E17" s="44"/>
      <c r="F17" s="17"/>
      <c r="G17" s="18"/>
      <c r="H17" s="38"/>
      <c r="I17" s="45"/>
      <c r="L17" s="46"/>
      <c r="M17" s="8" t="str">
        <f>'III. ĐÓNG GÓI (3)'!M28</f>
        <v>Ngày 30/08/2023</v>
      </c>
    </row>
    <row r="18" spans="1:13" s="1" customFormat="1" ht="31.5" customHeight="1" x14ac:dyDescent="0.25">
      <c r="A18" s="8" t="s">
        <v>6</v>
      </c>
      <c r="B18" s="8"/>
      <c r="C18" s="10"/>
      <c r="D18" s="10"/>
      <c r="E18" s="10"/>
      <c r="F18" s="8" t="s">
        <v>23</v>
      </c>
      <c r="G18" s="8"/>
      <c r="H18" s="35"/>
      <c r="I18" s="45"/>
      <c r="M18" s="8" t="s">
        <v>24</v>
      </c>
    </row>
    <row r="19" spans="1:13" s="1" customFormat="1" ht="23.25" customHeight="1" x14ac:dyDescent="0.25">
      <c r="A19" s="17"/>
      <c r="B19" s="17"/>
      <c r="C19" s="44"/>
      <c r="D19" s="44"/>
      <c r="E19" s="44"/>
      <c r="F19" s="17"/>
      <c r="G19" s="18"/>
      <c r="H19" s="38"/>
      <c r="I19" s="45"/>
    </row>
    <row r="20" spans="1:13" s="1" customFormat="1" ht="23.25" customHeight="1" x14ac:dyDescent="0.25">
      <c r="A20" s="17"/>
      <c r="B20" s="17"/>
      <c r="C20" s="44"/>
      <c r="D20" s="44"/>
      <c r="E20" s="44"/>
      <c r="F20" s="17"/>
      <c r="G20" s="18"/>
      <c r="H20" s="38"/>
      <c r="I20" s="45"/>
    </row>
    <row r="21" spans="1:13" s="8" customFormat="1" ht="25.5" x14ac:dyDescent="0.25">
      <c r="H21" s="35"/>
    </row>
    <row r="22" spans="1:13" s="1" customFormat="1" ht="25.5" x14ac:dyDescent="0.25">
      <c r="A22" s="8"/>
      <c r="B22" s="8"/>
      <c r="H22" s="47"/>
      <c r="I22" s="3"/>
    </row>
    <row r="23" spans="1:13" s="1" customFormat="1" x14ac:dyDescent="0.25">
      <c r="H23" s="47"/>
      <c r="I23" s="3"/>
    </row>
    <row r="24" spans="1:13" x14ac:dyDescent="0.25">
      <c r="A24" s="5"/>
      <c r="B24" s="5"/>
      <c r="G24" s="5"/>
      <c r="H24" s="48"/>
    </row>
    <row r="25" spans="1:13" s="2" customFormat="1" x14ac:dyDescent="0.25">
      <c r="C25" s="1"/>
      <c r="D25" s="1"/>
      <c r="E25" s="1"/>
      <c r="F25" s="3"/>
      <c r="G25" s="4"/>
      <c r="H25" s="47"/>
      <c r="I25" s="3"/>
      <c r="J25" s="5"/>
    </row>
  </sheetData>
  <mergeCells count="10">
    <mergeCell ref="L7:L8"/>
    <mergeCell ref="M7:M8"/>
    <mergeCell ref="A13:H14"/>
    <mergeCell ref="A15:H15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2.140625" style="1" customWidth="1"/>
    <col min="4" max="4" width="35" style="1" customWidth="1"/>
    <col min="5" max="5" width="18.28515625" style="1" customWidth="1"/>
    <col min="6" max="6" width="12" style="3" customWidth="1"/>
    <col min="7" max="7" width="9.7109375" style="4" customWidth="1"/>
    <col min="8" max="8" width="23.85546875" style="26" customWidth="1"/>
    <col min="9" max="9" width="18" style="2" customWidth="1"/>
    <col min="10" max="11" width="18" style="5" customWidth="1"/>
    <col min="12" max="12" width="14.85546875" style="5" customWidth="1"/>
    <col min="13" max="13" width="33.28515625" style="5" customWidth="1"/>
    <col min="14" max="16384" width="9.140625" style="5"/>
  </cols>
  <sheetData>
    <row r="1" spans="1:13" ht="33" customHeight="1" x14ac:dyDescent="0.25">
      <c r="A1" s="1"/>
      <c r="D1" s="5"/>
      <c r="E1" s="5"/>
      <c r="H1" s="6" t="s">
        <v>7</v>
      </c>
    </row>
    <row r="2" spans="1:13" ht="30" customHeight="1" x14ac:dyDescent="0.25">
      <c r="A2" s="8" t="s">
        <v>8</v>
      </c>
      <c r="C2" s="13" t="s">
        <v>50</v>
      </c>
      <c r="D2" s="5"/>
      <c r="E2" s="5"/>
      <c r="H2" s="6"/>
    </row>
    <row r="3" spans="1:13" s="8" customFormat="1" ht="30" customHeight="1" x14ac:dyDescent="0.25">
      <c r="A3" s="8" t="s">
        <v>0</v>
      </c>
      <c r="B3" s="27"/>
      <c r="C3" s="9" t="s">
        <v>64</v>
      </c>
      <c r="D3" s="28"/>
      <c r="E3" s="11"/>
      <c r="G3" s="29"/>
      <c r="H3" s="30"/>
      <c r="I3" s="13"/>
    </row>
    <row r="4" spans="1:13" s="8" customFormat="1" ht="30" customHeight="1" x14ac:dyDescent="0.25">
      <c r="A4" s="8" t="s">
        <v>1</v>
      </c>
      <c r="B4" s="31"/>
      <c r="C4" s="11" t="s">
        <v>32</v>
      </c>
      <c r="D4" s="11"/>
      <c r="E4" s="11"/>
      <c r="F4" s="12"/>
      <c r="G4" s="10"/>
      <c r="H4" s="32"/>
      <c r="I4" s="7"/>
    </row>
    <row r="5" spans="1:13" s="8" customFormat="1" ht="30" customHeight="1" x14ac:dyDescent="0.25">
      <c r="A5" s="8" t="s">
        <v>2</v>
      </c>
      <c r="B5" s="33"/>
      <c r="C5" s="15" t="s">
        <v>65</v>
      </c>
      <c r="D5" s="15"/>
      <c r="E5" s="15"/>
      <c r="F5" s="12"/>
      <c r="G5" s="10"/>
      <c r="H5" s="32"/>
      <c r="I5" s="12"/>
    </row>
    <row r="6" spans="1:13" s="8" customFormat="1" ht="30.75" customHeight="1" thickBot="1" x14ac:dyDescent="0.3">
      <c r="A6" s="20" t="s">
        <v>9</v>
      </c>
      <c r="B6" s="29"/>
      <c r="C6" s="14"/>
      <c r="D6" s="14"/>
      <c r="E6" s="14"/>
      <c r="F6" s="34"/>
      <c r="G6" s="15"/>
      <c r="H6" s="35"/>
    </row>
    <row r="7" spans="1:13" s="16" customFormat="1" ht="37.5" customHeight="1" thickBot="1" x14ac:dyDescent="0.3">
      <c r="A7" s="59" t="s">
        <v>3</v>
      </c>
      <c r="B7" s="61" t="s">
        <v>10</v>
      </c>
      <c r="C7" s="62"/>
      <c r="D7" s="62"/>
      <c r="E7" s="63"/>
      <c r="F7" s="59" t="s">
        <v>4</v>
      </c>
      <c r="G7" s="59" t="s">
        <v>11</v>
      </c>
      <c r="H7" s="59" t="s">
        <v>12</v>
      </c>
      <c r="I7" s="64" t="s">
        <v>13</v>
      </c>
      <c r="J7" s="64"/>
      <c r="K7" s="64"/>
      <c r="L7" s="53" t="s">
        <v>14</v>
      </c>
      <c r="M7" s="55" t="s">
        <v>15</v>
      </c>
    </row>
    <row r="8" spans="1:13" s="16" customFormat="1" ht="37.5" customHeight="1" thickBot="1" x14ac:dyDescent="0.3">
      <c r="A8" s="60"/>
      <c r="B8" s="36" t="s">
        <v>16</v>
      </c>
      <c r="C8" s="36" t="s">
        <v>17</v>
      </c>
      <c r="D8" s="36" t="s">
        <v>18</v>
      </c>
      <c r="E8" s="36" t="s">
        <v>19</v>
      </c>
      <c r="F8" s="60"/>
      <c r="G8" s="60"/>
      <c r="H8" s="60"/>
      <c r="I8" s="37" t="s">
        <v>20</v>
      </c>
      <c r="J8" s="37" t="s">
        <v>20</v>
      </c>
      <c r="K8" s="37" t="s">
        <v>20</v>
      </c>
      <c r="L8" s="54"/>
      <c r="M8" s="54"/>
    </row>
    <row r="9" spans="1:13" s="1" customFormat="1" ht="37.5" customHeight="1" x14ac:dyDescent="0.25">
      <c r="A9" s="21">
        <v>1</v>
      </c>
      <c r="B9" s="40"/>
      <c r="C9" s="40" t="s">
        <v>61</v>
      </c>
      <c r="D9" s="40"/>
      <c r="E9" s="41" t="s">
        <v>5</v>
      </c>
      <c r="F9" s="24" t="s">
        <v>59</v>
      </c>
      <c r="G9" s="42"/>
      <c r="H9" s="50">
        <v>1.1792828685258965</v>
      </c>
      <c r="I9" s="21"/>
      <c r="J9" s="21"/>
      <c r="K9" s="21"/>
      <c r="L9" s="21"/>
      <c r="M9" s="21"/>
    </row>
    <row r="10" spans="1:13" s="1" customFormat="1" ht="37.5" customHeight="1" x14ac:dyDescent="0.25">
      <c r="A10" s="21">
        <v>2</v>
      </c>
      <c r="B10" s="22"/>
      <c r="C10" s="40" t="s">
        <v>62</v>
      </c>
      <c r="D10" s="40"/>
      <c r="E10" s="41" t="s">
        <v>5</v>
      </c>
      <c r="F10" s="24" t="s">
        <v>59</v>
      </c>
      <c r="G10" s="42"/>
      <c r="H10" s="50">
        <v>78.217391304347828</v>
      </c>
      <c r="I10" s="21"/>
      <c r="J10" s="21"/>
      <c r="K10" s="21"/>
      <c r="L10" s="21"/>
      <c r="M10" s="21"/>
    </row>
    <row r="11" spans="1:13" s="1" customFormat="1" ht="37.5" customHeight="1" x14ac:dyDescent="0.25">
      <c r="A11" s="21">
        <v>3</v>
      </c>
      <c r="B11" s="22"/>
      <c r="C11" s="40" t="s">
        <v>63</v>
      </c>
      <c r="D11" s="40"/>
      <c r="E11" s="41" t="s">
        <v>5</v>
      </c>
      <c r="F11" s="24" t="s">
        <v>59</v>
      </c>
      <c r="G11" s="42"/>
      <c r="H11" s="50">
        <v>25.761336515513122</v>
      </c>
      <c r="I11" s="21"/>
      <c r="J11" s="21"/>
      <c r="K11" s="21"/>
      <c r="L11" s="21"/>
      <c r="M11" s="21"/>
    </row>
    <row r="12" spans="1:13" s="1" customFormat="1" ht="37.5" customHeight="1" x14ac:dyDescent="0.25">
      <c r="A12" s="21">
        <v>4</v>
      </c>
      <c r="B12" s="22" t="s">
        <v>25</v>
      </c>
      <c r="C12" s="40" t="s">
        <v>29</v>
      </c>
      <c r="D12" s="40" t="s">
        <v>51</v>
      </c>
      <c r="E12" s="41" t="s">
        <v>5</v>
      </c>
      <c r="F12" s="24" t="s">
        <v>31</v>
      </c>
      <c r="G12" s="42">
        <v>2</v>
      </c>
      <c r="H12" s="39">
        <f>G12*420</f>
        <v>840</v>
      </c>
      <c r="I12" s="21"/>
      <c r="J12" s="21"/>
      <c r="K12" s="21"/>
      <c r="L12" s="21"/>
      <c r="M12" s="21"/>
    </row>
    <row r="13" spans="1:13" s="1" customFormat="1" ht="37.5" customHeight="1" x14ac:dyDescent="0.25">
      <c r="A13" s="21">
        <v>5</v>
      </c>
      <c r="B13" s="22" t="s">
        <v>26</v>
      </c>
      <c r="C13" s="40" t="s">
        <v>30</v>
      </c>
      <c r="D13" s="40" t="s">
        <v>52</v>
      </c>
      <c r="E13" s="41" t="s">
        <v>5</v>
      </c>
      <c r="F13" s="24" t="s">
        <v>31</v>
      </c>
      <c r="G13" s="42">
        <v>2</v>
      </c>
      <c r="H13" s="39">
        <f>G13*84</f>
        <v>168</v>
      </c>
      <c r="I13" s="21"/>
      <c r="J13" s="21"/>
      <c r="K13" s="21"/>
      <c r="L13" s="21"/>
      <c r="M13" s="21"/>
    </row>
    <row r="14" spans="1:13" s="1" customFormat="1" ht="37.5" customHeight="1" x14ac:dyDescent="0.25">
      <c r="A14" s="21">
        <v>6</v>
      </c>
      <c r="B14" s="22" t="s">
        <v>27</v>
      </c>
      <c r="C14" s="40"/>
      <c r="D14" s="40" t="s">
        <v>53</v>
      </c>
      <c r="E14" s="41" t="s">
        <v>5</v>
      </c>
      <c r="F14" s="24" t="s">
        <v>31</v>
      </c>
      <c r="G14" s="42">
        <v>2</v>
      </c>
      <c r="H14" s="39">
        <f>G14*504</f>
        <v>1008</v>
      </c>
      <c r="I14" s="21"/>
      <c r="J14" s="21"/>
      <c r="K14" s="21"/>
      <c r="L14" s="21"/>
      <c r="M14" s="21"/>
    </row>
    <row r="15" spans="1:13" s="1" customFormat="1" ht="37.5" customHeight="1" x14ac:dyDescent="0.25">
      <c r="A15" s="21">
        <v>7</v>
      </c>
      <c r="B15" s="22" t="s">
        <v>28</v>
      </c>
      <c r="C15" s="40"/>
      <c r="D15" s="40" t="s">
        <v>54</v>
      </c>
      <c r="E15" s="41" t="s">
        <v>5</v>
      </c>
      <c r="F15" s="24" t="s">
        <v>31</v>
      </c>
      <c r="G15" s="42">
        <v>4</v>
      </c>
      <c r="H15" s="39">
        <f>G15*504</f>
        <v>2016</v>
      </c>
      <c r="I15" s="21"/>
      <c r="J15" s="21"/>
      <c r="K15" s="21"/>
      <c r="L15" s="21"/>
      <c r="M15" s="21"/>
    </row>
    <row r="16" spans="1:13" s="1" customFormat="1" ht="37.5" customHeight="1" x14ac:dyDescent="0.25">
      <c r="A16" s="21">
        <v>8</v>
      </c>
      <c r="B16" s="22"/>
      <c r="C16" s="40" t="s">
        <v>35</v>
      </c>
      <c r="D16" s="40" t="s">
        <v>37</v>
      </c>
      <c r="E16" s="41" t="s">
        <v>5</v>
      </c>
      <c r="F16" s="24" t="s">
        <v>36</v>
      </c>
      <c r="G16" s="42">
        <v>1</v>
      </c>
      <c r="H16" s="39">
        <f>G16*504</f>
        <v>504</v>
      </c>
      <c r="I16" s="21"/>
      <c r="J16" s="21"/>
      <c r="K16" s="21"/>
      <c r="L16" s="21"/>
      <c r="M16" s="21"/>
    </row>
    <row r="17" spans="1:13" s="1" customFormat="1" ht="37.5" customHeight="1" x14ac:dyDescent="0.25">
      <c r="A17" s="21">
        <v>9</v>
      </c>
      <c r="B17" s="22" t="s">
        <v>33</v>
      </c>
      <c r="C17" s="40" t="s">
        <v>29</v>
      </c>
      <c r="D17" s="40" t="s">
        <v>38</v>
      </c>
      <c r="E17" s="41" t="s">
        <v>5</v>
      </c>
      <c r="F17" s="24" t="s">
        <v>31</v>
      </c>
      <c r="G17" s="42">
        <v>1</v>
      </c>
      <c r="H17" s="39">
        <f>G17*420</f>
        <v>420</v>
      </c>
      <c r="I17" s="21"/>
      <c r="J17" s="21"/>
      <c r="K17" s="21"/>
      <c r="L17" s="21"/>
      <c r="M17" s="21"/>
    </row>
    <row r="18" spans="1:13" s="1" customFormat="1" ht="37.5" customHeight="1" x14ac:dyDescent="0.25">
      <c r="A18" s="21">
        <v>10</v>
      </c>
      <c r="B18" s="22" t="s">
        <v>34</v>
      </c>
      <c r="C18" s="40" t="s">
        <v>30</v>
      </c>
      <c r="D18" s="40" t="s">
        <v>39</v>
      </c>
      <c r="E18" s="41" t="s">
        <v>5</v>
      </c>
      <c r="F18" s="24" t="s">
        <v>31</v>
      </c>
      <c r="G18" s="42">
        <v>1</v>
      </c>
      <c r="H18" s="39">
        <f>G18*84</f>
        <v>84</v>
      </c>
      <c r="I18" s="21"/>
      <c r="J18" s="21"/>
      <c r="K18" s="21"/>
      <c r="L18" s="21"/>
      <c r="M18" s="21"/>
    </row>
    <row r="19" spans="1:13" s="1" customFormat="1" ht="37.5" customHeight="1" x14ac:dyDescent="0.25">
      <c r="A19" s="21">
        <v>11</v>
      </c>
      <c r="B19" s="22" t="s">
        <v>47</v>
      </c>
      <c r="C19" s="40" t="s">
        <v>41</v>
      </c>
      <c r="D19" s="40"/>
      <c r="E19" s="41"/>
      <c r="F19" s="24" t="s">
        <v>36</v>
      </c>
      <c r="G19" s="42">
        <v>1</v>
      </c>
      <c r="H19" s="39">
        <f>G19*240</f>
        <v>240</v>
      </c>
      <c r="I19" s="21"/>
      <c r="J19" s="21"/>
      <c r="K19" s="21"/>
      <c r="L19" s="21"/>
      <c r="M19" s="23" t="s">
        <v>66</v>
      </c>
    </row>
    <row r="20" spans="1:13" s="1" customFormat="1" ht="37.5" customHeight="1" x14ac:dyDescent="0.25">
      <c r="A20" s="21">
        <v>12</v>
      </c>
      <c r="B20" s="22" t="s">
        <v>42</v>
      </c>
      <c r="C20" s="40" t="s">
        <v>41</v>
      </c>
      <c r="D20" s="40" t="s">
        <v>45</v>
      </c>
      <c r="E20" s="41"/>
      <c r="F20" s="24" t="s">
        <v>43</v>
      </c>
      <c r="G20" s="42">
        <f>1/10*4</f>
        <v>0.4</v>
      </c>
      <c r="H20" s="39">
        <f>G20*240</f>
        <v>96</v>
      </c>
      <c r="I20" s="21"/>
      <c r="J20" s="21"/>
      <c r="K20" s="21"/>
      <c r="L20" s="21"/>
      <c r="M20" s="23"/>
    </row>
    <row r="21" spans="1:13" s="1" customFormat="1" ht="37.5" customHeight="1" x14ac:dyDescent="0.25">
      <c r="A21" s="21">
        <v>13</v>
      </c>
      <c r="B21" s="22" t="s">
        <v>48</v>
      </c>
      <c r="C21" s="40" t="s">
        <v>41</v>
      </c>
      <c r="D21" s="40"/>
      <c r="E21" s="41"/>
      <c r="F21" s="24" t="s">
        <v>36</v>
      </c>
      <c r="G21" s="52">
        <f>1/10</f>
        <v>0.1</v>
      </c>
      <c r="H21" s="39">
        <f>G21*240</f>
        <v>24</v>
      </c>
      <c r="I21" s="21"/>
      <c r="J21" s="21"/>
      <c r="K21" s="21"/>
      <c r="L21" s="21"/>
      <c r="M21" s="23" t="s">
        <v>40</v>
      </c>
    </row>
    <row r="22" spans="1:13" s="1" customFormat="1" ht="37.5" customHeight="1" x14ac:dyDescent="0.25">
      <c r="A22" s="21">
        <v>14</v>
      </c>
      <c r="B22" s="22" t="s">
        <v>44</v>
      </c>
      <c r="C22" s="40" t="s">
        <v>41</v>
      </c>
      <c r="D22" s="40" t="s">
        <v>46</v>
      </c>
      <c r="E22" s="41"/>
      <c r="F22" s="24" t="s">
        <v>43</v>
      </c>
      <c r="G22" s="51">
        <f>1/240</f>
        <v>4.1666666666666666E-3</v>
      </c>
      <c r="H22" s="39">
        <f>G22*240</f>
        <v>1</v>
      </c>
      <c r="I22" s="21"/>
      <c r="J22" s="21"/>
      <c r="K22" s="21"/>
      <c r="L22" s="21"/>
      <c r="M22" s="23"/>
    </row>
    <row r="23" spans="1:13" s="1" customFormat="1" ht="37.5" customHeight="1" x14ac:dyDescent="0.25">
      <c r="A23" s="21">
        <v>15</v>
      </c>
      <c r="B23" s="22" t="s">
        <v>49</v>
      </c>
      <c r="C23" s="40" t="s">
        <v>41</v>
      </c>
      <c r="D23" s="40"/>
      <c r="E23" s="41"/>
      <c r="F23" s="24" t="s">
        <v>36</v>
      </c>
      <c r="G23" s="51">
        <f>1/240</f>
        <v>4.1666666666666666E-3</v>
      </c>
      <c r="H23" s="39">
        <f>G23*240</f>
        <v>1</v>
      </c>
      <c r="I23" s="21"/>
      <c r="J23" s="21"/>
      <c r="K23" s="21"/>
      <c r="L23" s="21"/>
      <c r="M23" s="23" t="s">
        <v>40</v>
      </c>
    </row>
    <row r="24" spans="1:13" s="1" customFormat="1" ht="33.75" customHeight="1" x14ac:dyDescent="0.25">
      <c r="A24" s="56" t="s">
        <v>21</v>
      </c>
      <c r="B24" s="65"/>
      <c r="C24" s="65"/>
      <c r="D24" s="65"/>
      <c r="E24" s="65"/>
      <c r="F24" s="65"/>
      <c r="G24" s="65"/>
      <c r="H24" s="66"/>
      <c r="I24" s="43"/>
      <c r="J24" s="43"/>
      <c r="K24" s="43"/>
      <c r="L24" s="43"/>
      <c r="M24" s="43"/>
    </row>
    <row r="25" spans="1:13" s="1" customFormat="1" ht="33.75" customHeight="1" x14ac:dyDescent="0.25">
      <c r="A25" s="67"/>
      <c r="B25" s="68"/>
      <c r="C25" s="68"/>
      <c r="D25" s="68"/>
      <c r="E25" s="68"/>
      <c r="F25" s="68"/>
      <c r="G25" s="68"/>
      <c r="H25" s="69"/>
      <c r="I25" s="43"/>
      <c r="J25" s="43"/>
      <c r="K25" s="43"/>
      <c r="L25" s="43"/>
      <c r="M25" s="43"/>
    </row>
    <row r="26" spans="1:13" s="1" customFormat="1" ht="66" customHeight="1" x14ac:dyDescent="0.25">
      <c r="A26" s="57" t="s">
        <v>22</v>
      </c>
      <c r="B26" s="58"/>
      <c r="C26" s="58"/>
      <c r="D26" s="58"/>
      <c r="E26" s="58"/>
      <c r="F26" s="58"/>
      <c r="G26" s="58"/>
      <c r="H26" s="58"/>
      <c r="I26" s="19"/>
      <c r="J26" s="19"/>
      <c r="K26" s="19"/>
      <c r="L26" s="19"/>
      <c r="M26" s="19"/>
    </row>
    <row r="27" spans="1:13" s="1" customFormat="1" ht="15" customHeight="1" x14ac:dyDescent="0.25">
      <c r="A27" s="17"/>
      <c r="B27" s="17"/>
      <c r="C27" s="44"/>
      <c r="D27" s="44"/>
      <c r="E27" s="44"/>
      <c r="F27" s="17"/>
      <c r="G27" s="18"/>
      <c r="H27" s="38"/>
      <c r="I27" s="45"/>
    </row>
    <row r="28" spans="1:13" s="1" customFormat="1" ht="27.75" customHeight="1" x14ac:dyDescent="0.25">
      <c r="A28" s="17"/>
      <c r="B28" s="17"/>
      <c r="C28" s="44"/>
      <c r="D28" s="44"/>
      <c r="E28" s="44"/>
      <c r="F28" s="17"/>
      <c r="G28" s="18"/>
      <c r="H28" s="38"/>
      <c r="I28" s="45"/>
      <c r="L28" s="46"/>
      <c r="M28" s="8" t="s">
        <v>67</v>
      </c>
    </row>
    <row r="29" spans="1:13" s="1" customFormat="1" ht="31.5" customHeight="1" x14ac:dyDescent="0.25">
      <c r="A29" s="8" t="s">
        <v>6</v>
      </c>
      <c r="B29" s="8"/>
      <c r="C29" s="10"/>
      <c r="D29" s="10"/>
      <c r="E29" s="10"/>
      <c r="F29" s="8" t="s">
        <v>23</v>
      </c>
      <c r="G29" s="8"/>
      <c r="H29" s="35"/>
      <c r="I29" s="45"/>
      <c r="M29" s="8" t="s">
        <v>24</v>
      </c>
    </row>
    <row r="30" spans="1:13" s="1" customFormat="1" ht="23.25" customHeight="1" x14ac:dyDescent="0.25">
      <c r="A30" s="17"/>
      <c r="B30" s="17"/>
      <c r="C30" s="44"/>
      <c r="D30" s="44"/>
      <c r="E30" s="44"/>
      <c r="F30" s="17"/>
      <c r="G30" s="18"/>
      <c r="H30" s="38"/>
      <c r="I30" s="45"/>
    </row>
    <row r="31" spans="1:13" s="1" customFormat="1" ht="23.25" customHeight="1" x14ac:dyDescent="0.25">
      <c r="A31" s="17"/>
      <c r="B31" s="17"/>
      <c r="C31" s="44"/>
      <c r="D31" s="44"/>
      <c r="E31" s="44"/>
      <c r="F31" s="17"/>
      <c r="G31" s="18"/>
      <c r="H31" s="38"/>
      <c r="I31" s="45"/>
    </row>
    <row r="32" spans="1:13" s="8" customFormat="1" ht="25.5" x14ac:dyDescent="0.25">
      <c r="H32" s="35"/>
    </row>
    <row r="33" spans="1:10" s="1" customFormat="1" ht="25.5" x14ac:dyDescent="0.25">
      <c r="A33" s="8"/>
      <c r="B33" s="8"/>
      <c r="H33" s="47"/>
      <c r="I33" s="3"/>
    </row>
    <row r="34" spans="1:10" s="1" customFormat="1" x14ac:dyDescent="0.25">
      <c r="H34" s="47"/>
      <c r="I34" s="3"/>
    </row>
    <row r="35" spans="1:10" x14ac:dyDescent="0.25">
      <c r="A35" s="5"/>
      <c r="B35" s="5"/>
      <c r="G35" s="5"/>
      <c r="H35" s="48"/>
    </row>
    <row r="36" spans="1:10" s="2" customFormat="1" x14ac:dyDescent="0.25">
      <c r="C36" s="1"/>
      <c r="D36" s="1"/>
      <c r="E36" s="1"/>
      <c r="F36" s="3"/>
      <c r="G36" s="4"/>
      <c r="H36" s="47"/>
      <c r="I36" s="3"/>
      <c r="J36" s="5"/>
    </row>
  </sheetData>
  <mergeCells count="10">
    <mergeCell ref="L7:L8"/>
    <mergeCell ref="M7:M8"/>
    <mergeCell ref="A24:H25"/>
    <mergeCell ref="A26:H26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III. ĐÓNG GÓI</vt:lpstr>
      <vt:lpstr>III. ĐÓNG GÓI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2023-08-30T07:03:20Z</cp:lastPrinted>
  <dcterms:created xsi:type="dcterms:W3CDTF">2018-10-13T06:37:07Z</dcterms:created>
  <dcterms:modified xsi:type="dcterms:W3CDTF">2023-10-30T06:19:41Z</dcterms:modified>
</cp:coreProperties>
</file>