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/>
  </bookViews>
  <sheets>
    <sheet name="I. SƠN  (2)" sheetId="2" r:id="rId1"/>
    <sheet name="III. ĐÓNG GÓI (3)" sheetId="4" r:id="rId2"/>
    <sheet name="III. ĐÓNG GÓI (4)" sheetId="5" r:id="rId3"/>
  </sheets>
  <definedNames>
    <definedName name="_xlnm._FilterDatabase" localSheetId="0" hidden="1">'I. SƠN  (2)'!$A$1:$H$8</definedName>
    <definedName name="_xlnm._FilterDatabase" localSheetId="1" hidden="1">'III. ĐÓNG GÓI (3)'!$A$1:$I$8</definedName>
    <definedName name="_xlnm._FilterDatabase" localSheetId="2" hidden="1">'III. ĐÓNG GÓI (4)'!$A$1:$I$54</definedName>
    <definedName name="_xlnm.Print_Area" localSheetId="1">'III. ĐÓNG GÓI (3)'!$A$1:$M$18</definedName>
    <definedName name="_xlnm.Print_Area" localSheetId="2">'III. ĐÓNG GÓI (4)'!$A$1:$M$68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5" l="1"/>
  <c r="H61" i="5"/>
  <c r="H60" i="5"/>
  <c r="H58" i="5"/>
  <c r="H57" i="5"/>
  <c r="H56" i="5"/>
  <c r="E8" i="5"/>
  <c r="E9" i="5"/>
  <c r="L17" i="4"/>
  <c r="L22" i="2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</calcChain>
</file>

<file path=xl/sharedStrings.xml><?xml version="1.0" encoding="utf-8"?>
<sst xmlns="http://schemas.openxmlformats.org/spreadsheetml/2006/main" count="253" uniqueCount="111">
  <si>
    <t>Lệnh sản xuất :</t>
  </si>
  <si>
    <t>Số lượng:</t>
  </si>
  <si>
    <t>pcs</t>
  </si>
  <si>
    <t>Khách hàng :</t>
  </si>
  <si>
    <t xml:space="preserve">Đơn hàng:   </t>
  </si>
  <si>
    <t>STT</t>
  </si>
  <si>
    <t>ĐVT</t>
  </si>
  <si>
    <t>P920BD99N-REV1</t>
  </si>
  <si>
    <t>Kg</t>
  </si>
  <si>
    <t>BAN GIÁM ĐỐC</t>
  </si>
  <si>
    <t>ĐỊNH MỨC KIÊM ĐỀ NGHỊ XUẤT KHO</t>
  </si>
  <si>
    <t>Người đề nghị :</t>
  </si>
  <si>
    <t>PHAN THIÊN KIM</t>
  </si>
  <si>
    <t>Xưởng 4, 7</t>
  </si>
  <si>
    <t>I. SƠN</t>
  </si>
  <si>
    <t>HÀNG HÓA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</si>
  <si>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</si>
  <si>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</si>
  <si>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</si>
  <si>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</si>
  <si>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</si>
  <si>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</si>
  <si>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</si>
  <si>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</si>
  <si>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</si>
  <si>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t>RABIN RW-16-885</t>
  </si>
  <si>
    <t>Nhập khẩu</t>
  </si>
  <si>
    <t>CRS-8506</t>
  </si>
  <si>
    <t>RABIN RF-15-833 MATT BASE</t>
  </si>
  <si>
    <t>RABIN RF-15-833 CLEAR BASE</t>
  </si>
  <si>
    <t>PU SEALER</t>
  </si>
  <si>
    <t>230:046/A-180.00K</t>
  </si>
  <si>
    <t>VietNam</t>
  </si>
  <si>
    <t>PU HARDENER</t>
  </si>
  <si>
    <t>230:046/B-4.50K</t>
  </si>
  <si>
    <t>PU THINNER</t>
  </si>
  <si>
    <t>PU TOPCOAT 20</t>
  </si>
  <si>
    <t>F63FN0382-18.00K</t>
  </si>
  <si>
    <t>230:063/B-4.50K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</si>
  <si>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</si>
  <si>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</si>
  <si>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BP. KIỂM SOÁT ĐỊNH MỨC</t>
  </si>
  <si>
    <t>NGƯỜI ĐỀ NGHỊ</t>
  </si>
  <si>
    <t>QUY CÁCH</t>
  </si>
  <si>
    <t>kg</t>
  </si>
  <si>
    <t>cuộn</t>
  </si>
  <si>
    <t>Giấy xel 2 lớp</t>
  </si>
  <si>
    <t>Băng keo trong W24</t>
  </si>
  <si>
    <t>Dây đai xanh W16</t>
  </si>
  <si>
    <t>Màng PE  - W500</t>
  </si>
  <si>
    <t>III: VẬT TƯ ĐÓNG GÓI</t>
  </si>
  <si>
    <t>Thùng A1 carton 3 lớp</t>
  </si>
  <si>
    <t>cái</t>
  </si>
  <si>
    <t xml:space="preserve">Màng foam </t>
  </si>
  <si>
    <t>0.5 x 1300 x 6000 (cắt đôi)</t>
  </si>
  <si>
    <t>Băng keo vàng W48</t>
  </si>
  <si>
    <t>Sản phẩm:</t>
  </si>
  <si>
    <t>P920AD99-REV3-T40</t>
  </si>
  <si>
    <t>P920A20D99-REV3</t>
  </si>
  <si>
    <t>P920A10D99-REV3-T41</t>
  </si>
  <si>
    <t>P920A25D97-T45</t>
  </si>
  <si>
    <t>P920A20D97-T45</t>
  </si>
  <si>
    <t>P920AD99-T45</t>
  </si>
  <si>
    <t>P920A20-REV3</t>
  </si>
  <si>
    <t>P920A-REV3-T38</t>
  </si>
  <si>
    <t>P920A-REV3-T40</t>
  </si>
  <si>
    <t>P920A15-REV2</t>
  </si>
  <si>
    <t>P920AD99-REV6</t>
  </si>
  <si>
    <t>P920A20-REV2-T40</t>
  </si>
  <si>
    <t>P920A20-REV2-T38</t>
  </si>
  <si>
    <t>P920AD102-REV1-T38</t>
  </si>
  <si>
    <t>P920AD99-REV5-T40</t>
  </si>
  <si>
    <t>P920A10-REV7 (T40)</t>
  </si>
  <si>
    <t>P920AD99-REV7-T40</t>
  </si>
  <si>
    <t>P920A10-REV2-T40</t>
  </si>
  <si>
    <t>P920A97-REV2</t>
  </si>
  <si>
    <t>P920A99-REV6-T40</t>
  </si>
  <si>
    <t>P920A25D97-RWV1-T40</t>
  </si>
  <si>
    <t>P920BD99-REV1-1</t>
  </si>
  <si>
    <t>P920A20D95-T40</t>
  </si>
  <si>
    <t>P920AD93</t>
  </si>
  <si>
    <t>P920AD93D40</t>
  </si>
  <si>
    <t>P920A97-REV2 (T40)</t>
  </si>
  <si>
    <t>P920BD97H10</t>
  </si>
  <si>
    <t>P920BD99-REV1-2</t>
  </si>
  <si>
    <t>P920A25D97-T38</t>
  </si>
  <si>
    <t>P920A25D97-REV3-T38</t>
  </si>
  <si>
    <t>P920A97-REV3</t>
  </si>
  <si>
    <t>P920AD99-REV8-T40</t>
  </si>
  <si>
    <t>P920AD99-REV8-T38</t>
  </si>
  <si>
    <t>P920A97D20-REV4-T38</t>
  </si>
  <si>
    <t>P920AD97-REV3-T38</t>
  </si>
  <si>
    <t>P920A97-REV2-T40</t>
  </si>
  <si>
    <t>P920A15(T40)</t>
  </si>
  <si>
    <t>P920A25D97-REV2-T40</t>
  </si>
  <si>
    <t>P920BD99-REV3</t>
  </si>
  <si>
    <t>150 x 539 x 659</t>
  </si>
  <si>
    <t>P920BD99-rev1-(L/R/M)</t>
  </si>
  <si>
    <t>P920BD97-REV1-T36-L/R/M</t>
  </si>
  <si>
    <t>P920BD99-REV2-L/R/M</t>
  </si>
  <si>
    <t>P920BD99-REV1-1 , XD-750  KS: 10/04/2019</t>
  </si>
  <si>
    <t>P920AD99-rev3-T38</t>
  </si>
  <si>
    <t>P920AD99-rev3-T38 , XD-050  KS: 25/03/2016</t>
  </si>
  <si>
    <t>L1077 x W615 x H80</t>
  </si>
  <si>
    <t>P920A15(T38)</t>
  </si>
  <si>
    <t>09/11/2023</t>
  </si>
  <si>
    <t>SUNG AE</t>
  </si>
  <si>
    <t>11-23</t>
  </si>
  <si>
    <t>Ngày 31/08/2023</t>
  </si>
  <si>
    <t>236:022-180.00K</t>
  </si>
  <si>
    <t xml:space="preserve">III: VẬT TƯ ĐÓNG GÓI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</si>
</sst>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_(* #,##0.00_);_(* \(#,##0.00\);_(* &quot;-&quot;_);_(@_)"/>
    <numFmt numFmtId="166" formatCode="0.000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18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8" fillId="0" borderId="0" xfId="0" quotePrefix="1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1" fontId="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vertical="center"/>
    </xf>
    <xf numFmtId="14" fontId="11" fillId="0" borderId="0" xfId="0" quotePrefix="1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41" fontId="7" fillId="0" borderId="0" xfId="0" applyNumberFormat="1" applyFont="1" applyAlignment="1">
      <alignment vertical="center"/>
    </xf>
    <xf numFmtId="14" fontId="14" fillId="0" borderId="0" xfId="0" applyNumberFormat="1" applyFont="1" applyAlignment="1">
      <alignment vertical="center"/>
    </xf>
    <xf numFmtId="41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1" fontId="7" fillId="0" borderId="0" xfId="0" applyNumberFormat="1" applyFont="1" applyAlignment="1">
      <alignment horizontal="left" vertical="center"/>
    </xf>
    <xf numFmtId="0" fontId="15" fillId="0" borderId="10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right" vertical="center"/>
    </xf>
    <xf numFmtId="165" fontId="11" fillId="0" borderId="5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165" fontId="11" fillId="0" borderId="1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41" fontId="1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center" vertical="center" wrapText="1"/>
    </xf>
    <xf numFmtId="41" fontId="2" fillId="0" borderId="0" xfId="0" applyNumberFormat="1" applyFont="1" applyAlignment="1">
      <alignment horizontal="left" vertical="center"/>
    </xf>
    <xf numFmtId="41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right" vertical="center"/>
    </xf>
    <xf numFmtId="167" fontId="11" fillId="0" borderId="2" xfId="1" applyNumberFormat="1" applyFont="1" applyBorder="1" applyAlignment="1">
      <alignment horizontal="right" vertical="center"/>
    </xf>
    <xf numFmtId="43" fontId="11" fillId="0" borderId="2" xfId="1" applyFont="1" applyBorder="1" applyAlignment="1">
      <alignment horizontal="right" vertical="center"/>
    </xf>
    <xf numFmtId="166" fontId="6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right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7" fillId="0" borderId="0" xfId="0" quotePrefix="1" applyFont="1" applyAlignment="1">
      <alignment horizontal="left" vertical="center"/>
    </xf>
    <xf numFmtId="0" fontId="15" fillId="0" borderId="4" xfId="0" applyFont="1" applyFill="1" applyBorder="1" applyAlignment="1">
      <alignment horizontal="center" vertical="center" wrapText="1"/>
    </xf>
    <xf numFmtId="43" fontId="11" fillId="0" borderId="1" xfId="1" applyFont="1" applyBorder="1" applyAlignment="1">
      <alignment horizontal="right" vertical="center"/>
    </xf>
    <xf numFmtId="43" fontId="11" fillId="0" borderId="23" xfId="1" applyFont="1" applyBorder="1" applyAlignment="1">
      <alignment horizontal="right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37.28515625" style="2" customWidth="1"/>
    <col min="3" max="3" width="41.42578125" style="1" customWidth="1"/>
    <col min="4" max="4" width="17.5703125" style="1" customWidth="1"/>
    <col min="5" max="5" width="10.42578125" style="3" customWidth="1"/>
    <col min="6" max="6" width="9.7109375" style="4" customWidth="1"/>
    <col min="7" max="7" width="23.7109375" style="28" customWidth="1"/>
    <col min="8" max="8" width="18.28515625" style="2" customWidth="1"/>
    <col min="9" max="10" width="18.28515625" style="5" customWidth="1"/>
    <col min="11" max="11" width="23.28515625" style="5" customWidth="1"/>
    <col min="12" max="12" width="30.7109375" style="5" customWidth="1"/>
    <col min="13" max="16384" width="9.140625" style="5"/>
  </cols>
  <sheetData>
    <row r="1" spans="1:12" ht="33" customHeight="1" x14ac:dyDescent="0.25">
      <c r="A1" s="1"/>
      <c r="D1" s="5"/>
      <c r="G1" s="6" t="s">
        <v>10</v>
      </c>
    </row>
    <row r="2" spans="1:12" ht="30" customHeight="1" x14ac:dyDescent="0.25">
      <c r="A2" s="8" t="s">
        <v>11</v>
      </c>
      <c r="C2" s="13" t="s">
        <v>12</v>
      </c>
      <c r="D2" s="5"/>
      <c r="G2" s="6"/>
    </row>
    <row r="3" spans="1:12" s="8" customFormat="1" ht="30" customHeight="1" x14ac:dyDescent="0.25">
      <c r="A3" s="8" t="s">
        <v>0</v>
      </c>
      <c r="B3" s="29"/>
      <c r="C3" s="9" t="s">
        <v>105</v>
      </c>
      <c r="D3" s="30"/>
      <c r="E3" s="8" t="s">
        <v>13</v>
      </c>
      <c r="F3" s="31"/>
      <c r="G3" s="32"/>
      <c r="H3" s="13"/>
    </row>
    <row r="4" spans="1:12" s="8" customFormat="1" ht="30" customHeight="1" x14ac:dyDescent="0.25">
      <c r="A4" s="8" t="s">
        <v>3</v>
      </c>
      <c r="B4" s="33"/>
      <c r="C4" s="8" t="s">
        <v>106</v>
      </c>
      <c r="D4" s="11"/>
      <c r="E4" s="12"/>
      <c r="F4" s="10"/>
      <c r="G4" s="34"/>
      <c r="H4" s="7"/>
    </row>
    <row r="5" spans="1:12" s="8" customFormat="1" ht="30" customHeight="1" x14ac:dyDescent="0.25">
      <c r="A5" s="8" t="s">
        <v>4</v>
      </c>
      <c r="B5" s="35"/>
      <c r="C5" s="16" t="s">
        <v>107</v>
      </c>
      <c r="D5" s="15"/>
      <c r="E5" s="12"/>
      <c r="F5" s="10"/>
      <c r="G5" s="34"/>
      <c r="H5" s="12"/>
    </row>
    <row r="6" spans="1:12" s="8" customFormat="1" ht="30.75" customHeight="1" thickBot="1" x14ac:dyDescent="0.3">
      <c r="A6" s="23" t="s">
        <v>14</v>
      </c>
      <c r="B6" s="31"/>
      <c r="C6" s="14"/>
      <c r="D6" s="14"/>
      <c r="E6" s="36"/>
      <c r="F6" s="15"/>
      <c r="G6" s="37"/>
    </row>
    <row r="7" spans="1:12" s="17" customFormat="1" ht="42" customHeight="1" thickBot="1" x14ac:dyDescent="0.3">
      <c r="A7" s="85" t="s">
        <v>5</v>
      </c>
      <c r="B7" s="87" t="s">
        <v>15</v>
      </c>
      <c r="C7" s="88"/>
      <c r="D7" s="89"/>
      <c r="E7" s="85" t="s">
        <v>6</v>
      </c>
      <c r="F7" s="85" t="s">
        <v>16</v>
      </c>
      <c r="G7" s="85" t="s">
        <v>17</v>
      </c>
      <c r="H7" s="90" t="s">
        <v>18</v>
      </c>
      <c r="I7" s="90"/>
      <c r="J7" s="90"/>
      <c r="K7" s="74" t="s">
        <v>19</v>
      </c>
      <c r="L7" s="76" t="s">
        <v>20</v>
      </c>
    </row>
    <row r="8" spans="1:12" s="17" customFormat="1" ht="42" customHeight="1" thickBot="1" x14ac:dyDescent="0.3">
      <c r="A8" s="86"/>
      <c r="B8" s="38" t="s">
        <v>21</v>
      </c>
      <c r="C8" s="38" t="s">
        <v>22</v>
      </c>
      <c r="D8" s="38" t="s">
        <v>23</v>
      </c>
      <c r="E8" s="86"/>
      <c r="F8" s="86"/>
      <c r="G8" s="86"/>
      <c r="H8" s="39" t="s">
        <v>24</v>
      </c>
      <c r="I8" s="39" t="s">
        <v>24</v>
      </c>
      <c r="J8" s="39" t="s">
        <v>24</v>
      </c>
      <c r="K8" s="75"/>
      <c r="L8" s="75"/>
    </row>
    <row r="9" spans="1:12" s="1" customFormat="1" ht="36.75" customHeight="1" x14ac:dyDescent="0.25">
      <c r="A9" s="24">
        <v>1</v>
      </c>
      <c r="B9" s="40"/>
      <c r="C9" s="40" t="s">
        <v>25</v>
      </c>
      <c r="D9" s="68" t="s">
        <v>26</v>
      </c>
      <c r="E9" s="25" t="s">
        <v>8</v>
      </c>
      <c r="F9" s="41"/>
      <c r="G9" s="42">
        <v>8.1576552553600017</v>
      </c>
      <c r="H9" s="24"/>
      <c r="I9" s="24"/>
      <c r="J9" s="24"/>
      <c r="K9" s="24"/>
      <c r="L9" s="24"/>
    </row>
    <row r="10" spans="1:12" s="1" customFormat="1" ht="36.75" customHeight="1" x14ac:dyDescent="0.25">
      <c r="A10" s="20">
        <v>2</v>
      </c>
      <c r="B10" s="43"/>
      <c r="C10" s="43" t="s">
        <v>27</v>
      </c>
      <c r="D10" s="69" t="s">
        <v>26</v>
      </c>
      <c r="E10" s="26" t="s">
        <v>8</v>
      </c>
      <c r="F10" s="45"/>
      <c r="G10" s="46">
        <v>3.1375597136000009</v>
      </c>
      <c r="H10" s="20"/>
      <c r="I10" s="20"/>
      <c r="J10" s="20"/>
      <c r="K10" s="20"/>
      <c r="L10" s="20"/>
    </row>
    <row r="11" spans="1:12" s="1" customFormat="1" ht="36.75" customHeight="1" x14ac:dyDescent="0.25">
      <c r="A11" s="20">
        <v>3</v>
      </c>
      <c r="B11" s="43"/>
      <c r="C11" s="43" t="s">
        <v>28</v>
      </c>
      <c r="D11" s="69" t="s">
        <v>26</v>
      </c>
      <c r="E11" s="26" t="s">
        <v>8</v>
      </c>
      <c r="F11" s="45"/>
      <c r="G11" s="46">
        <v>1.9468960274133336</v>
      </c>
      <c r="H11" s="20"/>
      <c r="I11" s="20"/>
      <c r="J11" s="20"/>
      <c r="K11" s="20"/>
      <c r="L11" s="20"/>
    </row>
    <row r="12" spans="1:12" s="1" customFormat="1" ht="36.75" customHeight="1" x14ac:dyDescent="0.25">
      <c r="A12" s="20">
        <v>4</v>
      </c>
      <c r="B12" s="43"/>
      <c r="C12" s="43" t="s">
        <v>29</v>
      </c>
      <c r="D12" s="69" t="s">
        <v>26</v>
      </c>
      <c r="E12" s="26" t="s">
        <v>8</v>
      </c>
      <c r="F12" s="45"/>
      <c r="G12" s="46">
        <v>0.70796219178666664</v>
      </c>
      <c r="H12" s="20"/>
      <c r="I12" s="20"/>
      <c r="J12" s="20"/>
      <c r="K12" s="20"/>
      <c r="L12" s="20"/>
    </row>
    <row r="13" spans="1:12" s="1" customFormat="1" ht="36.75" customHeight="1" x14ac:dyDescent="0.25">
      <c r="A13" s="20">
        <v>5</v>
      </c>
      <c r="B13" s="43" t="s">
        <v>30</v>
      </c>
      <c r="C13" s="43" t="s">
        <v>31</v>
      </c>
      <c r="D13" s="44" t="s">
        <v>32</v>
      </c>
      <c r="E13" s="26" t="s">
        <v>8</v>
      </c>
      <c r="F13" s="45"/>
      <c r="G13" s="46">
        <v>12.915641999999998</v>
      </c>
      <c r="H13" s="20"/>
      <c r="I13" s="20"/>
      <c r="J13" s="20"/>
      <c r="K13" s="20"/>
      <c r="L13" s="20"/>
    </row>
    <row r="14" spans="1:12" s="1" customFormat="1" ht="36.75" customHeight="1" x14ac:dyDescent="0.25">
      <c r="A14" s="20">
        <v>6</v>
      </c>
      <c r="B14" s="43" t="s">
        <v>33</v>
      </c>
      <c r="C14" s="43" t="s">
        <v>34</v>
      </c>
      <c r="D14" s="44" t="s">
        <v>32</v>
      </c>
      <c r="E14" s="26" t="s">
        <v>8</v>
      </c>
      <c r="F14" s="45"/>
      <c r="G14" s="46">
        <v>6.4578209999999991</v>
      </c>
      <c r="H14" s="20"/>
      <c r="I14" s="20"/>
      <c r="J14" s="20"/>
      <c r="K14" s="20"/>
      <c r="L14" s="20"/>
    </row>
    <row r="15" spans="1:12" s="1" customFormat="1" ht="36.75" customHeight="1" x14ac:dyDescent="0.25">
      <c r="A15" s="20">
        <v>7</v>
      </c>
      <c r="B15" s="43" t="s">
        <v>35</v>
      </c>
      <c r="C15" s="43" t="s">
        <v>109</v>
      </c>
      <c r="D15" s="44" t="s">
        <v>32</v>
      </c>
      <c r="E15" s="26" t="s">
        <v>8</v>
      </c>
      <c r="F15" s="45"/>
      <c r="G15" s="46">
        <v>10.763034999999999</v>
      </c>
      <c r="H15" s="20"/>
      <c r="I15" s="20"/>
      <c r="J15" s="20"/>
      <c r="K15" s="20"/>
      <c r="L15" s="20"/>
    </row>
    <row r="16" spans="1:12" s="1" customFormat="1" ht="36.75" customHeight="1" x14ac:dyDescent="0.25">
      <c r="A16" s="20">
        <v>8</v>
      </c>
      <c r="B16" s="43" t="s">
        <v>36</v>
      </c>
      <c r="C16" s="43" t="s">
        <v>37</v>
      </c>
      <c r="D16" s="44" t="s">
        <v>32</v>
      </c>
      <c r="E16" s="26" t="s">
        <v>8</v>
      </c>
      <c r="F16" s="45"/>
      <c r="G16" s="46">
        <v>5.7402853333333326</v>
      </c>
      <c r="H16" s="20"/>
      <c r="I16" s="20"/>
      <c r="J16" s="20"/>
      <c r="K16" s="20"/>
      <c r="L16" s="20"/>
    </row>
    <row r="17" spans="1:12" s="1" customFormat="1" ht="36.75" customHeight="1" x14ac:dyDescent="0.25">
      <c r="A17" s="20">
        <v>9</v>
      </c>
      <c r="B17" s="43" t="s">
        <v>33</v>
      </c>
      <c r="C17" s="43" t="s">
        <v>38</v>
      </c>
      <c r="D17" s="44" t="s">
        <v>32</v>
      </c>
      <c r="E17" s="26" t="s">
        <v>8</v>
      </c>
      <c r="F17" s="45"/>
      <c r="G17" s="46">
        <v>2.8701426666666663</v>
      </c>
      <c r="H17" s="20"/>
      <c r="I17" s="20"/>
      <c r="J17" s="20"/>
      <c r="K17" s="20"/>
      <c r="L17" s="20"/>
    </row>
    <row r="18" spans="1:12" s="1" customFormat="1" ht="33.75" customHeight="1" x14ac:dyDescent="0.25">
      <c r="A18" s="77" t="s">
        <v>39</v>
      </c>
      <c r="B18" s="78"/>
      <c r="C18" s="78"/>
      <c r="D18" s="78"/>
      <c r="E18" s="78"/>
      <c r="F18" s="78"/>
      <c r="G18" s="79"/>
      <c r="H18" s="47"/>
      <c r="I18" s="47"/>
      <c r="J18" s="47"/>
      <c r="K18" s="47"/>
      <c r="L18" s="47"/>
    </row>
    <row r="19" spans="1:12" s="1" customFormat="1" ht="33.75" customHeight="1" x14ac:dyDescent="0.25">
      <c r="A19" s="80"/>
      <c r="B19" s="81"/>
      <c r="C19" s="81"/>
      <c r="D19" s="81"/>
      <c r="E19" s="81"/>
      <c r="F19" s="81"/>
      <c r="G19" s="82"/>
      <c r="H19" s="47"/>
      <c r="I19" s="47"/>
      <c r="J19" s="47"/>
      <c r="K19" s="47"/>
      <c r="L19" s="47"/>
    </row>
    <row r="20" spans="1:12" s="1" customFormat="1" ht="66" customHeight="1" x14ac:dyDescent="0.25">
      <c r="A20" s="83" t="s">
        <v>40</v>
      </c>
      <c r="B20" s="84"/>
      <c r="C20" s="84"/>
      <c r="D20" s="84"/>
      <c r="E20" s="84"/>
      <c r="F20" s="84"/>
      <c r="G20" s="84"/>
      <c r="H20" s="47"/>
      <c r="I20" s="47"/>
      <c r="J20" s="47"/>
      <c r="K20" s="47"/>
      <c r="L20" s="47"/>
    </row>
    <row r="21" spans="1:12" s="1" customFormat="1" ht="10.5" customHeight="1" x14ac:dyDescent="0.25">
      <c r="A21" s="18"/>
      <c r="B21" s="18"/>
      <c r="C21" s="48"/>
      <c r="D21" s="48"/>
      <c r="E21" s="18"/>
      <c r="F21" s="19"/>
      <c r="G21" s="49"/>
      <c r="H21" s="50"/>
    </row>
    <row r="22" spans="1:12" s="1" customFormat="1" ht="27.75" customHeight="1" x14ac:dyDescent="0.25">
      <c r="A22" s="18"/>
      <c r="B22" s="18"/>
      <c r="C22" s="48"/>
      <c r="D22" s="48"/>
      <c r="E22" s="18"/>
      <c r="F22" s="49"/>
      <c r="G22" s="50"/>
      <c r="L22" s="8" t="str">
        <f>'III. ĐÓNG GÓI (4)'!L67</f>
        <v>Ngày 31/08/2023</v>
      </c>
    </row>
    <row r="23" spans="1:12" s="1" customFormat="1" ht="31.5" customHeight="1" x14ac:dyDescent="0.25">
      <c r="A23" s="8" t="s">
        <v>9</v>
      </c>
      <c r="B23" s="8"/>
      <c r="C23" s="10"/>
      <c r="D23" s="10"/>
      <c r="E23" s="8" t="s">
        <v>41</v>
      </c>
      <c r="F23" s="37"/>
      <c r="G23" s="50"/>
      <c r="L23" s="8" t="s">
        <v>42</v>
      </c>
    </row>
    <row r="24" spans="1:12" s="1" customFormat="1" ht="23.25" customHeight="1" x14ac:dyDescent="0.25">
      <c r="A24" s="18"/>
      <c r="B24" s="18"/>
      <c r="C24" s="48"/>
      <c r="D24" s="48"/>
      <c r="E24" s="18"/>
      <c r="F24" s="19"/>
      <c r="G24" s="49"/>
      <c r="H24" s="50"/>
    </row>
    <row r="25" spans="1:12" s="1" customFormat="1" ht="23.25" customHeight="1" x14ac:dyDescent="0.25">
      <c r="A25" s="18"/>
      <c r="B25" s="18"/>
      <c r="C25" s="48"/>
      <c r="D25" s="48"/>
      <c r="E25" s="18"/>
      <c r="F25" s="19"/>
      <c r="G25" s="49"/>
      <c r="H25" s="50"/>
    </row>
    <row r="26" spans="1:12" s="8" customFormat="1" ht="25.5" x14ac:dyDescent="0.25">
      <c r="G26" s="37"/>
    </row>
    <row r="27" spans="1:12" s="1" customFormat="1" ht="25.5" x14ac:dyDescent="0.25">
      <c r="A27" s="8"/>
      <c r="B27" s="8"/>
      <c r="G27" s="51"/>
      <c r="H27" s="3"/>
    </row>
    <row r="28" spans="1:12" s="1" customFormat="1" x14ac:dyDescent="0.25">
      <c r="G28" s="51"/>
      <c r="H28" s="3"/>
    </row>
    <row r="29" spans="1:12" x14ac:dyDescent="0.25">
      <c r="A29" s="5"/>
      <c r="B29" s="5"/>
      <c r="F29" s="5"/>
      <c r="G29" s="52"/>
    </row>
    <row r="30" spans="1:12" s="2" customFormat="1" x14ac:dyDescent="0.25">
      <c r="C30" s="1"/>
      <c r="D30" s="1"/>
      <c r="E30" s="3"/>
      <c r="F30" s="4"/>
      <c r="G30" s="51"/>
      <c r="H30" s="3"/>
      <c r="I30" s="5"/>
    </row>
  </sheetData>
  <mergeCells count="10">
    <mergeCell ref="K7:K8"/>
    <mergeCell ref="L7:L8"/>
    <mergeCell ref="A18:G19"/>
    <mergeCell ref="A20:G20"/>
    <mergeCell ref="A7:A8"/>
    <mergeCell ref="B7:D7"/>
    <mergeCell ref="E7:E8"/>
    <mergeCell ref="F7:F8"/>
    <mergeCell ref="G7:G8"/>
    <mergeCell ref="H7:J7"/>
  </mergeCells>
  <pageMargins left="0" right="0" top="0" bottom="0" header="0" footer="0"/>
  <pageSetup paperSize="9" scale="55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BreakPreview" zoomScale="70" zoomScaleNormal="70" zoomScaleSheetLayoutView="70" workbookViewId="0">
      <selection activeCell="D11" sqref="D11"/>
    </sheetView>
  </sheetViews>
  <sheetFormatPr defaultRowHeight="20.25" x14ac:dyDescent="0.25"/>
  <cols>
    <col min="1" max="1" width="8.7109375" style="2" customWidth="1"/>
    <col min="2" max="2" width="22.7109375" style="2" customWidth="1"/>
    <col min="3" max="4" width="31.85546875" style="1" customWidth="1"/>
    <col min="5" max="5" width="16.7109375" style="1" customWidth="1"/>
    <col min="6" max="6" width="10.42578125" style="3" customWidth="1"/>
    <col min="7" max="7" width="9.7109375" style="4" customWidth="1"/>
    <col min="8" max="8" width="19.5703125" style="28" customWidth="1"/>
    <col min="9" max="9" width="19.140625" style="2" customWidth="1"/>
    <col min="10" max="11" width="19.140625" style="5" customWidth="1"/>
    <col min="12" max="12" width="20" style="5" customWidth="1"/>
    <col min="13" max="13" width="28.42578125" style="5" customWidth="1"/>
    <col min="14" max="16384" width="9.140625" style="5"/>
  </cols>
  <sheetData>
    <row r="1" spans="1:13" ht="33" customHeight="1" x14ac:dyDescent="0.25">
      <c r="A1" s="1"/>
      <c r="D1" s="5"/>
      <c r="E1" s="5"/>
      <c r="H1" s="6" t="s">
        <v>10</v>
      </c>
    </row>
    <row r="2" spans="1:13" ht="30" customHeight="1" x14ac:dyDescent="0.25">
      <c r="A2" s="8" t="s">
        <v>11</v>
      </c>
      <c r="C2" s="13" t="s">
        <v>12</v>
      </c>
      <c r="D2" s="5"/>
      <c r="E2" s="5"/>
      <c r="H2" s="6"/>
    </row>
    <row r="3" spans="1:13" s="8" customFormat="1" ht="30" customHeight="1" x14ac:dyDescent="0.25">
      <c r="A3" s="8" t="s">
        <v>0</v>
      </c>
      <c r="B3" s="29"/>
      <c r="C3" s="9" t="s">
        <v>105</v>
      </c>
      <c r="D3" s="30"/>
      <c r="E3" s="11"/>
      <c r="F3" s="8" t="s">
        <v>13</v>
      </c>
      <c r="G3" s="31"/>
      <c r="H3" s="32"/>
      <c r="I3" s="13"/>
    </row>
    <row r="4" spans="1:13" s="8" customFormat="1" ht="30" customHeight="1" x14ac:dyDescent="0.25">
      <c r="A4" s="8" t="s">
        <v>3</v>
      </c>
      <c r="B4" s="33"/>
      <c r="C4" s="8" t="s">
        <v>106</v>
      </c>
      <c r="D4" s="11"/>
      <c r="E4" s="11"/>
      <c r="F4" s="12"/>
      <c r="G4" s="10"/>
      <c r="H4" s="34"/>
      <c r="I4" s="7"/>
    </row>
    <row r="5" spans="1:13" s="8" customFormat="1" ht="30" customHeight="1" x14ac:dyDescent="0.25">
      <c r="A5" s="8" t="s">
        <v>4</v>
      </c>
      <c r="B5" s="35"/>
      <c r="C5" s="16" t="s">
        <v>107</v>
      </c>
      <c r="D5" s="15"/>
      <c r="E5" s="15"/>
      <c r="F5" s="12"/>
      <c r="G5" s="10"/>
      <c r="H5" s="34"/>
      <c r="I5" s="12"/>
    </row>
    <row r="6" spans="1:13" s="8" customFormat="1" ht="30.75" customHeight="1" thickBot="1" x14ac:dyDescent="0.3">
      <c r="A6" s="23" t="s">
        <v>110</v>
      </c>
      <c r="B6" s="31"/>
      <c r="C6" s="14"/>
      <c r="D6" s="14"/>
      <c r="E6" s="14"/>
      <c r="F6" s="36"/>
      <c r="G6" s="15"/>
      <c r="H6" s="37"/>
    </row>
    <row r="7" spans="1:13" s="17" customFormat="1" ht="42" customHeight="1" thickBot="1" x14ac:dyDescent="0.3">
      <c r="A7" s="85" t="s">
        <v>5</v>
      </c>
      <c r="B7" s="87" t="s">
        <v>15</v>
      </c>
      <c r="C7" s="88"/>
      <c r="D7" s="88"/>
      <c r="E7" s="89"/>
      <c r="F7" s="85" t="s">
        <v>6</v>
      </c>
      <c r="G7" s="85" t="s">
        <v>16</v>
      </c>
      <c r="H7" s="85" t="s">
        <v>17</v>
      </c>
      <c r="I7" s="90" t="s">
        <v>18</v>
      </c>
      <c r="J7" s="90"/>
      <c r="K7" s="90"/>
      <c r="L7" s="74" t="s">
        <v>19</v>
      </c>
      <c r="M7" s="76" t="s">
        <v>20</v>
      </c>
    </row>
    <row r="8" spans="1:13" s="17" customFormat="1" ht="42" customHeight="1" thickBot="1" x14ac:dyDescent="0.3">
      <c r="A8" s="86"/>
      <c r="B8" s="38" t="s">
        <v>22</v>
      </c>
      <c r="C8" s="38" t="s">
        <v>21</v>
      </c>
      <c r="D8" s="38" t="s">
        <v>43</v>
      </c>
      <c r="E8" s="38" t="s">
        <v>23</v>
      </c>
      <c r="F8" s="86"/>
      <c r="G8" s="86"/>
      <c r="H8" s="86"/>
      <c r="I8" s="39" t="s">
        <v>24</v>
      </c>
      <c r="J8" s="39" t="s">
        <v>24</v>
      </c>
      <c r="K8" s="39" t="s">
        <v>24</v>
      </c>
      <c r="L8" s="75"/>
      <c r="M8" s="75"/>
    </row>
    <row r="9" spans="1:13" s="1" customFormat="1" ht="49.5" customHeight="1" x14ac:dyDescent="0.25">
      <c r="A9" s="24">
        <v>1</v>
      </c>
      <c r="B9" s="53"/>
      <c r="C9" s="53" t="s">
        <v>49</v>
      </c>
      <c r="D9" s="53"/>
      <c r="E9" s="54" t="s">
        <v>32</v>
      </c>
      <c r="F9" s="25" t="s">
        <v>45</v>
      </c>
      <c r="G9" s="55"/>
      <c r="H9" s="57">
        <v>1.0937669054819246</v>
      </c>
      <c r="I9" s="24"/>
      <c r="J9" s="24"/>
      <c r="K9" s="24"/>
      <c r="L9" s="24"/>
      <c r="M9" s="24"/>
    </row>
    <row r="10" spans="1:13" s="1" customFormat="1" ht="49.5" customHeight="1" x14ac:dyDescent="0.25">
      <c r="A10" s="20">
        <v>2</v>
      </c>
      <c r="B10" s="43"/>
      <c r="C10" s="43" t="s">
        <v>46</v>
      </c>
      <c r="D10" s="43"/>
      <c r="E10" s="44" t="s">
        <v>32</v>
      </c>
      <c r="F10" s="26" t="s">
        <v>44</v>
      </c>
      <c r="G10" s="58"/>
      <c r="H10" s="57">
        <v>17.370886158642406</v>
      </c>
      <c r="I10" s="20"/>
      <c r="J10" s="20"/>
      <c r="K10" s="20"/>
      <c r="L10" s="20"/>
      <c r="M10" s="20"/>
    </row>
    <row r="11" spans="1:13" s="1" customFormat="1" ht="49.5" customHeight="1" x14ac:dyDescent="0.25">
      <c r="A11" s="20">
        <v>3</v>
      </c>
      <c r="B11" s="43"/>
      <c r="C11" s="43" t="s">
        <v>47</v>
      </c>
      <c r="D11" s="43"/>
      <c r="E11" s="44" t="s">
        <v>32</v>
      </c>
      <c r="F11" s="26" t="s">
        <v>45</v>
      </c>
      <c r="G11" s="58"/>
      <c r="H11" s="57">
        <v>0.35155659972977416</v>
      </c>
      <c r="I11" s="20"/>
      <c r="J11" s="59"/>
      <c r="K11" s="20"/>
      <c r="L11" s="20"/>
      <c r="M11" s="20"/>
    </row>
    <row r="12" spans="1:13" s="1" customFormat="1" ht="49.5" customHeight="1" x14ac:dyDescent="0.25">
      <c r="A12" s="20">
        <v>4</v>
      </c>
      <c r="B12" s="43"/>
      <c r="C12" s="43" t="s">
        <v>48</v>
      </c>
      <c r="D12" s="43"/>
      <c r="E12" s="44" t="s">
        <v>32</v>
      </c>
      <c r="F12" s="26" t="s">
        <v>44</v>
      </c>
      <c r="G12" s="58"/>
      <c r="H12" s="57">
        <v>3.0931707820728316</v>
      </c>
      <c r="I12" s="20"/>
      <c r="J12" s="59"/>
      <c r="K12" s="20"/>
      <c r="L12" s="20"/>
      <c r="M12" s="20"/>
    </row>
    <row r="13" spans="1:13" s="1" customFormat="1" ht="33.75" customHeight="1" x14ac:dyDescent="0.25">
      <c r="A13" s="77" t="s">
        <v>39</v>
      </c>
      <c r="B13" s="78"/>
      <c r="C13" s="78"/>
      <c r="D13" s="78"/>
      <c r="E13" s="78"/>
      <c r="F13" s="78"/>
      <c r="G13" s="78"/>
      <c r="H13" s="79"/>
      <c r="I13" s="47"/>
      <c r="J13" s="47"/>
      <c r="K13" s="47"/>
      <c r="L13" s="47"/>
      <c r="M13" s="47"/>
    </row>
    <row r="14" spans="1:13" s="1" customFormat="1" ht="33.75" customHeight="1" x14ac:dyDescent="0.25">
      <c r="A14" s="80"/>
      <c r="B14" s="81"/>
      <c r="C14" s="81"/>
      <c r="D14" s="81"/>
      <c r="E14" s="81"/>
      <c r="F14" s="81"/>
      <c r="G14" s="81"/>
      <c r="H14" s="82"/>
      <c r="I14" s="47"/>
      <c r="J14" s="47"/>
      <c r="K14" s="47"/>
      <c r="L14" s="47"/>
      <c r="M14" s="47"/>
    </row>
    <row r="15" spans="1:13" s="1" customFormat="1" ht="66" customHeight="1" x14ac:dyDescent="0.25">
      <c r="A15" s="83" t="s">
        <v>40</v>
      </c>
      <c r="B15" s="84"/>
      <c r="C15" s="84"/>
      <c r="D15" s="84"/>
      <c r="E15" s="84"/>
      <c r="F15" s="84"/>
      <c r="G15" s="84"/>
      <c r="H15" s="84"/>
      <c r="I15" s="21"/>
      <c r="J15" s="21"/>
      <c r="K15" s="21"/>
      <c r="L15" s="21"/>
      <c r="M15" s="21"/>
    </row>
    <row r="16" spans="1:13" s="1" customFormat="1" ht="15" customHeight="1" x14ac:dyDescent="0.25">
      <c r="A16" s="18"/>
      <c r="B16" s="18"/>
      <c r="C16" s="48"/>
      <c r="D16" s="48"/>
      <c r="E16" s="48"/>
      <c r="F16" s="18"/>
      <c r="G16" s="19"/>
      <c r="H16" s="49"/>
      <c r="I16" s="50"/>
    </row>
    <row r="17" spans="1:12" s="1" customFormat="1" ht="27.75" customHeight="1" x14ac:dyDescent="0.25">
      <c r="A17" s="18"/>
      <c r="B17" s="18"/>
      <c r="C17" s="48"/>
      <c r="D17" s="48"/>
      <c r="E17" s="48"/>
      <c r="F17" s="18"/>
      <c r="G17" s="19"/>
      <c r="H17" s="49"/>
      <c r="I17" s="50"/>
      <c r="L17" s="8" t="str">
        <f>'III. ĐÓNG GÓI (4)'!L67</f>
        <v>Ngày 31/08/2023</v>
      </c>
    </row>
    <row r="18" spans="1:12" s="1" customFormat="1" ht="31.5" customHeight="1" x14ac:dyDescent="0.25">
      <c r="A18" s="8" t="s">
        <v>9</v>
      </c>
      <c r="B18" s="8"/>
      <c r="C18" s="10"/>
      <c r="D18" s="10"/>
      <c r="E18" s="10"/>
      <c r="F18" s="8" t="s">
        <v>41</v>
      </c>
      <c r="G18" s="8"/>
      <c r="H18" s="37"/>
      <c r="I18" s="50"/>
      <c r="L18" s="8" t="s">
        <v>42</v>
      </c>
    </row>
    <row r="19" spans="1:12" s="1" customFormat="1" ht="23.25" customHeight="1" x14ac:dyDescent="0.25">
      <c r="A19" s="18"/>
      <c r="B19" s="18"/>
      <c r="C19" s="48"/>
      <c r="D19" s="48"/>
      <c r="E19" s="48"/>
      <c r="F19" s="18"/>
      <c r="G19" s="19"/>
      <c r="H19" s="49"/>
      <c r="I19" s="50"/>
    </row>
    <row r="20" spans="1:12" s="1" customFormat="1" ht="23.25" customHeight="1" x14ac:dyDescent="0.25">
      <c r="A20" s="18"/>
      <c r="B20" s="18"/>
      <c r="C20" s="48"/>
      <c r="D20" s="48"/>
      <c r="E20" s="48"/>
      <c r="F20" s="18"/>
      <c r="G20" s="19"/>
      <c r="H20" s="49"/>
      <c r="I20" s="50"/>
    </row>
    <row r="21" spans="1:12" s="8" customFormat="1" ht="25.5" x14ac:dyDescent="0.25">
      <c r="H21" s="37"/>
    </row>
    <row r="22" spans="1:12" s="1" customFormat="1" ht="25.5" x14ac:dyDescent="0.25">
      <c r="A22" s="8"/>
      <c r="B22" s="8"/>
      <c r="H22" s="51"/>
      <c r="I22" s="3"/>
    </row>
    <row r="23" spans="1:12" s="1" customFormat="1" x14ac:dyDescent="0.25">
      <c r="H23" s="51"/>
      <c r="I23" s="3"/>
    </row>
    <row r="24" spans="1:12" x14ac:dyDescent="0.25">
      <c r="A24" s="5"/>
      <c r="B24" s="5"/>
      <c r="G24" s="5"/>
      <c r="H24" s="52"/>
    </row>
    <row r="25" spans="1:12" s="2" customFormat="1" x14ac:dyDescent="0.25">
      <c r="C25" s="1"/>
      <c r="D25" s="1"/>
      <c r="E25" s="1"/>
      <c r="F25" s="3"/>
      <c r="G25" s="4"/>
      <c r="H25" s="51"/>
      <c r="I25" s="3"/>
      <c r="J25" s="5"/>
    </row>
  </sheetData>
  <mergeCells count="10">
    <mergeCell ref="L7:L8"/>
    <mergeCell ref="M7:M8"/>
    <mergeCell ref="A13:H14"/>
    <mergeCell ref="A15:H15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5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1.85546875" style="1" customWidth="1"/>
    <col min="4" max="4" width="35.140625" style="1" customWidth="1"/>
    <col min="5" max="5" width="16.7109375" style="1" customWidth="1"/>
    <col min="6" max="6" width="10.42578125" style="3" customWidth="1"/>
    <col min="7" max="7" width="9.7109375" style="4" customWidth="1"/>
    <col min="8" max="8" width="19.5703125" style="28" customWidth="1"/>
    <col min="9" max="9" width="19.140625" style="2" customWidth="1"/>
    <col min="10" max="11" width="19.140625" style="5" customWidth="1"/>
    <col min="12" max="12" width="20" style="5" customWidth="1"/>
    <col min="13" max="13" width="28.42578125" style="5" customWidth="1"/>
    <col min="14" max="16384" width="9.140625" style="5"/>
  </cols>
  <sheetData>
    <row r="1" spans="1:9" ht="33" customHeight="1" x14ac:dyDescent="0.25">
      <c r="A1" s="1"/>
      <c r="D1" s="5"/>
      <c r="E1" s="5"/>
      <c r="H1" s="6" t="s">
        <v>10</v>
      </c>
    </row>
    <row r="2" spans="1:9" ht="30" customHeight="1" x14ac:dyDescent="0.25">
      <c r="A2" s="8" t="s">
        <v>11</v>
      </c>
      <c r="C2" s="13" t="s">
        <v>12</v>
      </c>
      <c r="D2" s="5"/>
      <c r="E2" s="5"/>
      <c r="H2" s="6"/>
    </row>
    <row r="3" spans="1:9" s="8" customFormat="1" ht="30" customHeight="1" x14ac:dyDescent="0.25">
      <c r="A3" s="8" t="s">
        <v>0</v>
      </c>
      <c r="B3" s="29"/>
      <c r="C3" s="9" t="s">
        <v>105</v>
      </c>
      <c r="D3" s="30"/>
      <c r="E3" s="11"/>
      <c r="F3" s="8" t="s">
        <v>13</v>
      </c>
      <c r="G3" s="31"/>
      <c r="H3" s="32"/>
      <c r="I3" s="13"/>
    </row>
    <row r="4" spans="1:9" s="8" customFormat="1" ht="30" customHeight="1" x14ac:dyDescent="0.25">
      <c r="A4" s="8" t="s">
        <v>3</v>
      </c>
      <c r="B4" s="33"/>
      <c r="C4" s="8" t="s">
        <v>106</v>
      </c>
      <c r="D4" s="11"/>
      <c r="E4" s="11"/>
      <c r="F4" s="12"/>
      <c r="G4" s="10"/>
      <c r="H4" s="34"/>
      <c r="I4" s="7"/>
    </row>
    <row r="5" spans="1:9" s="8" customFormat="1" ht="30" customHeight="1" x14ac:dyDescent="0.25">
      <c r="A5" s="8" t="s">
        <v>4</v>
      </c>
      <c r="B5" s="35"/>
      <c r="C5" s="16" t="s">
        <v>107</v>
      </c>
      <c r="D5" s="15"/>
      <c r="E5" s="15"/>
      <c r="F5" s="12"/>
      <c r="G5" s="10"/>
      <c r="H5" s="34"/>
      <c r="I5" s="12"/>
    </row>
    <row r="6" spans="1:9" s="8" customFormat="1" ht="30" hidden="1" customHeight="1" x14ac:dyDescent="0.25">
      <c r="A6" s="8" t="s">
        <v>56</v>
      </c>
      <c r="B6" s="35"/>
      <c r="C6" s="70" t="s">
        <v>101</v>
      </c>
      <c r="D6" s="15"/>
      <c r="E6" s="12">
        <v>1</v>
      </c>
      <c r="F6" s="12"/>
      <c r="G6" s="10"/>
      <c r="H6" s="34"/>
      <c r="I6" s="12"/>
    </row>
    <row r="7" spans="1:9" s="8" customFormat="1" ht="30" hidden="1" customHeight="1" x14ac:dyDescent="0.25">
      <c r="B7" s="35"/>
      <c r="C7" s="70" t="s">
        <v>58</v>
      </c>
      <c r="D7" s="15"/>
      <c r="E7" s="12">
        <v>8</v>
      </c>
      <c r="F7" s="12" t="s">
        <v>2</v>
      </c>
      <c r="G7" s="10"/>
      <c r="H7" s="34"/>
      <c r="I7" s="12"/>
    </row>
    <row r="8" spans="1:9" s="8" customFormat="1" ht="30" hidden="1" customHeight="1" x14ac:dyDescent="0.25">
      <c r="B8" s="35"/>
      <c r="C8" s="70" t="s">
        <v>59</v>
      </c>
      <c r="D8" s="15"/>
      <c r="E8" s="12">
        <f>E7+8</f>
        <v>16</v>
      </c>
      <c r="F8" s="12" t="s">
        <v>2</v>
      </c>
      <c r="G8" s="10"/>
      <c r="H8" s="34"/>
      <c r="I8" s="12"/>
    </row>
    <row r="9" spans="1:9" s="8" customFormat="1" ht="30" hidden="1" customHeight="1" x14ac:dyDescent="0.25">
      <c r="B9" s="35"/>
      <c r="C9" s="70" t="s">
        <v>97</v>
      </c>
      <c r="D9" s="15"/>
      <c r="E9" s="12">
        <f>E8+8</f>
        <v>24</v>
      </c>
      <c r="F9" s="12" t="s">
        <v>2</v>
      </c>
      <c r="G9" s="10"/>
      <c r="H9" s="34"/>
      <c r="I9" s="12"/>
    </row>
    <row r="10" spans="1:9" s="8" customFormat="1" ht="30" hidden="1" customHeight="1" x14ac:dyDescent="0.25">
      <c r="B10" s="35"/>
      <c r="C10" s="70" t="s">
        <v>57</v>
      </c>
      <c r="D10" s="15"/>
      <c r="E10" s="12">
        <f t="shared" ref="E10:E50" si="0">E9+8</f>
        <v>32</v>
      </c>
      <c r="F10" s="12" t="s">
        <v>2</v>
      </c>
      <c r="G10" s="10"/>
      <c r="H10" s="34"/>
      <c r="I10" s="12"/>
    </row>
    <row r="11" spans="1:9" s="8" customFormat="1" ht="30" hidden="1" customHeight="1" x14ac:dyDescent="0.25">
      <c r="B11" s="35"/>
      <c r="C11" s="70" t="s">
        <v>61</v>
      </c>
      <c r="D11" s="15"/>
      <c r="E11" s="12">
        <f t="shared" si="0"/>
        <v>40</v>
      </c>
      <c r="F11" s="12" t="s">
        <v>2</v>
      </c>
      <c r="G11" s="10"/>
      <c r="H11" s="34"/>
      <c r="I11" s="12"/>
    </row>
    <row r="12" spans="1:9" s="8" customFormat="1" ht="30" hidden="1" customHeight="1" x14ac:dyDescent="0.25">
      <c r="B12" s="35"/>
      <c r="C12" s="70" t="s">
        <v>60</v>
      </c>
      <c r="D12" s="15"/>
      <c r="E12" s="12">
        <f t="shared" si="0"/>
        <v>48</v>
      </c>
      <c r="F12" s="12" t="s">
        <v>2</v>
      </c>
      <c r="G12" s="10"/>
      <c r="H12" s="34"/>
      <c r="I12" s="12"/>
    </row>
    <row r="13" spans="1:9" s="8" customFormat="1" ht="30" hidden="1" customHeight="1" x14ac:dyDescent="0.25">
      <c r="B13" s="35"/>
      <c r="C13" s="70" t="s">
        <v>62</v>
      </c>
      <c r="D13" s="15"/>
      <c r="E13" s="12">
        <f t="shared" si="0"/>
        <v>56</v>
      </c>
      <c r="F13" s="12" t="s">
        <v>2</v>
      </c>
      <c r="G13" s="10"/>
      <c r="H13" s="34"/>
      <c r="I13" s="12"/>
    </row>
    <row r="14" spans="1:9" s="8" customFormat="1" ht="30" hidden="1" customHeight="1" x14ac:dyDescent="0.25">
      <c r="B14" s="35"/>
      <c r="C14" s="70" t="s">
        <v>98</v>
      </c>
      <c r="D14" s="15"/>
      <c r="E14" s="12">
        <f t="shared" si="0"/>
        <v>64</v>
      </c>
      <c r="F14" s="12" t="s">
        <v>2</v>
      </c>
      <c r="G14" s="10"/>
      <c r="H14" s="34"/>
      <c r="I14" s="12"/>
    </row>
    <row r="15" spans="1:9" s="8" customFormat="1" ht="30" hidden="1" customHeight="1" x14ac:dyDescent="0.25">
      <c r="B15" s="35"/>
      <c r="C15" s="70" t="s">
        <v>99</v>
      </c>
      <c r="D15" s="15"/>
      <c r="E15" s="12">
        <f t="shared" si="0"/>
        <v>72</v>
      </c>
      <c r="F15" s="12" t="s">
        <v>2</v>
      </c>
      <c r="G15" s="10"/>
      <c r="H15" s="34"/>
      <c r="I15" s="12"/>
    </row>
    <row r="16" spans="1:9" s="8" customFormat="1" ht="30" hidden="1" customHeight="1" x14ac:dyDescent="0.25">
      <c r="B16" s="35"/>
      <c r="C16" s="70" t="s">
        <v>63</v>
      </c>
      <c r="D16" s="15"/>
      <c r="E16" s="12">
        <f t="shared" si="0"/>
        <v>80</v>
      </c>
      <c r="F16" s="12" t="s">
        <v>2</v>
      </c>
      <c r="G16" s="10"/>
      <c r="H16" s="34"/>
      <c r="I16" s="12"/>
    </row>
    <row r="17" spans="2:9" s="8" customFormat="1" ht="30" hidden="1" customHeight="1" x14ac:dyDescent="0.25">
      <c r="B17" s="35"/>
      <c r="C17" s="70" t="s">
        <v>64</v>
      </c>
      <c r="D17" s="15"/>
      <c r="E17" s="12">
        <f t="shared" si="0"/>
        <v>88</v>
      </c>
      <c r="F17" s="12" t="s">
        <v>2</v>
      </c>
      <c r="G17" s="10"/>
      <c r="H17" s="34"/>
      <c r="I17" s="12"/>
    </row>
    <row r="18" spans="2:9" s="8" customFormat="1" ht="30" hidden="1" customHeight="1" x14ac:dyDescent="0.25">
      <c r="B18" s="35"/>
      <c r="C18" s="70" t="s">
        <v>65</v>
      </c>
      <c r="D18" s="15"/>
      <c r="E18" s="12">
        <f t="shared" si="0"/>
        <v>96</v>
      </c>
      <c r="F18" s="12" t="s">
        <v>2</v>
      </c>
      <c r="G18" s="10"/>
      <c r="H18" s="34"/>
      <c r="I18" s="12"/>
    </row>
    <row r="19" spans="2:9" s="8" customFormat="1" ht="30" hidden="1" customHeight="1" x14ac:dyDescent="0.25">
      <c r="B19" s="35"/>
      <c r="C19" s="70" t="s">
        <v>66</v>
      </c>
      <c r="D19" s="15"/>
      <c r="E19" s="12">
        <f t="shared" si="0"/>
        <v>104</v>
      </c>
      <c r="F19" s="12" t="s">
        <v>2</v>
      </c>
      <c r="G19" s="10"/>
      <c r="H19" s="34"/>
      <c r="I19" s="12"/>
    </row>
    <row r="20" spans="2:9" s="8" customFormat="1" ht="30" hidden="1" customHeight="1" x14ac:dyDescent="0.25">
      <c r="B20" s="35"/>
      <c r="C20" s="70" t="s">
        <v>67</v>
      </c>
      <c r="D20" s="15"/>
      <c r="E20" s="12">
        <f t="shared" si="0"/>
        <v>112</v>
      </c>
      <c r="F20" s="12" t="s">
        <v>2</v>
      </c>
      <c r="G20" s="10"/>
      <c r="H20" s="34"/>
      <c r="I20" s="12"/>
    </row>
    <row r="21" spans="2:9" s="8" customFormat="1" ht="30" hidden="1" customHeight="1" x14ac:dyDescent="0.25">
      <c r="B21" s="35"/>
      <c r="C21" s="70" t="s">
        <v>95</v>
      </c>
      <c r="D21" s="15"/>
      <c r="E21" s="12">
        <f t="shared" si="0"/>
        <v>120</v>
      </c>
      <c r="F21" s="12" t="s">
        <v>2</v>
      </c>
      <c r="G21" s="10"/>
      <c r="H21" s="34"/>
      <c r="I21" s="12"/>
    </row>
    <row r="22" spans="2:9" s="8" customFormat="1" ht="30" hidden="1" customHeight="1" x14ac:dyDescent="0.25">
      <c r="B22" s="35"/>
      <c r="C22" s="70" t="s">
        <v>68</v>
      </c>
      <c r="D22" s="15"/>
      <c r="E22" s="12">
        <f t="shared" si="0"/>
        <v>128</v>
      </c>
      <c r="F22" s="12" t="s">
        <v>2</v>
      </c>
      <c r="G22" s="10"/>
      <c r="H22" s="34"/>
      <c r="I22" s="12"/>
    </row>
    <row r="23" spans="2:9" s="8" customFormat="1" ht="30" hidden="1" customHeight="1" x14ac:dyDescent="0.25">
      <c r="B23" s="35"/>
      <c r="C23" s="70" t="s">
        <v>69</v>
      </c>
      <c r="D23" s="15"/>
      <c r="E23" s="12">
        <f t="shared" si="0"/>
        <v>136</v>
      </c>
      <c r="F23" s="12" t="s">
        <v>2</v>
      </c>
      <c r="G23" s="10"/>
      <c r="H23" s="34"/>
      <c r="I23" s="12"/>
    </row>
    <row r="24" spans="2:9" s="8" customFormat="1" ht="30" hidden="1" customHeight="1" x14ac:dyDescent="0.25">
      <c r="B24" s="35"/>
      <c r="C24" s="70" t="s">
        <v>70</v>
      </c>
      <c r="D24" s="15"/>
      <c r="E24" s="12">
        <f t="shared" si="0"/>
        <v>144</v>
      </c>
      <c r="F24" s="12" t="s">
        <v>2</v>
      </c>
      <c r="G24" s="10"/>
      <c r="H24" s="34"/>
      <c r="I24" s="12"/>
    </row>
    <row r="25" spans="2:9" s="8" customFormat="1" ht="30" hidden="1" customHeight="1" x14ac:dyDescent="0.25">
      <c r="B25" s="35"/>
      <c r="C25" s="70" t="s">
        <v>71</v>
      </c>
      <c r="D25" s="15"/>
      <c r="E25" s="12">
        <f t="shared" si="0"/>
        <v>152</v>
      </c>
      <c r="F25" s="12" t="s">
        <v>2</v>
      </c>
      <c r="G25" s="10"/>
      <c r="H25" s="34"/>
      <c r="I25" s="12"/>
    </row>
    <row r="26" spans="2:9" s="8" customFormat="1" ht="30" hidden="1" customHeight="1" x14ac:dyDescent="0.25">
      <c r="B26" s="35"/>
      <c r="C26" s="70" t="s">
        <v>72</v>
      </c>
      <c r="D26" s="15"/>
      <c r="E26" s="12">
        <f t="shared" si="0"/>
        <v>160</v>
      </c>
      <c r="F26" s="12" t="s">
        <v>2</v>
      </c>
      <c r="G26" s="10"/>
      <c r="H26" s="34"/>
      <c r="I26" s="12"/>
    </row>
    <row r="27" spans="2:9" s="8" customFormat="1" ht="30" hidden="1" customHeight="1" x14ac:dyDescent="0.25">
      <c r="B27" s="35"/>
      <c r="C27" s="70" t="s">
        <v>73</v>
      </c>
      <c r="D27" s="15"/>
      <c r="E27" s="12">
        <f t="shared" si="0"/>
        <v>168</v>
      </c>
      <c r="F27" s="12" t="s">
        <v>2</v>
      </c>
      <c r="G27" s="10"/>
      <c r="H27" s="34"/>
      <c r="I27" s="12"/>
    </row>
    <row r="28" spans="2:9" s="8" customFormat="1" ht="30" hidden="1" customHeight="1" x14ac:dyDescent="0.25">
      <c r="B28" s="35"/>
      <c r="C28" s="70" t="s">
        <v>74</v>
      </c>
      <c r="D28" s="15"/>
      <c r="E28" s="12">
        <f t="shared" si="0"/>
        <v>176</v>
      </c>
      <c r="F28" s="12" t="s">
        <v>2</v>
      </c>
      <c r="G28" s="10"/>
      <c r="H28" s="34"/>
      <c r="I28" s="12"/>
    </row>
    <row r="29" spans="2:9" s="8" customFormat="1" ht="30" hidden="1" customHeight="1" x14ac:dyDescent="0.25">
      <c r="B29" s="35"/>
      <c r="C29" s="70" t="s">
        <v>75</v>
      </c>
      <c r="D29" s="15"/>
      <c r="E29" s="12">
        <f t="shared" si="0"/>
        <v>184</v>
      </c>
      <c r="F29" s="12" t="s">
        <v>2</v>
      </c>
      <c r="G29" s="10"/>
      <c r="H29" s="34"/>
      <c r="I29" s="12"/>
    </row>
    <row r="30" spans="2:9" s="8" customFormat="1" ht="30" hidden="1" customHeight="1" x14ac:dyDescent="0.25">
      <c r="B30" s="35"/>
      <c r="C30" s="70" t="s">
        <v>76</v>
      </c>
      <c r="D30" s="15"/>
      <c r="E30" s="12">
        <f t="shared" si="0"/>
        <v>192</v>
      </c>
      <c r="F30" s="12" t="s">
        <v>2</v>
      </c>
      <c r="G30" s="10"/>
      <c r="H30" s="34"/>
      <c r="I30" s="12"/>
    </row>
    <row r="31" spans="2:9" s="8" customFormat="1" ht="30" hidden="1" customHeight="1" x14ac:dyDescent="0.25">
      <c r="B31" s="35"/>
      <c r="C31" s="70" t="s">
        <v>77</v>
      </c>
      <c r="D31" s="15"/>
      <c r="E31" s="12">
        <f t="shared" si="0"/>
        <v>200</v>
      </c>
      <c r="F31" s="12" t="s">
        <v>2</v>
      </c>
      <c r="G31" s="10"/>
      <c r="H31" s="34"/>
      <c r="I31" s="12"/>
    </row>
    <row r="32" spans="2:9" s="8" customFormat="1" ht="30" hidden="1" customHeight="1" x14ac:dyDescent="0.25">
      <c r="B32" s="35"/>
      <c r="C32" s="70" t="s">
        <v>78</v>
      </c>
      <c r="D32" s="15"/>
      <c r="E32" s="12">
        <f t="shared" si="0"/>
        <v>208</v>
      </c>
      <c r="F32" s="12" t="s">
        <v>2</v>
      </c>
      <c r="G32" s="10"/>
      <c r="H32" s="34"/>
      <c r="I32" s="12"/>
    </row>
    <row r="33" spans="2:9" s="8" customFormat="1" ht="30" hidden="1" customHeight="1" x14ac:dyDescent="0.25">
      <c r="B33" s="35"/>
      <c r="C33" s="70" t="s">
        <v>79</v>
      </c>
      <c r="D33" s="15"/>
      <c r="E33" s="12">
        <f t="shared" si="0"/>
        <v>216</v>
      </c>
      <c r="F33" s="12" t="s">
        <v>2</v>
      </c>
      <c r="G33" s="10"/>
      <c r="H33" s="34"/>
      <c r="I33" s="12"/>
    </row>
    <row r="34" spans="2:9" s="8" customFormat="1" ht="30" hidden="1" customHeight="1" x14ac:dyDescent="0.25">
      <c r="B34" s="35"/>
      <c r="C34" s="70" t="s">
        <v>80</v>
      </c>
      <c r="D34" s="15"/>
      <c r="E34" s="12">
        <f t="shared" si="0"/>
        <v>224</v>
      </c>
      <c r="F34" s="12" t="s">
        <v>2</v>
      </c>
      <c r="G34" s="10"/>
      <c r="H34" s="34"/>
      <c r="I34" s="12"/>
    </row>
    <row r="35" spans="2:9" s="8" customFormat="1" ht="30" hidden="1" customHeight="1" x14ac:dyDescent="0.25">
      <c r="B35" s="35"/>
      <c r="C35" s="70" t="s">
        <v>81</v>
      </c>
      <c r="D35" s="15"/>
      <c r="E35" s="12">
        <f t="shared" si="0"/>
        <v>232</v>
      </c>
      <c r="F35" s="12" t="s">
        <v>2</v>
      </c>
      <c r="G35" s="10"/>
      <c r="H35" s="34"/>
      <c r="I35" s="12"/>
    </row>
    <row r="36" spans="2:9" s="8" customFormat="1" ht="30" hidden="1" customHeight="1" x14ac:dyDescent="0.25">
      <c r="B36" s="35"/>
      <c r="C36" s="70" t="s">
        <v>82</v>
      </c>
      <c r="D36" s="15"/>
      <c r="E36" s="12">
        <f t="shared" si="0"/>
        <v>240</v>
      </c>
      <c r="F36" s="12" t="s">
        <v>2</v>
      </c>
      <c r="G36" s="10"/>
      <c r="H36" s="34"/>
      <c r="I36" s="12"/>
    </row>
    <row r="37" spans="2:9" s="8" customFormat="1" ht="30" hidden="1" customHeight="1" x14ac:dyDescent="0.25">
      <c r="B37" s="35"/>
      <c r="C37" s="70" t="s">
        <v>83</v>
      </c>
      <c r="D37" s="15"/>
      <c r="E37" s="12">
        <f t="shared" si="0"/>
        <v>248</v>
      </c>
      <c r="F37" s="12" t="s">
        <v>2</v>
      </c>
      <c r="G37" s="10"/>
      <c r="H37" s="34"/>
      <c r="I37" s="12"/>
    </row>
    <row r="38" spans="2:9" s="8" customFormat="1" ht="30" hidden="1" customHeight="1" x14ac:dyDescent="0.25">
      <c r="B38" s="35"/>
      <c r="C38" s="70" t="s">
        <v>84</v>
      </c>
      <c r="D38" s="15"/>
      <c r="E38" s="12">
        <f t="shared" si="0"/>
        <v>256</v>
      </c>
      <c r="F38" s="12" t="s">
        <v>2</v>
      </c>
      <c r="G38" s="10"/>
      <c r="H38" s="34"/>
      <c r="I38" s="12"/>
    </row>
    <row r="39" spans="2:9" s="8" customFormat="1" ht="30" hidden="1" customHeight="1" x14ac:dyDescent="0.25">
      <c r="B39" s="35"/>
      <c r="C39" s="70" t="s">
        <v>85</v>
      </c>
      <c r="D39" s="15"/>
      <c r="E39" s="12">
        <f t="shared" si="0"/>
        <v>264</v>
      </c>
      <c r="F39" s="12" t="s">
        <v>2</v>
      </c>
      <c r="G39" s="10"/>
      <c r="H39" s="34"/>
      <c r="I39" s="12"/>
    </row>
    <row r="40" spans="2:9" s="8" customFormat="1" ht="30" hidden="1" customHeight="1" x14ac:dyDescent="0.25">
      <c r="B40" s="35"/>
      <c r="C40" s="70" t="s">
        <v>86</v>
      </c>
      <c r="D40" s="15"/>
      <c r="E40" s="12">
        <f t="shared" si="0"/>
        <v>272</v>
      </c>
      <c r="F40" s="12" t="s">
        <v>2</v>
      </c>
      <c r="G40" s="10"/>
      <c r="H40" s="34"/>
      <c r="I40" s="12"/>
    </row>
    <row r="41" spans="2:9" s="8" customFormat="1" ht="30" hidden="1" customHeight="1" x14ac:dyDescent="0.25">
      <c r="B41" s="35"/>
      <c r="C41" s="70" t="s">
        <v>87</v>
      </c>
      <c r="D41" s="15"/>
      <c r="E41" s="12">
        <f t="shared" si="0"/>
        <v>280</v>
      </c>
      <c r="F41" s="12" t="s">
        <v>2</v>
      </c>
      <c r="G41" s="10"/>
      <c r="H41" s="34"/>
      <c r="I41" s="12"/>
    </row>
    <row r="42" spans="2:9" s="8" customFormat="1" ht="30" hidden="1" customHeight="1" x14ac:dyDescent="0.25">
      <c r="B42" s="35"/>
      <c r="C42" s="70" t="s">
        <v>88</v>
      </c>
      <c r="D42" s="15"/>
      <c r="E42" s="12">
        <f t="shared" si="0"/>
        <v>288</v>
      </c>
      <c r="F42" s="12" t="s">
        <v>2</v>
      </c>
      <c r="G42" s="10"/>
      <c r="H42" s="34"/>
      <c r="I42" s="12"/>
    </row>
    <row r="43" spans="2:9" s="8" customFormat="1" ht="30" hidden="1" customHeight="1" x14ac:dyDescent="0.25">
      <c r="B43" s="35"/>
      <c r="C43" s="70" t="s">
        <v>89</v>
      </c>
      <c r="D43" s="15"/>
      <c r="E43" s="12">
        <f t="shared" si="0"/>
        <v>296</v>
      </c>
      <c r="F43" s="12" t="s">
        <v>2</v>
      </c>
      <c r="G43" s="10"/>
      <c r="H43" s="34"/>
      <c r="I43" s="12"/>
    </row>
    <row r="44" spans="2:9" s="8" customFormat="1" ht="30" hidden="1" customHeight="1" x14ac:dyDescent="0.25">
      <c r="B44" s="35"/>
      <c r="C44" s="70" t="s">
        <v>90</v>
      </c>
      <c r="D44" s="15"/>
      <c r="E44" s="12">
        <f t="shared" si="0"/>
        <v>304</v>
      </c>
      <c r="F44" s="12" t="s">
        <v>2</v>
      </c>
      <c r="G44" s="10"/>
      <c r="H44" s="34"/>
      <c r="I44" s="12"/>
    </row>
    <row r="45" spans="2:9" s="8" customFormat="1" ht="30" hidden="1" customHeight="1" x14ac:dyDescent="0.25">
      <c r="B45" s="35"/>
      <c r="C45" s="70" t="s">
        <v>91</v>
      </c>
      <c r="D45" s="15"/>
      <c r="E45" s="12">
        <f t="shared" si="0"/>
        <v>312</v>
      </c>
      <c r="F45" s="12" t="s">
        <v>2</v>
      </c>
      <c r="G45" s="10"/>
      <c r="H45" s="34"/>
      <c r="I45" s="12"/>
    </row>
    <row r="46" spans="2:9" s="8" customFormat="1" ht="30" hidden="1" customHeight="1" x14ac:dyDescent="0.25">
      <c r="B46" s="35"/>
      <c r="C46" s="70" t="s">
        <v>92</v>
      </c>
      <c r="D46" s="15"/>
      <c r="E46" s="12">
        <f t="shared" si="0"/>
        <v>320</v>
      </c>
      <c r="F46" s="12" t="s">
        <v>2</v>
      </c>
      <c r="G46" s="10"/>
      <c r="H46" s="34"/>
      <c r="I46" s="12"/>
    </row>
    <row r="47" spans="2:9" s="8" customFormat="1" ht="30" hidden="1" customHeight="1" x14ac:dyDescent="0.25">
      <c r="B47" s="35"/>
      <c r="C47" s="70" t="s">
        <v>7</v>
      </c>
      <c r="D47" s="15"/>
      <c r="E47" s="12">
        <f t="shared" si="0"/>
        <v>328</v>
      </c>
      <c r="F47" s="12" t="s">
        <v>2</v>
      </c>
      <c r="G47" s="10"/>
      <c r="H47" s="34"/>
      <c r="I47" s="12"/>
    </row>
    <row r="48" spans="2:9" s="8" customFormat="1" ht="30" hidden="1" customHeight="1" x14ac:dyDescent="0.25">
      <c r="B48" s="35"/>
      <c r="C48" s="70" t="s">
        <v>93</v>
      </c>
      <c r="D48" s="15"/>
      <c r="E48" s="12">
        <f t="shared" si="0"/>
        <v>336</v>
      </c>
      <c r="F48" s="12" t="s">
        <v>2</v>
      </c>
      <c r="G48" s="10"/>
      <c r="H48" s="34"/>
      <c r="I48" s="12"/>
    </row>
    <row r="49" spans="1:13" s="8" customFormat="1" ht="30" hidden="1" customHeight="1" x14ac:dyDescent="0.25">
      <c r="B49" s="35"/>
      <c r="C49" s="70" t="s">
        <v>94</v>
      </c>
      <c r="D49" s="15"/>
      <c r="E49" s="12">
        <f t="shared" si="0"/>
        <v>344</v>
      </c>
      <c r="F49" s="12" t="s">
        <v>2</v>
      </c>
      <c r="G49" s="10"/>
      <c r="H49" s="34"/>
      <c r="I49" s="12"/>
    </row>
    <row r="50" spans="1:13" s="8" customFormat="1" ht="30" hidden="1" customHeight="1" x14ac:dyDescent="0.25">
      <c r="B50" s="35"/>
      <c r="C50" s="70" t="s">
        <v>104</v>
      </c>
      <c r="D50" s="15"/>
      <c r="E50" s="12">
        <f t="shared" si="0"/>
        <v>352</v>
      </c>
      <c r="F50" s="12" t="s">
        <v>2</v>
      </c>
      <c r="G50" s="10"/>
      <c r="H50" s="34"/>
      <c r="I50" s="12"/>
    </row>
    <row r="51" spans="1:13" s="8" customFormat="1" ht="30" hidden="1" customHeight="1" x14ac:dyDescent="0.25">
      <c r="A51" s="8" t="s">
        <v>1</v>
      </c>
      <c r="B51" s="35"/>
      <c r="C51" s="16"/>
      <c r="D51" s="15"/>
      <c r="E51" s="36">
        <f>SUM(E6:E50)</f>
        <v>7921</v>
      </c>
      <c r="F51" s="36" t="s">
        <v>2</v>
      </c>
      <c r="G51" s="10"/>
      <c r="H51" s="34"/>
      <c r="I51" s="12"/>
    </row>
    <row r="52" spans="1:13" s="8" customFormat="1" ht="30.75" customHeight="1" thickBot="1" x14ac:dyDescent="0.3">
      <c r="A52" s="23" t="s">
        <v>50</v>
      </c>
      <c r="B52" s="31"/>
      <c r="C52" s="14"/>
      <c r="D52" s="14"/>
      <c r="E52" s="14"/>
      <c r="F52" s="36"/>
      <c r="G52" s="15"/>
      <c r="H52" s="37"/>
    </row>
    <row r="53" spans="1:13" s="17" customFormat="1" ht="39" customHeight="1" thickBot="1" x14ac:dyDescent="0.3">
      <c r="A53" s="85" t="s">
        <v>5</v>
      </c>
      <c r="B53" s="87" t="s">
        <v>15</v>
      </c>
      <c r="C53" s="88"/>
      <c r="D53" s="88"/>
      <c r="E53" s="89"/>
      <c r="F53" s="85" t="s">
        <v>6</v>
      </c>
      <c r="G53" s="85" t="s">
        <v>16</v>
      </c>
      <c r="H53" s="85" t="s">
        <v>17</v>
      </c>
      <c r="I53" s="90" t="s">
        <v>18</v>
      </c>
      <c r="J53" s="90"/>
      <c r="K53" s="90"/>
      <c r="L53" s="74" t="s">
        <v>19</v>
      </c>
      <c r="M53" s="76" t="s">
        <v>20</v>
      </c>
    </row>
    <row r="54" spans="1:13" s="17" customFormat="1" ht="39" customHeight="1" thickBot="1" x14ac:dyDescent="0.3">
      <c r="A54" s="86"/>
      <c r="B54" s="38" t="s">
        <v>22</v>
      </c>
      <c r="C54" s="38" t="s">
        <v>21</v>
      </c>
      <c r="D54" s="38" t="s">
        <v>43</v>
      </c>
      <c r="E54" s="38" t="s">
        <v>23</v>
      </c>
      <c r="F54" s="86"/>
      <c r="G54" s="86"/>
      <c r="H54" s="86"/>
      <c r="I54" s="39" t="s">
        <v>24</v>
      </c>
      <c r="J54" s="39" t="s">
        <v>24</v>
      </c>
      <c r="K54" s="39" t="s">
        <v>24</v>
      </c>
      <c r="L54" s="75"/>
      <c r="M54" s="75"/>
    </row>
    <row r="55" spans="1:13" s="17" customFormat="1" ht="39" customHeight="1" x14ac:dyDescent="0.25">
      <c r="A55" s="60" t="s">
        <v>102</v>
      </c>
      <c r="B55" s="61"/>
      <c r="C55" s="61"/>
      <c r="D55" s="61"/>
      <c r="E55" s="61"/>
      <c r="F55" s="61"/>
      <c r="G55" s="61"/>
      <c r="H55" s="62"/>
      <c r="I55" s="63"/>
      <c r="J55" s="63"/>
      <c r="K55" s="63"/>
      <c r="L55" s="64"/>
      <c r="M55" s="64"/>
    </row>
    <row r="56" spans="1:13" s="1" customFormat="1" ht="39" customHeight="1" x14ac:dyDescent="0.25">
      <c r="A56" s="24">
        <v>1</v>
      </c>
      <c r="B56" s="53"/>
      <c r="C56" s="53" t="s">
        <v>51</v>
      </c>
      <c r="D56" s="53" t="s">
        <v>103</v>
      </c>
      <c r="E56" s="54" t="s">
        <v>32</v>
      </c>
      <c r="F56" s="25" t="s">
        <v>52</v>
      </c>
      <c r="G56" s="55">
        <v>0.125</v>
      </c>
      <c r="H56" s="56">
        <f>G56*400</f>
        <v>50</v>
      </c>
      <c r="I56" s="24"/>
      <c r="J56" s="24"/>
      <c r="K56" s="24"/>
      <c r="L56" s="24"/>
      <c r="M56" s="24"/>
    </row>
    <row r="57" spans="1:13" s="1" customFormat="1" ht="39" customHeight="1" x14ac:dyDescent="0.25">
      <c r="A57" s="20">
        <v>2</v>
      </c>
      <c r="B57" s="43"/>
      <c r="C57" s="43" t="s">
        <v>53</v>
      </c>
      <c r="D57" s="43" t="s">
        <v>54</v>
      </c>
      <c r="E57" s="44" t="s">
        <v>32</v>
      </c>
      <c r="F57" s="26" t="s">
        <v>45</v>
      </c>
      <c r="G57" s="58">
        <v>4.4000000000000002E-4</v>
      </c>
      <c r="H57" s="72">
        <f>G57*400</f>
        <v>0.17600000000000002</v>
      </c>
      <c r="I57" s="20"/>
      <c r="J57" s="20"/>
      <c r="K57" s="20"/>
      <c r="L57" s="20"/>
      <c r="M57" s="20"/>
    </row>
    <row r="58" spans="1:13" s="22" customFormat="1" ht="39" customHeight="1" x14ac:dyDescent="0.25">
      <c r="A58" s="21">
        <v>3</v>
      </c>
      <c r="B58" s="65"/>
      <c r="C58" s="65" t="s">
        <v>55</v>
      </c>
      <c r="D58" s="65"/>
      <c r="E58" s="66" t="s">
        <v>32</v>
      </c>
      <c r="F58" s="27" t="s">
        <v>45</v>
      </c>
      <c r="G58" s="67">
        <v>7.1428571428571435E-3</v>
      </c>
      <c r="H58" s="73">
        <f>G58*400</f>
        <v>2.8571428571428572</v>
      </c>
      <c r="I58" s="21"/>
      <c r="J58" s="21"/>
      <c r="K58" s="21"/>
      <c r="L58" s="21"/>
      <c r="M58" s="21"/>
    </row>
    <row r="59" spans="1:13" s="17" customFormat="1" ht="39" customHeight="1" x14ac:dyDescent="0.25">
      <c r="A59" s="60" t="s">
        <v>100</v>
      </c>
      <c r="B59" s="61"/>
      <c r="C59" s="61"/>
      <c r="D59" s="61"/>
      <c r="E59" s="61"/>
      <c r="F59" s="61"/>
      <c r="G59" s="61"/>
      <c r="H59" s="71"/>
      <c r="I59" s="63"/>
      <c r="J59" s="63"/>
      <c r="K59" s="63"/>
      <c r="L59" s="64"/>
      <c r="M59" s="64"/>
    </row>
    <row r="60" spans="1:13" s="1" customFormat="1" ht="39" customHeight="1" x14ac:dyDescent="0.25">
      <c r="A60" s="24">
        <v>1</v>
      </c>
      <c r="B60" s="53"/>
      <c r="C60" s="53" t="s">
        <v>51</v>
      </c>
      <c r="D60" s="53" t="s">
        <v>96</v>
      </c>
      <c r="E60" s="54" t="s">
        <v>32</v>
      </c>
      <c r="F60" s="25" t="s">
        <v>52</v>
      </c>
      <c r="G60" s="55">
        <v>0.125</v>
      </c>
      <c r="H60" s="56">
        <f>G60*400</f>
        <v>50</v>
      </c>
      <c r="I60" s="24"/>
      <c r="J60" s="24"/>
      <c r="K60" s="24"/>
      <c r="L60" s="24"/>
      <c r="M60" s="24"/>
    </row>
    <row r="61" spans="1:13" s="1" customFormat="1" ht="39" customHeight="1" x14ac:dyDescent="0.25">
      <c r="A61" s="20">
        <v>2</v>
      </c>
      <c r="B61" s="43"/>
      <c r="C61" s="43" t="s">
        <v>53</v>
      </c>
      <c r="D61" s="43" t="s">
        <v>54</v>
      </c>
      <c r="E61" s="44" t="s">
        <v>32</v>
      </c>
      <c r="F61" s="26" t="s">
        <v>45</v>
      </c>
      <c r="G61" s="58">
        <v>4.6999999999999999E-4</v>
      </c>
      <c r="H61" s="72">
        <f>G61*400</f>
        <v>0.188</v>
      </c>
      <c r="I61" s="20"/>
      <c r="J61" s="20"/>
      <c r="K61" s="20"/>
      <c r="L61" s="20"/>
      <c r="M61" s="20"/>
    </row>
    <row r="62" spans="1:13" s="22" customFormat="1" ht="39" customHeight="1" x14ac:dyDescent="0.25">
      <c r="A62" s="21">
        <v>3</v>
      </c>
      <c r="B62" s="65"/>
      <c r="C62" s="65" t="s">
        <v>55</v>
      </c>
      <c r="D62" s="65"/>
      <c r="E62" s="66" t="s">
        <v>32</v>
      </c>
      <c r="F62" s="27" t="s">
        <v>45</v>
      </c>
      <c r="G62" s="67">
        <v>5.6043956043956046E-3</v>
      </c>
      <c r="H62" s="73">
        <f>G62*400</f>
        <v>2.2417582417582418</v>
      </c>
      <c r="I62" s="21"/>
      <c r="J62" s="21"/>
      <c r="K62" s="21"/>
      <c r="L62" s="21"/>
      <c r="M62" s="21"/>
    </row>
    <row r="63" spans="1:13" s="1" customFormat="1" ht="33.75" customHeight="1" x14ac:dyDescent="0.25">
      <c r="A63" s="77" t="s">
        <v>39</v>
      </c>
      <c r="B63" s="78"/>
      <c r="C63" s="78"/>
      <c r="D63" s="78"/>
      <c r="E63" s="78"/>
      <c r="F63" s="78"/>
      <c r="G63" s="78"/>
      <c r="H63" s="79"/>
      <c r="I63" s="47"/>
      <c r="J63" s="47"/>
      <c r="K63" s="47"/>
      <c r="L63" s="47"/>
      <c r="M63" s="47"/>
    </row>
    <row r="64" spans="1:13" s="1" customFormat="1" ht="33.75" customHeight="1" x14ac:dyDescent="0.25">
      <c r="A64" s="80"/>
      <c r="B64" s="81"/>
      <c r="C64" s="81"/>
      <c r="D64" s="81"/>
      <c r="E64" s="81"/>
      <c r="F64" s="81"/>
      <c r="G64" s="81"/>
      <c r="H64" s="82"/>
      <c r="I64" s="47"/>
      <c r="J64" s="47"/>
      <c r="K64" s="47"/>
      <c r="L64" s="47"/>
      <c r="M64" s="47"/>
    </row>
    <row r="65" spans="1:13" s="1" customFormat="1" ht="66" customHeight="1" x14ac:dyDescent="0.25">
      <c r="A65" s="83" t="s">
        <v>40</v>
      </c>
      <c r="B65" s="84"/>
      <c r="C65" s="84"/>
      <c r="D65" s="84"/>
      <c r="E65" s="84"/>
      <c r="F65" s="84"/>
      <c r="G65" s="84"/>
      <c r="H65" s="84"/>
      <c r="I65" s="21"/>
      <c r="J65" s="21"/>
      <c r="K65" s="21"/>
      <c r="L65" s="21"/>
      <c r="M65" s="21"/>
    </row>
    <row r="66" spans="1:13" s="1" customFormat="1" ht="15" customHeight="1" x14ac:dyDescent="0.25">
      <c r="A66" s="18"/>
      <c r="B66" s="18"/>
      <c r="C66" s="48"/>
      <c r="D66" s="48"/>
      <c r="E66" s="48"/>
      <c r="F66" s="18"/>
      <c r="G66" s="19"/>
      <c r="H66" s="49"/>
      <c r="I66" s="50"/>
    </row>
    <row r="67" spans="1:13" s="1" customFormat="1" ht="27.75" customHeight="1" x14ac:dyDescent="0.25">
      <c r="A67" s="18"/>
      <c r="B67" s="18"/>
      <c r="C67" s="48"/>
      <c r="D67" s="48"/>
      <c r="E67" s="48"/>
      <c r="F67" s="18"/>
      <c r="G67" s="19"/>
      <c r="H67" s="49"/>
      <c r="I67" s="50"/>
      <c r="L67" s="8" t="s">
        <v>108</v>
      </c>
    </row>
    <row r="68" spans="1:13" s="1" customFormat="1" ht="31.5" customHeight="1" x14ac:dyDescent="0.25">
      <c r="A68" s="8" t="s">
        <v>9</v>
      </c>
      <c r="B68" s="8"/>
      <c r="C68" s="10"/>
      <c r="D68" s="10"/>
      <c r="E68" s="10"/>
      <c r="F68" s="8" t="s">
        <v>41</v>
      </c>
      <c r="G68" s="8"/>
      <c r="H68" s="37"/>
      <c r="I68" s="50"/>
      <c r="L68" s="8" t="s">
        <v>42</v>
      </c>
    </row>
    <row r="69" spans="1:13" s="1" customFormat="1" ht="23.25" customHeight="1" x14ac:dyDescent="0.25">
      <c r="A69" s="18"/>
      <c r="B69" s="18"/>
      <c r="C69" s="48"/>
      <c r="D69" s="48"/>
      <c r="E69" s="48"/>
      <c r="F69" s="18"/>
      <c r="G69" s="19"/>
      <c r="H69" s="49"/>
      <c r="I69" s="50"/>
    </row>
    <row r="70" spans="1:13" s="1" customFormat="1" ht="23.25" customHeight="1" x14ac:dyDescent="0.25">
      <c r="A70" s="18"/>
      <c r="B70" s="18"/>
      <c r="C70" s="48"/>
      <c r="D70" s="48"/>
      <c r="E70" s="48"/>
      <c r="F70" s="18"/>
      <c r="G70" s="19"/>
      <c r="H70" s="49"/>
      <c r="I70" s="50"/>
    </row>
    <row r="71" spans="1:13" s="8" customFormat="1" ht="25.5" x14ac:dyDescent="0.25">
      <c r="H71" s="37"/>
    </row>
    <row r="72" spans="1:13" s="1" customFormat="1" ht="25.5" x14ac:dyDescent="0.25">
      <c r="A72" s="8"/>
      <c r="B72" s="8"/>
      <c r="H72" s="51"/>
      <c r="I72" s="3"/>
    </row>
    <row r="73" spans="1:13" s="1" customFormat="1" x14ac:dyDescent="0.25">
      <c r="H73" s="51"/>
      <c r="I73" s="3"/>
    </row>
    <row r="74" spans="1:13" x14ac:dyDescent="0.25">
      <c r="A74" s="5"/>
      <c r="B74" s="5"/>
      <c r="G74" s="5"/>
      <c r="H74" s="52"/>
    </row>
    <row r="75" spans="1:13" s="2" customFormat="1" x14ac:dyDescent="0.25">
      <c r="C75" s="1"/>
      <c r="D75" s="1"/>
      <c r="E75" s="1"/>
      <c r="F75" s="3"/>
      <c r="G75" s="4"/>
      <c r="H75" s="51"/>
      <c r="I75" s="3"/>
      <c r="J75" s="5"/>
    </row>
  </sheetData>
  <mergeCells count="10">
    <mergeCell ref="L53:L54"/>
    <mergeCell ref="M53:M54"/>
    <mergeCell ref="A63:H64"/>
    <mergeCell ref="A65:H65"/>
    <mergeCell ref="A53:A54"/>
    <mergeCell ref="B53:E53"/>
    <mergeCell ref="F53:F54"/>
    <mergeCell ref="G53:G54"/>
    <mergeCell ref="H53:H54"/>
    <mergeCell ref="I53:K53"/>
  </mergeCells>
  <pageMargins left="0" right="0" top="0" bottom="0" header="0" footer="0"/>
  <pageSetup paperSize="9" scale="55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I. SƠN  (2)</vt:lpstr>
      <vt:lpstr>III. ĐÓNG GÓI (3)</vt:lpstr>
      <vt:lpstr>III. ĐÓNG GÓI (4)</vt:lpstr>
      <vt:lpstr>'III. ĐÓNG GÓI (3)'!Print_Area</vt:lpstr>
      <vt:lpstr>'III. ĐÓNG GÓI (4)'!Print_Area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dcterms:created xsi:type="dcterms:W3CDTF">2022-09-07T04:17:26Z</dcterms:created>
  <dcterms:modified xsi:type="dcterms:W3CDTF">2023-10-30T06:21:07Z</dcterms:modified>
</cp:coreProperties>
</file>