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 activeTab="2"/>
  </bookViews>
  <sheets>
    <sheet name="II. SƠN (3)" sheetId="6" r:id="rId1"/>
    <sheet name="III. ĐÓNG GÓI (4)" sheetId="10" r:id="rId2"/>
    <sheet name="III. ĐÓNG GÓI (2)" sheetId="7" r:id="rId3"/>
  </sheets>
  <externalReferences>
    <externalReference r:id="rId4"/>
  </externalReferences>
  <definedNames>
    <definedName name="_xlnm._FilterDatabase" localSheetId="0" hidden="1">'II. SƠN (3)'!$A$1:$I$10</definedName>
    <definedName name="_xlnm._FilterDatabase" localSheetId="2" hidden="1">'III. ĐÓNG GÓI (2)'!$A$1:$J$13</definedName>
    <definedName name="_xlnm._FilterDatabase" localSheetId="1" hidden="1">'III. ĐÓNG GÓI (4)'!$A$1:$J$8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" i="7" l="1"/>
  <c r="H48" i="7"/>
  <c r="H49" i="7"/>
  <c r="H40" i="7"/>
  <c r="H39" i="7"/>
  <c r="H38" i="7"/>
  <c r="H31" i="7"/>
  <c r="H30" i="7"/>
  <c r="H29" i="7"/>
  <c r="H21" i="7"/>
  <c r="H20" i="7"/>
  <c r="H19" i="7"/>
  <c r="H50" i="7"/>
  <c r="H46" i="7"/>
  <c r="H45" i="7"/>
  <c r="H44" i="7"/>
  <c r="H43" i="7"/>
  <c r="H41" i="7"/>
  <c r="H37" i="7"/>
  <c r="H36" i="7"/>
  <c r="H35" i="7"/>
  <c r="H34" i="7"/>
  <c r="H32" i="7"/>
  <c r="H28" i="7"/>
  <c r="H27" i="7"/>
  <c r="H26" i="7"/>
  <c r="H25" i="7"/>
  <c r="H23" i="7"/>
  <c r="H22" i="7"/>
  <c r="H18" i="7"/>
  <c r="H17" i="7"/>
  <c r="H16" i="7"/>
  <c r="H15" i="7"/>
  <c r="F10" i="7"/>
  <c r="E6" i="6"/>
  <c r="E7" i="6"/>
</calcChain>
</file>

<file path=xl/sharedStrings.xml><?xml version="1.0" encoding="utf-8"?>
<sst xmlns="http://schemas.openxmlformats.org/spreadsheetml/2006/main" count="311" uniqueCount="116">
  <si>
    <t>Lệnh sản xuất :</t>
  </si>
  <si>
    <t>Số lượng:</t>
  </si>
  <si>
    <t>pcs</t>
  </si>
  <si>
    <t>Khách hàng :</t>
  </si>
  <si>
    <t xml:space="preserve">Đơn hàng:   </t>
  </si>
  <si>
    <t>STT</t>
  </si>
  <si>
    <t>ĐVT</t>
  </si>
  <si>
    <t>Viet Nam</t>
  </si>
  <si>
    <t>Kg</t>
  </si>
  <si>
    <t>BAN GIÁM ĐỐC</t>
  </si>
  <si>
    <t>ĐỊNH MỨC KIÊM ĐỀ NGHỊ XUẤT KHO</t>
  </si>
  <si>
    <t>Người đề nghị :</t>
  </si>
  <si>
    <t>Sản phẩm :</t>
  </si>
  <si>
    <t>II. SƠN</t>
  </si>
  <si>
    <t>HÀNG HÓA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</si>
  <si>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</si>
  <si>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</si>
  <si>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</si>
  <si>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</si>
  <si>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</si>
  <si>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</si>
  <si>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</si>
  <si>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</si>
  <si>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</si>
  <si>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</si>
  <si>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</si>
  <si>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BP. KIỂM SOÁT ĐỊNH MỨC</t>
  </si>
  <si>
    <t>NGƯỜI ĐỀ NGHỊ</t>
  </si>
  <si>
    <t>III: VẬT TƯ ĐÓNG GÓI</t>
  </si>
  <si>
    <t>QUY CÁCH</t>
  </si>
  <si>
    <t>BASE PLATE - 
15x80x4000</t>
  </si>
  <si>
    <t>BASE PLATE - 
15x120x4000</t>
  </si>
  <si>
    <r>
      <t xml:space="preserve">BASE PLATE 15x80x1000,  </t>
    </r>
    <r>
      <rPr>
        <sz val="16"/>
        <color theme="1"/>
        <rFont val="Cambria"/>
        <family val="1"/>
        <scheme val="major"/>
      </rPr>
      <t>XD-507  KS:24/11/2017</t>
    </r>
  </si>
  <si>
    <t xml:space="preserve">Carton 3 lớp mỏng : </t>
  </si>
  <si>
    <t>80x150 (Loại 80) Có đường gấp, đường cắt</t>
  </si>
  <si>
    <t>Băng keo giấy 24</t>
  </si>
  <si>
    <t>Băng keo trong 24</t>
  </si>
  <si>
    <t xml:space="preserve">Carton 3 lớp : </t>
  </si>
  <si>
    <t xml:space="preserve">1050x95x95 </t>
  </si>
  <si>
    <t>Tập hướng dẫn</t>
  </si>
  <si>
    <t>179 x 280 mm</t>
  </si>
  <si>
    <t>Khoen treo</t>
  </si>
  <si>
    <t>80- Màu đỏ</t>
  </si>
  <si>
    <t>Barcode</t>
  </si>
  <si>
    <t>18 x 33 mm</t>
  </si>
  <si>
    <t>EL-B1081C</t>
  </si>
  <si>
    <t>Cái</t>
  </si>
  <si>
    <t>Tấm</t>
  </si>
  <si>
    <t>Thùng</t>
  </si>
  <si>
    <t>Tập</t>
  </si>
  <si>
    <t>Bộ</t>
  </si>
  <si>
    <t>Gấp đáy túi 2 lần</t>
  </si>
  <si>
    <t>Khách hàng cung cấp</t>
  </si>
  <si>
    <r>
      <t xml:space="preserve">BASE PLATE  15x80x2000 ,  </t>
    </r>
    <r>
      <rPr>
        <sz val="16"/>
        <color theme="1"/>
        <rFont val="Cambria"/>
        <family val="1"/>
        <scheme val="major"/>
      </rPr>
      <t>XD-508 KS:24/11/2017</t>
    </r>
  </si>
  <si>
    <t>80x150 Có đường gấp, đường cắt</t>
  </si>
  <si>
    <t>2050x95x95</t>
  </si>
  <si>
    <t>EL-B1082C</t>
  </si>
  <si>
    <r>
      <t xml:space="preserve"> BASE PLATE - 15x80x4000, </t>
    </r>
    <r>
      <rPr>
        <sz val="16"/>
        <color theme="1"/>
        <rFont val="Cambria"/>
        <family val="1"/>
        <scheme val="major"/>
      </rPr>
      <t xml:space="preserve">  XD-509  KS:24/11/2017</t>
    </r>
  </si>
  <si>
    <t>4050x95x95</t>
  </si>
  <si>
    <t>EL-B1084MB</t>
  </si>
  <si>
    <t>120x150 Có đường gấp, đường cắt</t>
  </si>
  <si>
    <t>259 x 280 mm</t>
  </si>
  <si>
    <r>
      <t>BASE PLATE - 15x120x4000  ,</t>
    </r>
    <r>
      <rPr>
        <sz val="16"/>
        <color theme="1"/>
        <rFont val="Cambria"/>
        <family val="1"/>
        <scheme val="major"/>
      </rPr>
      <t>XD-512  KS:24/11/2017</t>
    </r>
  </si>
  <si>
    <t>4050x135x80</t>
  </si>
  <si>
    <t>BASE PLATE - 15x80x1000</t>
  </si>
  <si>
    <t>BASE PLATE - 15x80x2000</t>
  </si>
  <si>
    <t>XD-507  KS:24/11/17</t>
  </si>
  <si>
    <t>XD-508  KS:24/11/17</t>
  </si>
  <si>
    <t>XD-509  KS:24/11/17</t>
  </si>
  <si>
    <t>XD-512  KS:24/11/17</t>
  </si>
  <si>
    <t xml:space="preserve">SB FILLER - </t>
  </si>
  <si>
    <t>232:008:10012-25.00K</t>
  </si>
  <si>
    <t>NC RETARDER</t>
  </si>
  <si>
    <t>PU THINNER</t>
  </si>
  <si>
    <t>PU SEALER</t>
  </si>
  <si>
    <t>230:046/A-180.00K</t>
  </si>
  <si>
    <t>PU HARDENER</t>
  </si>
  <si>
    <t>230:046/B-4.50K</t>
  </si>
  <si>
    <t>PU TOPCOAT (10)</t>
  </si>
  <si>
    <t>F63FN0381-18.00K</t>
  </si>
  <si>
    <t>230:063/B-4.50K</t>
  </si>
  <si>
    <t>PHAN THIÊN KIM</t>
  </si>
  <si>
    <t>MOKUSAN</t>
  </si>
  <si>
    <t>Cuộn</t>
  </si>
  <si>
    <t>Băng keo trong 48mm</t>
  </si>
  <si>
    <t>Băng keo trong 48 mm</t>
  </si>
  <si>
    <t>cuộn</t>
  </si>
  <si>
    <t>kg</t>
  </si>
  <si>
    <t>Cuộn mảnh khổ 150</t>
  </si>
  <si>
    <t>Cuộn mảnh khổ 120</t>
  </si>
  <si>
    <t>105 x 1130</t>
  </si>
  <si>
    <t>Cuộn mảnh</t>
  </si>
  <si>
    <t>56-23VW/SKM (MZ6/HI-BP72)</t>
  </si>
  <si>
    <t>Màng PE  - W125</t>
  </si>
  <si>
    <t>Màng PE  - W500</t>
  </si>
  <si>
    <t>Giấy xel 2 lớp</t>
  </si>
  <si>
    <t>Băng keo trong W24</t>
  </si>
  <si>
    <t>Dây đai xanh W16</t>
  </si>
  <si>
    <t>VietNam</t>
  </si>
  <si>
    <t>216:004-170.00K</t>
  </si>
  <si>
    <t>236:022-180.00K</t>
  </si>
  <si>
    <t>STAIN-WHITE</t>
  </si>
  <si>
    <t>238:001:10100-9.00K</t>
  </si>
  <si>
    <t>STAIN-YELLOW</t>
  </si>
  <si>
    <t>238:001:30001-4.00K</t>
  </si>
  <si>
    <t>STAIN-BURNT UMBER</t>
  </si>
  <si>
    <t>238:001:60001-5.00K</t>
  </si>
  <si>
    <t>PIGMENTED STAIN-LAMP BLACK</t>
  </si>
  <si>
    <t>238:008:70004-5.00K</t>
  </si>
  <si>
    <t>STAIN-RED</t>
  </si>
  <si>
    <t>238:001:20012-5.00K</t>
  </si>
  <si>
    <t>15/11/2023</t>
  </si>
  <si>
    <t>Hủy LSX 06/11/2023</t>
  </si>
  <si>
    <t>Ngày 03/10/2023</t>
  </si>
  <si>
    <t>EL-B1124C</t>
  </si>
  <si>
    <t>Xưởng 5,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</si>
</sst>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00_);_(* \(#,##0.000\);_(* &quot;-&quot;??_);_(@_)"/>
  </numFmts>
  <fonts count="20" x14ac:knownFonts="1">
    <font>
      <sz val="11"/>
      <color theme="1"/>
      <name val="Calibri"/>
      <family val="2"/>
      <scheme val="minor"/>
    </font>
    <font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18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20"/>
      <color indexed="10"/>
      <name val="Cambria"/>
      <family val="1"/>
      <scheme val="major"/>
    </font>
    <font>
      <b/>
      <sz val="18"/>
      <color indexed="10"/>
      <name val="Cambria"/>
      <family val="1"/>
      <scheme val="major"/>
    </font>
    <font>
      <b/>
      <sz val="22"/>
      <color indexed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1" fontId="2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0" xfId="0" applyNumberFormat="1" applyFont="1" applyAlignment="1">
      <alignment vertical="center"/>
    </xf>
    <xf numFmtId="41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1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14" fillId="0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/>
    </xf>
    <xf numFmtId="41" fontId="9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/>
    </xf>
    <xf numFmtId="41" fontId="9" fillId="0" borderId="3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10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center" vertical="center" wrapText="1"/>
    </xf>
    <xf numFmtId="41" fontId="1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0" fontId="13" fillId="0" borderId="8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41" fontId="9" fillId="0" borderId="22" xfId="0" applyNumberFormat="1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41" fontId="10" fillId="0" borderId="18" xfId="0" applyNumberFormat="1" applyFont="1" applyBorder="1" applyAlignment="1">
      <alignment horizontal="right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/>
    </xf>
    <xf numFmtId="43" fontId="9" fillId="0" borderId="3" xfId="1" applyFont="1" applyBorder="1" applyAlignment="1">
      <alignment horizontal="right" vertical="center"/>
    </xf>
    <xf numFmtId="43" fontId="9" fillId="0" borderId="22" xfId="1" applyFont="1" applyBorder="1" applyAlignment="1">
      <alignment horizontal="right" vertical="center"/>
    </xf>
    <xf numFmtId="43" fontId="9" fillId="0" borderId="23" xfId="1" applyFont="1" applyBorder="1" applyAlignment="1">
      <alignment horizontal="right" vertical="center"/>
    </xf>
    <xf numFmtId="43" fontId="9" fillId="0" borderId="2" xfId="1" applyFont="1" applyBorder="1" applyAlignment="1">
      <alignment horizontal="right" vertical="center"/>
    </xf>
    <xf numFmtId="165" fontId="9" fillId="0" borderId="3" xfId="1" applyNumberFormat="1" applyFont="1" applyBorder="1" applyAlignment="1">
      <alignment horizontal="right" vertical="center"/>
    </xf>
    <xf numFmtId="166" fontId="9" fillId="0" borderId="1" xfId="1" applyNumberFormat="1" applyFont="1" applyBorder="1" applyAlignment="1">
      <alignment horizontal="right" vertical="center"/>
    </xf>
    <xf numFmtId="166" fontId="9" fillId="0" borderId="3" xfId="1" applyNumberFormat="1" applyFont="1" applyBorder="1" applyAlignment="1">
      <alignment horizontal="right" vertical="center"/>
    </xf>
    <xf numFmtId="166" fontId="9" fillId="0" borderId="12" xfId="1" applyNumberFormat="1" applyFont="1" applyBorder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1" fontId="17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%20PHAT%20VAT%20TU\SAMPLE%20-FNT%20(NEW%20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 SAN XUAT (2)"/>
      <sheetName val="I. SƠN "/>
      <sheetName val="II. Đính kèm"/>
      <sheetName val="III. ĐÓNG GÓI"/>
      <sheetName val="II. SƠN (2)"/>
    </sheetNames>
    <sheetDataSet>
      <sheetData sheetId="0">
        <row r="13">
          <cell r="F13">
            <v>0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45.85546875" style="2" customWidth="1"/>
    <col min="3" max="3" width="41" style="1" customWidth="1"/>
    <col min="4" max="4" width="17.5703125" style="1" customWidth="1"/>
    <col min="5" max="5" width="12.7109375" style="3" customWidth="1"/>
    <col min="6" max="6" width="9.7109375" style="4" customWidth="1"/>
    <col min="7" max="7" width="26.5703125" style="32" customWidth="1"/>
    <col min="8" max="8" width="19.5703125" style="2" customWidth="1"/>
    <col min="9" max="10" width="19.5703125" style="5" customWidth="1"/>
    <col min="11" max="11" width="17.140625" style="5" customWidth="1"/>
    <col min="12" max="12" width="27.140625" style="5" customWidth="1"/>
    <col min="13" max="16384" width="9.140625" style="5"/>
  </cols>
  <sheetData>
    <row r="1" spans="1:12" ht="33" customHeight="1" x14ac:dyDescent="0.25">
      <c r="A1" s="1"/>
      <c r="D1" s="5"/>
      <c r="F1" s="6" t="s">
        <v>10</v>
      </c>
    </row>
    <row r="2" spans="1:12" ht="33" customHeight="1" x14ac:dyDescent="0.25">
      <c r="A2" s="8" t="s">
        <v>11</v>
      </c>
      <c r="C2" s="13" t="s">
        <v>81</v>
      </c>
      <c r="D2" s="5"/>
      <c r="G2" s="6"/>
    </row>
    <row r="3" spans="1:12" s="8" customFormat="1" ht="30.75" customHeight="1" x14ac:dyDescent="0.25">
      <c r="A3" s="8" t="s">
        <v>0</v>
      </c>
      <c r="B3" s="33"/>
      <c r="C3" s="9" t="s">
        <v>111</v>
      </c>
      <c r="E3" s="8" t="s">
        <v>115</v>
      </c>
      <c r="G3" s="96" t="s">
        <v>112</v>
      </c>
      <c r="H3" s="95"/>
      <c r="I3" s="5"/>
    </row>
    <row r="4" spans="1:12" s="8" customFormat="1" ht="30.75" customHeight="1" x14ac:dyDescent="0.25">
      <c r="A4" s="8" t="s">
        <v>3</v>
      </c>
      <c r="B4" s="35"/>
      <c r="C4" s="11" t="s">
        <v>82</v>
      </c>
      <c r="D4" s="11"/>
      <c r="E4" s="12"/>
      <c r="F4" s="10"/>
      <c r="G4" s="36"/>
      <c r="H4" s="7"/>
    </row>
    <row r="5" spans="1:12" s="8" customFormat="1" ht="27.75" customHeight="1" x14ac:dyDescent="0.25">
      <c r="A5" s="8" t="s">
        <v>4</v>
      </c>
      <c r="B5" s="37"/>
      <c r="C5" s="15" t="s">
        <v>92</v>
      </c>
      <c r="D5" s="15"/>
      <c r="E5" s="12"/>
      <c r="F5" s="10"/>
      <c r="G5" s="36"/>
      <c r="H5" s="12"/>
    </row>
    <row r="6" spans="1:12" s="8" customFormat="1" ht="30.75" hidden="1" customHeight="1" x14ac:dyDescent="0.25">
      <c r="A6" s="8" t="s">
        <v>12</v>
      </c>
      <c r="B6" s="37"/>
      <c r="C6" s="13"/>
      <c r="D6" s="13"/>
      <c r="E6" s="12">
        <f>'[1]VT SAN XUAT (2)'!$F$13</f>
        <v>0</v>
      </c>
      <c r="F6" s="8" t="s">
        <v>2</v>
      </c>
      <c r="G6" s="38"/>
      <c r="H6" s="13"/>
      <c r="I6" s="13"/>
    </row>
    <row r="7" spans="1:12" s="8" customFormat="1" ht="30.75" hidden="1" customHeight="1" x14ac:dyDescent="0.25">
      <c r="A7" s="8" t="s">
        <v>1</v>
      </c>
      <c r="B7" s="34"/>
      <c r="C7" s="14"/>
      <c r="D7" s="14"/>
      <c r="E7" s="39">
        <f>SUM(E6:E6)</f>
        <v>0</v>
      </c>
      <c r="F7" s="15" t="s">
        <v>2</v>
      </c>
      <c r="G7" s="40"/>
    </row>
    <row r="8" spans="1:12" s="8" customFormat="1" ht="30.75" customHeight="1" thickBot="1" x14ac:dyDescent="0.3">
      <c r="A8" s="24" t="s">
        <v>13</v>
      </c>
      <c r="B8" s="34"/>
      <c r="C8" s="14"/>
      <c r="D8" s="14"/>
      <c r="E8" s="39"/>
      <c r="F8" s="15"/>
      <c r="G8" s="40"/>
    </row>
    <row r="9" spans="1:12" s="16" customFormat="1" ht="37.5" customHeight="1" thickBot="1" x14ac:dyDescent="0.3">
      <c r="A9" s="108" t="s">
        <v>5</v>
      </c>
      <c r="B9" s="110" t="s">
        <v>14</v>
      </c>
      <c r="C9" s="111"/>
      <c r="D9" s="112"/>
      <c r="E9" s="108" t="s">
        <v>6</v>
      </c>
      <c r="F9" s="108" t="s">
        <v>15</v>
      </c>
      <c r="G9" s="108" t="s">
        <v>16</v>
      </c>
      <c r="H9" s="113" t="s">
        <v>17</v>
      </c>
      <c r="I9" s="113"/>
      <c r="J9" s="113"/>
      <c r="K9" s="97" t="s">
        <v>18</v>
      </c>
      <c r="L9" s="99" t="s">
        <v>19</v>
      </c>
    </row>
    <row r="10" spans="1:12" s="16" customFormat="1" ht="37.5" customHeight="1" thickBot="1" x14ac:dyDescent="0.3">
      <c r="A10" s="109"/>
      <c r="B10" s="59" t="s">
        <v>20</v>
      </c>
      <c r="C10" s="59" t="s">
        <v>21</v>
      </c>
      <c r="D10" s="59" t="s">
        <v>22</v>
      </c>
      <c r="E10" s="109"/>
      <c r="F10" s="109"/>
      <c r="G10" s="109"/>
      <c r="H10" s="41" t="s">
        <v>23</v>
      </c>
      <c r="I10" s="41" t="s">
        <v>23</v>
      </c>
      <c r="J10" s="41" t="s">
        <v>23</v>
      </c>
      <c r="K10" s="98"/>
      <c r="L10" s="98"/>
    </row>
    <row r="11" spans="1:12" s="1" customFormat="1" ht="37.5" customHeight="1" x14ac:dyDescent="0.25">
      <c r="A11" s="21">
        <v>1</v>
      </c>
      <c r="B11" s="66" t="s">
        <v>70</v>
      </c>
      <c r="C11" s="66" t="s">
        <v>71</v>
      </c>
      <c r="D11" s="67" t="s">
        <v>98</v>
      </c>
      <c r="E11" s="28" t="s">
        <v>8</v>
      </c>
      <c r="F11" s="43"/>
      <c r="G11" s="90">
        <v>7.3640909090909084</v>
      </c>
      <c r="H11" s="21"/>
      <c r="I11" s="21"/>
      <c r="J11" s="21"/>
      <c r="K11" s="21"/>
      <c r="L11" s="21"/>
    </row>
    <row r="12" spans="1:12" s="1" customFormat="1" ht="37.5" customHeight="1" x14ac:dyDescent="0.25">
      <c r="A12" s="27">
        <v>2</v>
      </c>
      <c r="B12" s="45" t="s">
        <v>72</v>
      </c>
      <c r="C12" s="45" t="s">
        <v>99</v>
      </c>
      <c r="D12" s="68" t="s">
        <v>98</v>
      </c>
      <c r="E12" s="28" t="s">
        <v>8</v>
      </c>
      <c r="F12" s="46"/>
      <c r="G12" s="91">
        <v>2.9456363636363641</v>
      </c>
      <c r="H12" s="27"/>
      <c r="I12" s="27"/>
      <c r="J12" s="27"/>
      <c r="K12" s="27"/>
      <c r="L12" s="27"/>
    </row>
    <row r="13" spans="1:12" s="1" customFormat="1" ht="37.5" customHeight="1" x14ac:dyDescent="0.25">
      <c r="A13" s="27">
        <v>3</v>
      </c>
      <c r="B13" s="45" t="s">
        <v>73</v>
      </c>
      <c r="C13" s="45" t="s">
        <v>100</v>
      </c>
      <c r="D13" s="68" t="s">
        <v>98</v>
      </c>
      <c r="E13" s="28" t="s">
        <v>8</v>
      </c>
      <c r="F13" s="46"/>
      <c r="G13" s="91">
        <v>52.640945746188372</v>
      </c>
      <c r="H13" s="27"/>
      <c r="I13" s="27"/>
      <c r="J13" s="27"/>
      <c r="K13" s="27"/>
      <c r="L13" s="27"/>
    </row>
    <row r="14" spans="1:12" s="1" customFormat="1" ht="37.5" customHeight="1" x14ac:dyDescent="0.25">
      <c r="A14" s="27">
        <v>4</v>
      </c>
      <c r="B14" s="45" t="s">
        <v>74</v>
      </c>
      <c r="C14" s="45" t="s">
        <v>75</v>
      </c>
      <c r="D14" s="68" t="s">
        <v>98</v>
      </c>
      <c r="E14" s="28" t="s">
        <v>8</v>
      </c>
      <c r="F14" s="46"/>
      <c r="G14" s="91">
        <v>41.144174999999997</v>
      </c>
      <c r="H14" s="27"/>
      <c r="I14" s="27"/>
      <c r="J14" s="27"/>
      <c r="K14" s="27"/>
      <c r="L14" s="27"/>
    </row>
    <row r="15" spans="1:12" s="1" customFormat="1" ht="37.5" customHeight="1" x14ac:dyDescent="0.25">
      <c r="A15" s="27">
        <v>5</v>
      </c>
      <c r="B15" s="45" t="s">
        <v>76</v>
      </c>
      <c r="C15" s="45" t="s">
        <v>77</v>
      </c>
      <c r="D15" s="68" t="s">
        <v>98</v>
      </c>
      <c r="E15" s="28" t="s">
        <v>8</v>
      </c>
      <c r="F15" s="46"/>
      <c r="G15" s="91">
        <v>20.572087499999999</v>
      </c>
      <c r="H15" s="27"/>
      <c r="I15" s="27"/>
      <c r="J15" s="27"/>
      <c r="K15" s="27"/>
      <c r="L15" s="27"/>
    </row>
    <row r="16" spans="1:12" s="1" customFormat="1" ht="37.5" customHeight="1" x14ac:dyDescent="0.25">
      <c r="A16" s="27">
        <v>6</v>
      </c>
      <c r="B16" s="45" t="s">
        <v>78</v>
      </c>
      <c r="C16" s="45" t="s">
        <v>79</v>
      </c>
      <c r="D16" s="68" t="s">
        <v>98</v>
      </c>
      <c r="E16" s="28" t="s">
        <v>8</v>
      </c>
      <c r="F16" s="46"/>
      <c r="G16" s="91">
        <v>27.663140041276002</v>
      </c>
      <c r="H16" s="27"/>
      <c r="I16" s="27"/>
      <c r="J16" s="27"/>
      <c r="K16" s="27"/>
      <c r="L16" s="27"/>
    </row>
    <row r="17" spans="1:12" s="1" customFormat="1" ht="37.5" customHeight="1" x14ac:dyDescent="0.25">
      <c r="A17" s="27">
        <v>7</v>
      </c>
      <c r="B17" s="45" t="s">
        <v>76</v>
      </c>
      <c r="C17" s="45" t="s">
        <v>80</v>
      </c>
      <c r="D17" s="68" t="s">
        <v>98</v>
      </c>
      <c r="E17" s="28" t="s">
        <v>8</v>
      </c>
      <c r="F17" s="46"/>
      <c r="G17" s="91">
        <v>13.834465260638002</v>
      </c>
      <c r="H17" s="27"/>
      <c r="I17" s="27"/>
      <c r="J17" s="27"/>
      <c r="K17" s="27"/>
      <c r="L17" s="27"/>
    </row>
    <row r="18" spans="1:12" s="1" customFormat="1" ht="37.5" customHeight="1" x14ac:dyDescent="0.25">
      <c r="A18" s="27">
        <v>8</v>
      </c>
      <c r="B18" s="45" t="s">
        <v>101</v>
      </c>
      <c r="C18" s="45" t="s">
        <v>102</v>
      </c>
      <c r="D18" s="68" t="s">
        <v>98</v>
      </c>
      <c r="E18" s="28" t="s">
        <v>8</v>
      </c>
      <c r="F18" s="46"/>
      <c r="G18" s="91">
        <v>8.1556951628078661E-2</v>
      </c>
      <c r="H18" s="27"/>
      <c r="I18" s="27"/>
      <c r="J18" s="27"/>
      <c r="K18" s="27"/>
      <c r="L18" s="27"/>
    </row>
    <row r="19" spans="1:12" s="1" customFormat="1" ht="37.5" customHeight="1" x14ac:dyDescent="0.25">
      <c r="A19" s="27">
        <v>9</v>
      </c>
      <c r="B19" s="45" t="s">
        <v>103</v>
      </c>
      <c r="C19" s="45" t="s">
        <v>104</v>
      </c>
      <c r="D19" s="68" t="s">
        <v>98</v>
      </c>
      <c r="E19" s="28" t="s">
        <v>8</v>
      </c>
      <c r="F19" s="46"/>
      <c r="G19" s="91">
        <v>0.74770535281143202</v>
      </c>
      <c r="H19" s="27"/>
      <c r="I19" s="27"/>
      <c r="J19" s="27"/>
      <c r="K19" s="27"/>
      <c r="L19" s="27"/>
    </row>
    <row r="20" spans="1:12" s="1" customFormat="1" ht="37.5" customHeight="1" x14ac:dyDescent="0.25">
      <c r="A20" s="27">
        <v>10</v>
      </c>
      <c r="B20" s="45" t="s">
        <v>105</v>
      </c>
      <c r="C20" s="45" t="s">
        <v>106</v>
      </c>
      <c r="D20" s="68" t="s">
        <v>98</v>
      </c>
      <c r="E20" s="28" t="s">
        <v>8</v>
      </c>
      <c r="F20" s="46"/>
      <c r="G20" s="91">
        <v>1.053403527679996</v>
      </c>
      <c r="H20" s="27"/>
      <c r="I20" s="27"/>
      <c r="J20" s="27"/>
      <c r="K20" s="27"/>
      <c r="L20" s="27"/>
    </row>
    <row r="21" spans="1:12" s="1" customFormat="1" ht="37.5" customHeight="1" x14ac:dyDescent="0.25">
      <c r="A21" s="27">
        <v>11</v>
      </c>
      <c r="B21" s="48" t="s">
        <v>107</v>
      </c>
      <c r="C21" s="48" t="s">
        <v>108</v>
      </c>
      <c r="D21" s="68" t="s">
        <v>98</v>
      </c>
      <c r="E21" s="28" t="s">
        <v>8</v>
      </c>
      <c r="F21" s="49"/>
      <c r="G21" s="92">
        <v>0.14459021408630574</v>
      </c>
      <c r="H21" s="50"/>
      <c r="I21" s="50"/>
      <c r="J21" s="50"/>
      <c r="K21" s="50"/>
      <c r="L21" s="50"/>
    </row>
    <row r="22" spans="1:12" s="1" customFormat="1" ht="37.5" customHeight="1" x14ac:dyDescent="0.25">
      <c r="A22" s="27">
        <v>12</v>
      </c>
      <c r="B22" s="48" t="s">
        <v>109</v>
      </c>
      <c r="C22" s="48" t="s">
        <v>110</v>
      </c>
      <c r="D22" s="68" t="s">
        <v>98</v>
      </c>
      <c r="E22" s="28" t="s">
        <v>8</v>
      </c>
      <c r="F22" s="49"/>
      <c r="G22" s="92">
        <v>1.8531329645319942E-3</v>
      </c>
      <c r="H22" s="50"/>
      <c r="I22" s="50"/>
      <c r="J22" s="50"/>
      <c r="K22" s="50"/>
      <c r="L22" s="50"/>
    </row>
    <row r="23" spans="1:12" s="1" customFormat="1" ht="33.75" customHeight="1" x14ac:dyDescent="0.25">
      <c r="A23" s="100" t="s">
        <v>24</v>
      </c>
      <c r="B23" s="101"/>
      <c r="C23" s="101"/>
      <c r="D23" s="101"/>
      <c r="E23" s="101"/>
      <c r="F23" s="101"/>
      <c r="G23" s="102"/>
      <c r="H23" s="53"/>
      <c r="I23" s="53"/>
      <c r="J23" s="53"/>
      <c r="K23" s="53"/>
      <c r="L23" s="53"/>
    </row>
    <row r="24" spans="1:12" s="1" customFormat="1" ht="33.75" customHeight="1" x14ac:dyDescent="0.25">
      <c r="A24" s="103"/>
      <c r="B24" s="104"/>
      <c r="C24" s="104"/>
      <c r="D24" s="104"/>
      <c r="E24" s="104"/>
      <c r="F24" s="104"/>
      <c r="G24" s="105"/>
      <c r="H24" s="53"/>
      <c r="I24" s="53"/>
      <c r="J24" s="53"/>
      <c r="K24" s="53"/>
      <c r="L24" s="53"/>
    </row>
    <row r="25" spans="1:12" s="1" customFormat="1" ht="66" customHeight="1" x14ac:dyDescent="0.25">
      <c r="A25" s="106" t="s">
        <v>25</v>
      </c>
      <c r="B25" s="107"/>
      <c r="C25" s="107"/>
      <c r="D25" s="107"/>
      <c r="E25" s="107"/>
      <c r="F25" s="107"/>
      <c r="G25" s="107"/>
      <c r="H25" s="53"/>
      <c r="I25" s="53"/>
      <c r="J25" s="53"/>
      <c r="K25" s="53"/>
      <c r="L25" s="53"/>
    </row>
    <row r="26" spans="1:12" s="1" customFormat="1" ht="10.5" customHeight="1" x14ac:dyDescent="0.25">
      <c r="A26" s="18"/>
      <c r="B26" s="18"/>
      <c r="C26" s="54"/>
      <c r="D26" s="54"/>
      <c r="E26" s="18"/>
      <c r="F26" s="19"/>
      <c r="G26" s="55"/>
      <c r="H26" s="56"/>
    </row>
    <row r="27" spans="1:12" s="1" customFormat="1" ht="27.75" customHeight="1" x14ac:dyDescent="0.25">
      <c r="A27" s="18"/>
      <c r="B27" s="18"/>
      <c r="C27" s="54"/>
      <c r="D27" s="54"/>
      <c r="E27" s="18"/>
      <c r="F27" s="19"/>
      <c r="G27" s="55"/>
      <c r="H27" s="56"/>
      <c r="K27" s="8" t="s">
        <v>113</v>
      </c>
    </row>
    <row r="28" spans="1:12" s="1" customFormat="1" ht="31.5" customHeight="1" x14ac:dyDescent="0.25">
      <c r="A28" s="8" t="s">
        <v>9</v>
      </c>
      <c r="B28" s="8"/>
      <c r="C28" s="10"/>
      <c r="D28" s="10"/>
      <c r="E28" s="8" t="s">
        <v>26</v>
      </c>
      <c r="F28" s="8"/>
      <c r="G28" s="40"/>
      <c r="H28" s="56"/>
      <c r="K28" s="8" t="s">
        <v>27</v>
      </c>
    </row>
    <row r="29" spans="1:12" s="1" customFormat="1" ht="23.25" customHeight="1" x14ac:dyDescent="0.25">
      <c r="A29" s="18"/>
      <c r="B29" s="18"/>
      <c r="C29" s="54"/>
      <c r="D29" s="54"/>
      <c r="E29" s="18"/>
      <c r="F29" s="19"/>
      <c r="G29" s="55"/>
      <c r="H29" s="56"/>
    </row>
    <row r="30" spans="1:12" s="1" customFormat="1" ht="23.25" customHeight="1" x14ac:dyDescent="0.25">
      <c r="A30" s="18"/>
      <c r="B30" s="18"/>
      <c r="C30" s="54"/>
      <c r="D30" s="54"/>
      <c r="E30" s="18"/>
      <c r="F30" s="19"/>
      <c r="G30" s="55"/>
      <c r="H30" s="56"/>
    </row>
    <row r="31" spans="1:12" s="8" customFormat="1" ht="25.5" x14ac:dyDescent="0.25">
      <c r="G31" s="40"/>
    </row>
    <row r="32" spans="1:12" s="1" customFormat="1" ht="25.5" x14ac:dyDescent="0.25">
      <c r="A32" s="8"/>
      <c r="B32" s="8"/>
      <c r="G32" s="57"/>
      <c r="H32" s="3"/>
    </row>
    <row r="33" spans="1:9" s="1" customFormat="1" x14ac:dyDescent="0.25">
      <c r="G33" s="57"/>
      <c r="H33" s="3"/>
    </row>
    <row r="34" spans="1:9" x14ac:dyDescent="0.25">
      <c r="A34" s="5"/>
      <c r="B34" s="5"/>
      <c r="F34" s="5"/>
      <c r="G34" s="58"/>
    </row>
    <row r="35" spans="1:9" s="2" customFormat="1" x14ac:dyDescent="0.25">
      <c r="C35" s="1"/>
      <c r="D35" s="1"/>
      <c r="E35" s="3"/>
      <c r="F35" s="4"/>
      <c r="G35" s="57"/>
      <c r="H35" s="3"/>
      <c r="I35" s="5"/>
    </row>
  </sheetData>
  <mergeCells count="10">
    <mergeCell ref="K9:K10"/>
    <mergeCell ref="L9:L10"/>
    <mergeCell ref="A23:G24"/>
    <mergeCell ref="A25:G25"/>
    <mergeCell ref="A9:A10"/>
    <mergeCell ref="B9:D9"/>
    <mergeCell ref="E9:E10"/>
    <mergeCell ref="F9:F10"/>
    <mergeCell ref="G9:G10"/>
    <mergeCell ref="H9:J9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6.5703125" style="2" customWidth="1"/>
    <col min="3" max="4" width="33.140625" style="1" customWidth="1"/>
    <col min="5" max="5" width="18" style="1" customWidth="1"/>
    <col min="6" max="6" width="10.42578125" style="3" customWidth="1"/>
    <col min="7" max="7" width="11.5703125" style="4" customWidth="1"/>
    <col min="8" max="8" width="23" style="32" customWidth="1"/>
    <col min="9" max="9" width="17.7109375" style="2" customWidth="1"/>
    <col min="10" max="12" width="17.7109375" style="5" customWidth="1"/>
    <col min="13" max="13" width="29.28515625" style="63" customWidth="1"/>
    <col min="14" max="16384" width="9.140625" style="5"/>
  </cols>
  <sheetData>
    <row r="1" spans="1:13" ht="33" customHeight="1" x14ac:dyDescent="0.25">
      <c r="A1" s="1"/>
      <c r="D1" s="5"/>
      <c r="E1" s="5"/>
      <c r="H1" s="6" t="s">
        <v>10</v>
      </c>
    </row>
    <row r="2" spans="1:13" ht="33" customHeight="1" x14ac:dyDescent="0.25">
      <c r="A2" s="8" t="s">
        <v>11</v>
      </c>
      <c r="C2" s="13" t="s">
        <v>81</v>
      </c>
      <c r="D2" s="5"/>
      <c r="E2" s="5"/>
      <c r="H2" s="6"/>
    </row>
    <row r="3" spans="1:13" s="8" customFormat="1" ht="30.75" customHeight="1" x14ac:dyDescent="0.25">
      <c r="A3" s="8" t="s">
        <v>0</v>
      </c>
      <c r="B3" s="33"/>
      <c r="C3" s="9" t="s">
        <v>111</v>
      </c>
      <c r="D3" s="11"/>
      <c r="E3" s="11"/>
      <c r="G3" s="93" t="s">
        <v>112</v>
      </c>
      <c r="H3" s="94"/>
      <c r="I3" s="95"/>
      <c r="M3" s="64"/>
    </row>
    <row r="4" spans="1:13" s="8" customFormat="1" ht="30.75" customHeight="1" x14ac:dyDescent="0.25">
      <c r="A4" s="8" t="s">
        <v>3</v>
      </c>
      <c r="B4" s="35"/>
      <c r="C4" s="11" t="s">
        <v>82</v>
      </c>
      <c r="D4" s="11"/>
      <c r="E4" s="11"/>
      <c r="F4" s="12"/>
      <c r="G4" s="10"/>
      <c r="H4" s="36"/>
      <c r="I4" s="7"/>
      <c r="M4" s="64"/>
    </row>
    <row r="5" spans="1:13" s="8" customFormat="1" ht="30.75" customHeight="1" x14ac:dyDescent="0.25">
      <c r="A5" s="8" t="s">
        <v>4</v>
      </c>
      <c r="B5" s="37"/>
      <c r="C5" s="15" t="s">
        <v>92</v>
      </c>
      <c r="D5" s="15"/>
      <c r="E5" s="15"/>
      <c r="F5" s="12"/>
      <c r="G5" s="10"/>
      <c r="H5" s="36"/>
      <c r="I5" s="12"/>
      <c r="M5" s="64"/>
    </row>
    <row r="6" spans="1:13" s="8" customFormat="1" ht="30.75" customHeight="1" thickBot="1" x14ac:dyDescent="0.3">
      <c r="A6" s="24" t="s">
        <v>28</v>
      </c>
      <c r="B6" s="34"/>
      <c r="C6" s="14"/>
      <c r="D6" s="14"/>
      <c r="E6" s="14"/>
      <c r="F6" s="39"/>
      <c r="G6" s="15"/>
      <c r="H6" s="40"/>
      <c r="M6" s="64"/>
    </row>
    <row r="7" spans="1:13" s="16" customFormat="1" ht="42" customHeight="1" thickBot="1" x14ac:dyDescent="0.3">
      <c r="A7" s="108" t="s">
        <v>5</v>
      </c>
      <c r="B7" s="110" t="s">
        <v>14</v>
      </c>
      <c r="C7" s="111"/>
      <c r="D7" s="111"/>
      <c r="E7" s="112"/>
      <c r="F7" s="108" t="s">
        <v>6</v>
      </c>
      <c r="G7" s="108" t="s">
        <v>15</v>
      </c>
      <c r="H7" s="108" t="s">
        <v>16</v>
      </c>
      <c r="I7" s="113" t="s">
        <v>17</v>
      </c>
      <c r="J7" s="113"/>
      <c r="K7" s="113"/>
      <c r="L7" s="97" t="s">
        <v>18</v>
      </c>
      <c r="M7" s="108" t="s">
        <v>19</v>
      </c>
    </row>
    <row r="8" spans="1:13" s="16" customFormat="1" ht="42" customHeight="1" thickBot="1" x14ac:dyDescent="0.3">
      <c r="A8" s="109"/>
      <c r="B8" s="59" t="s">
        <v>21</v>
      </c>
      <c r="C8" s="59" t="s">
        <v>20</v>
      </c>
      <c r="D8" s="59" t="s">
        <v>29</v>
      </c>
      <c r="E8" s="59" t="s">
        <v>22</v>
      </c>
      <c r="F8" s="109"/>
      <c r="G8" s="109"/>
      <c r="H8" s="109"/>
      <c r="I8" s="41" t="s">
        <v>23</v>
      </c>
      <c r="J8" s="41" t="s">
        <v>23</v>
      </c>
      <c r="K8" s="41" t="s">
        <v>23</v>
      </c>
      <c r="L8" s="98"/>
      <c r="M8" s="109"/>
    </row>
    <row r="9" spans="1:13" s="1" customFormat="1" ht="43.5" customHeight="1" x14ac:dyDescent="0.25">
      <c r="A9" s="27">
        <v>1</v>
      </c>
      <c r="B9" s="42"/>
      <c r="C9" s="42" t="s">
        <v>93</v>
      </c>
      <c r="D9" s="42"/>
      <c r="E9" s="70" t="s">
        <v>7</v>
      </c>
      <c r="F9" s="26" t="s">
        <v>86</v>
      </c>
      <c r="G9" s="43"/>
      <c r="H9" s="85">
        <v>1.4858293783197103E-2</v>
      </c>
      <c r="I9" s="27"/>
      <c r="J9" s="27"/>
      <c r="K9" s="27"/>
      <c r="L9" s="27"/>
      <c r="M9" s="27"/>
    </row>
    <row r="10" spans="1:13" s="1" customFormat="1" ht="43.5" customHeight="1" x14ac:dyDescent="0.25">
      <c r="A10" s="60">
        <v>2</v>
      </c>
      <c r="B10" s="66"/>
      <c r="C10" s="66" t="s">
        <v>94</v>
      </c>
      <c r="D10" s="66"/>
      <c r="E10" s="67" t="s">
        <v>7</v>
      </c>
      <c r="F10" s="73" t="s">
        <v>86</v>
      </c>
      <c r="G10" s="74"/>
      <c r="H10" s="86">
        <v>0.38487773896475075</v>
      </c>
      <c r="I10" s="27"/>
      <c r="J10" s="27"/>
      <c r="K10" s="27"/>
      <c r="L10" s="27"/>
      <c r="M10" s="27"/>
    </row>
    <row r="11" spans="1:13" s="1" customFormat="1" ht="43.5" customHeight="1" x14ac:dyDescent="0.25">
      <c r="A11" s="60">
        <v>3</v>
      </c>
      <c r="B11" s="45"/>
      <c r="C11" s="30" t="s">
        <v>95</v>
      </c>
      <c r="D11" s="45"/>
      <c r="E11" s="68" t="s">
        <v>7</v>
      </c>
      <c r="F11" s="28" t="s">
        <v>87</v>
      </c>
      <c r="G11" s="46"/>
      <c r="H11" s="86">
        <v>7.3213044367205073</v>
      </c>
      <c r="I11" s="27"/>
      <c r="J11" s="27"/>
      <c r="K11" s="27"/>
      <c r="L11" s="27"/>
      <c r="M11" s="27"/>
    </row>
    <row r="12" spans="1:13" s="1" customFormat="1" ht="43.5" customHeight="1" x14ac:dyDescent="0.25">
      <c r="A12" s="60">
        <v>4</v>
      </c>
      <c r="B12" s="45"/>
      <c r="C12" s="30" t="s">
        <v>96</v>
      </c>
      <c r="D12" s="45"/>
      <c r="E12" s="68" t="s">
        <v>7</v>
      </c>
      <c r="F12" s="28" t="s">
        <v>86</v>
      </c>
      <c r="G12" s="46"/>
      <c r="H12" s="86">
        <v>7.9216142679647078E-2</v>
      </c>
      <c r="I12" s="27"/>
      <c r="J12" s="27"/>
      <c r="K12" s="27"/>
      <c r="L12" s="27"/>
      <c r="M12" s="27"/>
    </row>
    <row r="13" spans="1:13" s="82" customFormat="1" ht="43.5" customHeight="1" x14ac:dyDescent="0.25">
      <c r="A13" s="60">
        <v>5</v>
      </c>
      <c r="B13" s="51"/>
      <c r="C13" s="23" t="s">
        <v>97</v>
      </c>
      <c r="D13" s="51"/>
      <c r="E13" s="69" t="s">
        <v>7</v>
      </c>
      <c r="F13" s="29" t="s">
        <v>87</v>
      </c>
      <c r="G13" s="52"/>
      <c r="H13" s="87">
        <v>0.79424085054181159</v>
      </c>
      <c r="I13" s="22"/>
      <c r="J13" s="22"/>
      <c r="K13" s="22"/>
      <c r="L13" s="22"/>
      <c r="M13" s="22"/>
    </row>
    <row r="14" spans="1:13" s="1" customFormat="1" ht="33.75" customHeight="1" x14ac:dyDescent="0.25">
      <c r="A14" s="100" t="s">
        <v>24</v>
      </c>
      <c r="B14" s="101"/>
      <c r="C14" s="101"/>
      <c r="D14" s="101"/>
      <c r="E14" s="101"/>
      <c r="F14" s="101"/>
      <c r="G14" s="101"/>
      <c r="H14" s="102"/>
      <c r="I14" s="53"/>
      <c r="J14" s="53"/>
      <c r="K14" s="53"/>
      <c r="L14" s="53"/>
      <c r="M14" s="71"/>
    </row>
    <row r="15" spans="1:13" s="1" customFormat="1" ht="33.75" customHeight="1" x14ac:dyDescent="0.25">
      <c r="A15" s="103"/>
      <c r="B15" s="104"/>
      <c r="C15" s="104"/>
      <c r="D15" s="104"/>
      <c r="E15" s="104"/>
      <c r="F15" s="104"/>
      <c r="G15" s="104"/>
      <c r="H15" s="105"/>
      <c r="I15" s="53"/>
      <c r="J15" s="53"/>
      <c r="K15" s="53"/>
      <c r="L15" s="53"/>
      <c r="M15" s="71"/>
    </row>
    <row r="16" spans="1:13" s="1" customFormat="1" ht="66" customHeight="1" x14ac:dyDescent="0.25">
      <c r="A16" s="106" t="s">
        <v>25</v>
      </c>
      <c r="B16" s="107"/>
      <c r="C16" s="107"/>
      <c r="D16" s="107"/>
      <c r="E16" s="107"/>
      <c r="F16" s="107"/>
      <c r="G16" s="107"/>
      <c r="H16" s="107"/>
      <c r="I16" s="22"/>
      <c r="J16" s="22"/>
      <c r="K16" s="22"/>
      <c r="L16" s="22"/>
      <c r="M16" s="29"/>
    </row>
    <row r="17" spans="1:13" s="1" customFormat="1" ht="15" customHeight="1" x14ac:dyDescent="0.25">
      <c r="A17" s="18"/>
      <c r="B17" s="18"/>
      <c r="C17" s="54"/>
      <c r="D17" s="54"/>
      <c r="E17" s="54"/>
      <c r="F17" s="18"/>
      <c r="G17" s="19"/>
      <c r="H17" s="55"/>
      <c r="I17" s="56"/>
      <c r="M17" s="65"/>
    </row>
    <row r="18" spans="1:13" s="1" customFormat="1" ht="27.75" customHeight="1" x14ac:dyDescent="0.25">
      <c r="A18" s="18"/>
      <c r="B18" s="18"/>
      <c r="C18" s="54"/>
      <c r="D18" s="54"/>
      <c r="E18" s="54"/>
      <c r="F18" s="18"/>
      <c r="G18" s="19"/>
      <c r="H18" s="55"/>
      <c r="I18" s="56"/>
      <c r="L18" s="8" t="s">
        <v>113</v>
      </c>
      <c r="M18" s="65"/>
    </row>
    <row r="19" spans="1:13" s="1" customFormat="1" ht="31.5" customHeight="1" x14ac:dyDescent="0.25">
      <c r="A19" s="8" t="s">
        <v>9</v>
      </c>
      <c r="B19" s="8"/>
      <c r="C19" s="10"/>
      <c r="D19" s="10"/>
      <c r="E19" s="10"/>
      <c r="F19" s="8" t="s">
        <v>26</v>
      </c>
      <c r="G19" s="8"/>
      <c r="H19" s="40"/>
      <c r="I19" s="56"/>
      <c r="L19" s="8" t="s">
        <v>27</v>
      </c>
      <c r="M19" s="65"/>
    </row>
    <row r="20" spans="1:13" s="1" customFormat="1" ht="23.25" customHeight="1" x14ac:dyDescent="0.25">
      <c r="A20" s="18"/>
      <c r="B20" s="18"/>
      <c r="C20" s="54"/>
      <c r="D20" s="54"/>
      <c r="E20" s="54"/>
      <c r="F20" s="18"/>
      <c r="G20" s="19"/>
      <c r="H20" s="55"/>
      <c r="I20" s="56"/>
      <c r="M20" s="65"/>
    </row>
    <row r="21" spans="1:13" s="1" customFormat="1" ht="23.25" customHeight="1" x14ac:dyDescent="0.25">
      <c r="A21" s="18"/>
      <c r="B21" s="18"/>
      <c r="C21" s="54"/>
      <c r="D21" s="54"/>
      <c r="E21" s="54"/>
      <c r="F21" s="18"/>
      <c r="G21" s="19"/>
      <c r="H21" s="55"/>
      <c r="I21" s="56"/>
      <c r="M21" s="65"/>
    </row>
    <row r="22" spans="1:13" s="8" customFormat="1" ht="25.5" x14ac:dyDescent="0.25">
      <c r="H22" s="40"/>
      <c r="M22" s="64"/>
    </row>
    <row r="23" spans="1:13" s="1" customFormat="1" ht="25.5" x14ac:dyDescent="0.25">
      <c r="A23" s="8"/>
      <c r="B23" s="8"/>
      <c r="H23" s="57"/>
      <c r="I23" s="3"/>
      <c r="M23" s="65"/>
    </row>
    <row r="24" spans="1:13" s="1" customFormat="1" x14ac:dyDescent="0.25">
      <c r="H24" s="57"/>
      <c r="I24" s="3"/>
      <c r="M24" s="65"/>
    </row>
    <row r="25" spans="1:13" x14ac:dyDescent="0.25">
      <c r="A25" s="5"/>
      <c r="B25" s="5"/>
      <c r="G25" s="5"/>
      <c r="H25" s="58"/>
    </row>
    <row r="26" spans="1:13" s="2" customFormat="1" x14ac:dyDescent="0.25">
      <c r="C26" s="1"/>
      <c r="D26" s="1"/>
      <c r="E26" s="1"/>
      <c r="F26" s="3"/>
      <c r="G26" s="4"/>
      <c r="H26" s="57"/>
      <c r="I26" s="3"/>
      <c r="J26" s="5"/>
      <c r="K26" s="5"/>
      <c r="M26" s="72"/>
    </row>
  </sheetData>
  <mergeCells count="10">
    <mergeCell ref="L7:L8"/>
    <mergeCell ref="M7:M8"/>
    <mergeCell ref="A14:H15"/>
    <mergeCell ref="A16:H16"/>
    <mergeCell ref="A7:A8"/>
    <mergeCell ref="B7:E7"/>
    <mergeCell ref="F7:F8"/>
    <mergeCell ref="G7:G8"/>
    <mergeCell ref="H7:H8"/>
    <mergeCell ref="I7:K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1.28515625" style="1" customWidth="1"/>
    <col min="4" max="4" width="44.28515625" style="1" customWidth="1"/>
    <col min="5" max="5" width="18" style="1" customWidth="1"/>
    <col min="6" max="6" width="10.42578125" style="3" customWidth="1"/>
    <col min="7" max="7" width="11.5703125" style="4" customWidth="1"/>
    <col min="8" max="8" width="23" style="32" customWidth="1"/>
    <col min="9" max="9" width="16.7109375" style="2" customWidth="1"/>
    <col min="10" max="11" width="16.7109375" style="5" customWidth="1"/>
    <col min="12" max="12" width="14.85546875" style="5" customWidth="1"/>
    <col min="13" max="13" width="29.28515625" style="63" customWidth="1"/>
    <col min="14" max="16384" width="9.140625" style="5"/>
  </cols>
  <sheetData>
    <row r="1" spans="1:13" ht="33" customHeight="1" x14ac:dyDescent="0.25">
      <c r="A1" s="1"/>
      <c r="D1" s="5"/>
      <c r="E1" s="5"/>
      <c r="H1" s="6" t="s">
        <v>10</v>
      </c>
    </row>
    <row r="2" spans="1:13" ht="33" customHeight="1" x14ac:dyDescent="0.25">
      <c r="A2" s="8" t="s">
        <v>11</v>
      </c>
      <c r="C2" s="13" t="s">
        <v>81</v>
      </c>
      <c r="D2" s="5"/>
      <c r="E2" s="5"/>
      <c r="H2" s="6"/>
    </row>
    <row r="3" spans="1:13" s="8" customFormat="1" ht="30.75" customHeight="1" x14ac:dyDescent="0.25">
      <c r="A3" s="8" t="s">
        <v>0</v>
      </c>
      <c r="B3" s="33"/>
      <c r="C3" s="9" t="s">
        <v>111</v>
      </c>
      <c r="D3" s="11"/>
      <c r="E3" s="11"/>
      <c r="G3" s="93" t="s">
        <v>112</v>
      </c>
      <c r="H3" s="94"/>
      <c r="I3" s="95"/>
      <c r="M3" s="64"/>
    </row>
    <row r="4" spans="1:13" s="8" customFormat="1" ht="30.75" customHeight="1" x14ac:dyDescent="0.25">
      <c r="A4" s="8" t="s">
        <v>3</v>
      </c>
      <c r="B4" s="35"/>
      <c r="C4" s="11" t="s">
        <v>82</v>
      </c>
      <c r="D4" s="11"/>
      <c r="E4" s="11"/>
      <c r="F4" s="12"/>
      <c r="G4" s="10"/>
      <c r="H4" s="36"/>
      <c r="I4" s="7"/>
      <c r="M4" s="64"/>
    </row>
    <row r="5" spans="1:13" s="8" customFormat="1" ht="30.75" customHeight="1" x14ac:dyDescent="0.25">
      <c r="A5" s="8" t="s">
        <v>4</v>
      </c>
      <c r="B5" s="37"/>
      <c r="C5" s="15" t="s">
        <v>92</v>
      </c>
      <c r="D5" s="15"/>
      <c r="E5" s="15"/>
      <c r="F5" s="12"/>
      <c r="G5" s="10"/>
      <c r="H5" s="36"/>
      <c r="I5" s="12"/>
      <c r="M5" s="64"/>
    </row>
    <row r="6" spans="1:13" s="8" customFormat="1" ht="30.75" customHeight="1" x14ac:dyDescent="0.25">
      <c r="A6" s="8" t="s">
        <v>12</v>
      </c>
      <c r="B6" s="37"/>
      <c r="C6" s="13" t="s">
        <v>64</v>
      </c>
      <c r="D6" s="13"/>
      <c r="E6" s="13"/>
      <c r="F6" s="12">
        <v>225</v>
      </c>
      <c r="G6" s="8" t="s">
        <v>2</v>
      </c>
      <c r="H6" s="38"/>
      <c r="I6" s="13" t="s">
        <v>66</v>
      </c>
      <c r="J6" s="13"/>
      <c r="K6" s="13"/>
      <c r="M6" s="64"/>
    </row>
    <row r="7" spans="1:13" s="8" customFormat="1" ht="30.75" customHeight="1" x14ac:dyDescent="0.25">
      <c r="B7" s="37"/>
      <c r="C7" s="13" t="s">
        <v>65</v>
      </c>
      <c r="D7" s="13"/>
      <c r="E7" s="13"/>
      <c r="F7" s="12">
        <v>450</v>
      </c>
      <c r="G7" s="8" t="s">
        <v>2</v>
      </c>
      <c r="H7" s="38"/>
      <c r="I7" s="13" t="s">
        <v>67</v>
      </c>
      <c r="J7" s="13"/>
      <c r="K7" s="13"/>
      <c r="M7" s="64"/>
    </row>
    <row r="8" spans="1:13" s="8" customFormat="1" ht="30.75" customHeight="1" x14ac:dyDescent="0.25">
      <c r="B8" s="37"/>
      <c r="C8" s="13" t="s">
        <v>30</v>
      </c>
      <c r="D8" s="13"/>
      <c r="E8" s="13"/>
      <c r="F8" s="12">
        <v>225</v>
      </c>
      <c r="G8" s="8" t="s">
        <v>2</v>
      </c>
      <c r="H8" s="38"/>
      <c r="I8" s="13" t="s">
        <v>68</v>
      </c>
      <c r="J8" s="13"/>
      <c r="K8" s="13"/>
      <c r="M8" s="64"/>
    </row>
    <row r="9" spans="1:13" s="8" customFormat="1" ht="30.75" customHeight="1" x14ac:dyDescent="0.25">
      <c r="B9" s="37"/>
      <c r="C9" s="13" t="s">
        <v>31</v>
      </c>
      <c r="D9" s="13"/>
      <c r="E9" s="13"/>
      <c r="F9" s="12">
        <v>56</v>
      </c>
      <c r="G9" s="8" t="s">
        <v>2</v>
      </c>
      <c r="H9" s="38"/>
      <c r="I9" s="13" t="s">
        <v>69</v>
      </c>
      <c r="J9" s="13"/>
      <c r="K9" s="13"/>
      <c r="M9" s="64"/>
    </row>
    <row r="10" spans="1:13" s="8" customFormat="1" ht="30.75" customHeight="1" x14ac:dyDescent="0.25">
      <c r="A10" s="8" t="s">
        <v>1</v>
      </c>
      <c r="B10" s="34"/>
      <c r="C10" s="14"/>
      <c r="D10" s="14"/>
      <c r="E10" s="14"/>
      <c r="F10" s="39">
        <f>SUM(F6:F9)</f>
        <v>956</v>
      </c>
      <c r="G10" s="15" t="s">
        <v>2</v>
      </c>
      <c r="H10" s="40"/>
      <c r="M10" s="64"/>
    </row>
    <row r="11" spans="1:13" s="8" customFormat="1" ht="30.75" customHeight="1" thickBot="1" x14ac:dyDescent="0.3">
      <c r="A11" s="24" t="s">
        <v>28</v>
      </c>
      <c r="B11" s="34"/>
      <c r="C11" s="14"/>
      <c r="D11" s="14"/>
      <c r="E11" s="14"/>
      <c r="F11" s="39"/>
      <c r="G11" s="15"/>
      <c r="H11" s="40"/>
      <c r="M11" s="64"/>
    </row>
    <row r="12" spans="1:13" s="16" customFormat="1" ht="42" customHeight="1" thickBot="1" x14ac:dyDescent="0.3">
      <c r="A12" s="108" t="s">
        <v>5</v>
      </c>
      <c r="B12" s="110" t="s">
        <v>14</v>
      </c>
      <c r="C12" s="111"/>
      <c r="D12" s="111"/>
      <c r="E12" s="112"/>
      <c r="F12" s="108" t="s">
        <v>6</v>
      </c>
      <c r="G12" s="108" t="s">
        <v>15</v>
      </c>
      <c r="H12" s="108" t="s">
        <v>16</v>
      </c>
      <c r="I12" s="113" t="s">
        <v>17</v>
      </c>
      <c r="J12" s="113"/>
      <c r="K12" s="113"/>
      <c r="L12" s="97" t="s">
        <v>18</v>
      </c>
      <c r="M12" s="108" t="s">
        <v>19</v>
      </c>
    </row>
    <row r="13" spans="1:13" s="16" customFormat="1" ht="42" customHeight="1" thickBot="1" x14ac:dyDescent="0.3">
      <c r="A13" s="109"/>
      <c r="B13" s="59" t="s">
        <v>21</v>
      </c>
      <c r="C13" s="59" t="s">
        <v>20</v>
      </c>
      <c r="D13" s="59" t="s">
        <v>29</v>
      </c>
      <c r="E13" s="59" t="s">
        <v>22</v>
      </c>
      <c r="F13" s="109"/>
      <c r="G13" s="109"/>
      <c r="H13" s="109"/>
      <c r="I13" s="41" t="s">
        <v>23</v>
      </c>
      <c r="J13" s="41" t="s">
        <v>23</v>
      </c>
      <c r="K13" s="41" t="s">
        <v>23</v>
      </c>
      <c r="L13" s="98"/>
      <c r="M13" s="109"/>
    </row>
    <row r="14" spans="1:13" s="82" customFormat="1" ht="39" customHeight="1" x14ac:dyDescent="0.25">
      <c r="A14" s="75" t="s">
        <v>32</v>
      </c>
      <c r="B14" s="76"/>
      <c r="C14" s="77"/>
      <c r="D14" s="77"/>
      <c r="E14" s="77"/>
      <c r="F14" s="78"/>
      <c r="G14" s="78"/>
      <c r="H14" s="79"/>
      <c r="I14" s="80"/>
      <c r="J14" s="80"/>
      <c r="K14" s="80"/>
      <c r="L14" s="80"/>
      <c r="M14" s="81"/>
    </row>
    <row r="15" spans="1:13" s="1" customFormat="1" ht="39" customHeight="1" x14ac:dyDescent="0.25">
      <c r="A15" s="60">
        <v>1</v>
      </c>
      <c r="B15" s="66"/>
      <c r="C15" s="66" t="s">
        <v>33</v>
      </c>
      <c r="D15" s="66" t="s">
        <v>34</v>
      </c>
      <c r="E15" s="67" t="s">
        <v>7</v>
      </c>
      <c r="F15" s="73" t="s">
        <v>47</v>
      </c>
      <c r="G15" s="74">
        <v>1</v>
      </c>
      <c r="H15" s="61">
        <f>G15*$F$6</f>
        <v>225</v>
      </c>
      <c r="I15" s="60"/>
      <c r="J15" s="60"/>
      <c r="K15" s="60"/>
      <c r="L15" s="60"/>
      <c r="M15" s="73"/>
    </row>
    <row r="16" spans="1:13" s="1" customFormat="1" ht="39" customHeight="1" x14ac:dyDescent="0.25">
      <c r="A16" s="27">
        <v>2</v>
      </c>
      <c r="B16" s="45"/>
      <c r="C16" s="45" t="s">
        <v>35</v>
      </c>
      <c r="D16" s="45"/>
      <c r="E16" s="68" t="s">
        <v>7</v>
      </c>
      <c r="F16" s="28" t="s">
        <v>83</v>
      </c>
      <c r="G16" s="46">
        <v>4.5454545454545455E-4</v>
      </c>
      <c r="H16" s="85">
        <f t="shared" ref="H16:H23" si="0">G16*$F$6</f>
        <v>0.10227272727272728</v>
      </c>
      <c r="I16" s="27"/>
      <c r="J16" s="27"/>
      <c r="K16" s="27"/>
      <c r="L16" s="27"/>
      <c r="M16" s="28"/>
    </row>
    <row r="17" spans="1:13" s="1" customFormat="1" ht="39" customHeight="1" x14ac:dyDescent="0.25">
      <c r="A17" s="27">
        <v>3</v>
      </c>
      <c r="B17" s="45"/>
      <c r="C17" s="45" t="s">
        <v>36</v>
      </c>
      <c r="D17" s="45"/>
      <c r="E17" s="68" t="s">
        <v>7</v>
      </c>
      <c r="F17" s="28" t="s">
        <v>83</v>
      </c>
      <c r="G17" s="84">
        <v>1.3186813186813187E-3</v>
      </c>
      <c r="H17" s="85">
        <f t="shared" si="0"/>
        <v>0.2967032967032967</v>
      </c>
      <c r="I17" s="27"/>
      <c r="J17" s="27"/>
      <c r="K17" s="27"/>
      <c r="L17" s="27"/>
      <c r="M17" s="28"/>
    </row>
    <row r="18" spans="1:13" s="1" customFormat="1" ht="39" customHeight="1" x14ac:dyDescent="0.25">
      <c r="A18" s="27">
        <v>4</v>
      </c>
      <c r="B18" s="45"/>
      <c r="C18" s="45" t="s">
        <v>91</v>
      </c>
      <c r="D18" s="45" t="s">
        <v>90</v>
      </c>
      <c r="E18" s="68" t="s">
        <v>7</v>
      </c>
      <c r="F18" s="28" t="s">
        <v>8</v>
      </c>
      <c r="G18" s="46">
        <v>1.1299999999999999E-2</v>
      </c>
      <c r="H18" s="85">
        <f t="shared" si="0"/>
        <v>2.5425</v>
      </c>
      <c r="I18" s="27"/>
      <c r="J18" s="27"/>
      <c r="K18" s="27"/>
      <c r="L18" s="27"/>
      <c r="M18" s="28" t="s">
        <v>51</v>
      </c>
    </row>
    <row r="19" spans="1:13" s="1" customFormat="1" ht="39" customHeight="1" x14ac:dyDescent="0.25">
      <c r="A19" s="27">
        <v>6</v>
      </c>
      <c r="B19" s="45" t="s">
        <v>45</v>
      </c>
      <c r="C19" s="45" t="s">
        <v>37</v>
      </c>
      <c r="D19" s="45" t="s">
        <v>38</v>
      </c>
      <c r="E19" s="68" t="s">
        <v>7</v>
      </c>
      <c r="F19" s="28" t="s">
        <v>48</v>
      </c>
      <c r="G19" s="46">
        <v>0.2</v>
      </c>
      <c r="H19" s="89">
        <f t="shared" si="0"/>
        <v>45</v>
      </c>
      <c r="I19" s="27"/>
      <c r="J19" s="27"/>
      <c r="K19" s="27"/>
      <c r="L19" s="27"/>
      <c r="M19" s="28"/>
    </row>
    <row r="20" spans="1:13" s="1" customFormat="1" ht="39" customHeight="1" x14ac:dyDescent="0.25">
      <c r="A20" s="27">
        <v>8</v>
      </c>
      <c r="B20" s="45">
        <v>1150870</v>
      </c>
      <c r="C20" s="45" t="s">
        <v>39</v>
      </c>
      <c r="D20" s="45" t="s">
        <v>40</v>
      </c>
      <c r="E20" s="68" t="s">
        <v>7</v>
      </c>
      <c r="F20" s="28" t="s">
        <v>49</v>
      </c>
      <c r="G20" s="46">
        <v>1</v>
      </c>
      <c r="H20" s="89">
        <f t="shared" si="0"/>
        <v>225</v>
      </c>
      <c r="I20" s="27"/>
      <c r="J20" s="27"/>
      <c r="K20" s="27"/>
      <c r="L20" s="27"/>
      <c r="M20" s="28"/>
    </row>
    <row r="21" spans="1:13" s="1" customFormat="1" ht="39" customHeight="1" x14ac:dyDescent="0.25">
      <c r="A21" s="27">
        <v>10</v>
      </c>
      <c r="B21" s="45" t="s">
        <v>45</v>
      </c>
      <c r="C21" s="45" t="s">
        <v>43</v>
      </c>
      <c r="D21" s="45" t="s">
        <v>44</v>
      </c>
      <c r="E21" s="68" t="s">
        <v>7</v>
      </c>
      <c r="F21" s="28" t="s">
        <v>46</v>
      </c>
      <c r="G21" s="46">
        <v>0.2</v>
      </c>
      <c r="H21" s="89">
        <f t="shared" si="0"/>
        <v>45</v>
      </c>
      <c r="I21" s="27"/>
      <c r="J21" s="27"/>
      <c r="K21" s="27"/>
      <c r="L21" s="27"/>
      <c r="M21" s="28"/>
    </row>
    <row r="22" spans="1:13" s="1" customFormat="1" ht="39" customHeight="1" x14ac:dyDescent="0.25">
      <c r="A22" s="27">
        <v>11</v>
      </c>
      <c r="B22" s="45"/>
      <c r="C22" s="45" t="s">
        <v>41</v>
      </c>
      <c r="D22" s="45" t="s">
        <v>42</v>
      </c>
      <c r="E22" s="68" t="s">
        <v>52</v>
      </c>
      <c r="F22" s="28" t="s">
        <v>50</v>
      </c>
      <c r="G22" s="46">
        <v>1</v>
      </c>
      <c r="H22" s="47">
        <f t="shared" si="0"/>
        <v>225</v>
      </c>
      <c r="I22" s="27"/>
      <c r="J22" s="27"/>
      <c r="K22" s="27"/>
      <c r="L22" s="27"/>
      <c r="M22" s="28"/>
    </row>
    <row r="23" spans="1:13" s="1" customFormat="1" ht="39" customHeight="1" x14ac:dyDescent="0.25">
      <c r="A23" s="22">
        <v>12</v>
      </c>
      <c r="B23" s="51"/>
      <c r="C23" s="51" t="s">
        <v>84</v>
      </c>
      <c r="D23" s="51"/>
      <c r="E23" s="69" t="s">
        <v>7</v>
      </c>
      <c r="F23" s="29" t="s">
        <v>83</v>
      </c>
      <c r="G23" s="52">
        <v>1.098901098901099E-2</v>
      </c>
      <c r="H23" s="88">
        <f t="shared" si="0"/>
        <v>2.4725274725274726</v>
      </c>
      <c r="I23" s="22"/>
      <c r="J23" s="22"/>
      <c r="K23" s="22"/>
      <c r="L23" s="22"/>
      <c r="M23" s="29"/>
    </row>
    <row r="24" spans="1:13" s="1" customFormat="1" ht="39" customHeight="1" x14ac:dyDescent="0.25">
      <c r="A24" s="20" t="s">
        <v>53</v>
      </c>
      <c r="B24" s="17"/>
      <c r="C24" s="31"/>
      <c r="D24" s="31"/>
      <c r="E24" s="31"/>
      <c r="F24" s="18"/>
      <c r="G24" s="18"/>
      <c r="H24" s="55"/>
      <c r="I24" s="25"/>
      <c r="J24" s="25"/>
      <c r="K24" s="25"/>
      <c r="L24" s="25"/>
      <c r="M24" s="56"/>
    </row>
    <row r="25" spans="1:13" s="1" customFormat="1" ht="39" customHeight="1" x14ac:dyDescent="0.25">
      <c r="A25" s="21">
        <v>1</v>
      </c>
      <c r="B25" s="42"/>
      <c r="C25" s="42" t="s">
        <v>33</v>
      </c>
      <c r="D25" s="42" t="s">
        <v>54</v>
      </c>
      <c r="E25" s="70" t="s">
        <v>7</v>
      </c>
      <c r="F25" s="26" t="s">
        <v>47</v>
      </c>
      <c r="G25" s="43">
        <v>1</v>
      </c>
      <c r="H25" s="44">
        <f t="shared" ref="H25" si="1">G25*$F$7</f>
        <v>450</v>
      </c>
      <c r="I25" s="21"/>
      <c r="J25" s="21"/>
      <c r="K25" s="21"/>
      <c r="L25" s="21"/>
      <c r="M25" s="26"/>
    </row>
    <row r="26" spans="1:13" s="1" customFormat="1" ht="39" customHeight="1" x14ac:dyDescent="0.25">
      <c r="A26" s="27">
        <v>2</v>
      </c>
      <c r="B26" s="45"/>
      <c r="C26" s="45" t="s">
        <v>35</v>
      </c>
      <c r="D26" s="45"/>
      <c r="E26" s="68" t="s">
        <v>7</v>
      </c>
      <c r="F26" s="28" t="s">
        <v>83</v>
      </c>
      <c r="G26" s="46">
        <v>4.5454545454545455E-4</v>
      </c>
      <c r="H26" s="86">
        <f t="shared" ref="H26:H32" si="2">G26*$F$7</f>
        <v>0.20454545454545456</v>
      </c>
      <c r="I26" s="27"/>
      <c r="J26" s="27"/>
      <c r="K26" s="27"/>
      <c r="L26" s="27"/>
      <c r="M26" s="28"/>
    </row>
    <row r="27" spans="1:13" s="1" customFormat="1" ht="39" customHeight="1" x14ac:dyDescent="0.25">
      <c r="A27" s="60">
        <v>3</v>
      </c>
      <c r="B27" s="45"/>
      <c r="C27" s="45" t="s">
        <v>36</v>
      </c>
      <c r="D27" s="45"/>
      <c r="E27" s="68" t="s">
        <v>7</v>
      </c>
      <c r="F27" s="28" t="s">
        <v>83</v>
      </c>
      <c r="G27" s="84">
        <v>2.6373626373626374E-3</v>
      </c>
      <c r="H27" s="86">
        <f t="shared" si="2"/>
        <v>1.1868131868131868</v>
      </c>
      <c r="I27" s="27"/>
      <c r="J27" s="27"/>
      <c r="K27" s="27"/>
      <c r="L27" s="27"/>
      <c r="M27" s="28"/>
    </row>
    <row r="28" spans="1:13" s="1" customFormat="1" ht="39" customHeight="1" x14ac:dyDescent="0.25">
      <c r="A28" s="60">
        <v>4</v>
      </c>
      <c r="B28" s="45"/>
      <c r="C28" s="45" t="s">
        <v>89</v>
      </c>
      <c r="D28" s="45"/>
      <c r="E28" s="68" t="s">
        <v>7</v>
      </c>
      <c r="F28" s="28" t="s">
        <v>8</v>
      </c>
      <c r="G28" s="46">
        <v>2.2044088176352707E-2</v>
      </c>
      <c r="H28" s="86">
        <f t="shared" si="2"/>
        <v>9.9198396793587182</v>
      </c>
      <c r="I28" s="27"/>
      <c r="J28" s="27"/>
      <c r="K28" s="27"/>
      <c r="L28" s="27"/>
      <c r="M28" s="28" t="s">
        <v>51</v>
      </c>
    </row>
    <row r="29" spans="1:13" s="1" customFormat="1" ht="39" customHeight="1" x14ac:dyDescent="0.25">
      <c r="A29" s="60">
        <v>6</v>
      </c>
      <c r="B29" s="45" t="s">
        <v>56</v>
      </c>
      <c r="C29" s="45" t="s">
        <v>37</v>
      </c>
      <c r="D29" s="45" t="s">
        <v>55</v>
      </c>
      <c r="E29" s="68" t="s">
        <v>7</v>
      </c>
      <c r="F29" s="28" t="s">
        <v>48</v>
      </c>
      <c r="G29" s="46">
        <v>0.2</v>
      </c>
      <c r="H29" s="61">
        <f t="shared" si="2"/>
        <v>90</v>
      </c>
      <c r="I29" s="27"/>
      <c r="J29" s="27"/>
      <c r="K29" s="27"/>
      <c r="L29" s="27"/>
      <c r="M29" s="28"/>
    </row>
    <row r="30" spans="1:13" s="1" customFormat="1" ht="39" customHeight="1" x14ac:dyDescent="0.25">
      <c r="A30" s="60">
        <v>8</v>
      </c>
      <c r="B30" s="45">
        <v>1150869</v>
      </c>
      <c r="C30" s="45" t="s">
        <v>39</v>
      </c>
      <c r="D30" s="45" t="s">
        <v>40</v>
      </c>
      <c r="E30" s="68" t="s">
        <v>7</v>
      </c>
      <c r="F30" s="28" t="s">
        <v>49</v>
      </c>
      <c r="G30" s="46">
        <v>1</v>
      </c>
      <c r="H30" s="61">
        <f t="shared" si="2"/>
        <v>450</v>
      </c>
      <c r="I30" s="27"/>
      <c r="J30" s="27"/>
      <c r="K30" s="27"/>
      <c r="L30" s="27"/>
      <c r="M30" s="28"/>
    </row>
    <row r="31" spans="1:13" s="1" customFormat="1" ht="39" customHeight="1" x14ac:dyDescent="0.25">
      <c r="A31" s="60">
        <v>10</v>
      </c>
      <c r="B31" s="45" t="s">
        <v>56</v>
      </c>
      <c r="C31" s="45" t="s">
        <v>43</v>
      </c>
      <c r="D31" s="45" t="s">
        <v>44</v>
      </c>
      <c r="E31" s="68" t="s">
        <v>7</v>
      </c>
      <c r="F31" s="28" t="s">
        <v>46</v>
      </c>
      <c r="G31" s="46">
        <v>0.2</v>
      </c>
      <c r="H31" s="61">
        <f t="shared" si="2"/>
        <v>90</v>
      </c>
      <c r="I31" s="27"/>
      <c r="J31" s="27"/>
      <c r="K31" s="27"/>
      <c r="L31" s="27"/>
      <c r="M31" s="28"/>
    </row>
    <row r="32" spans="1:13" s="1" customFormat="1" ht="39" customHeight="1" x14ac:dyDescent="0.25">
      <c r="A32" s="62">
        <v>11</v>
      </c>
      <c r="B32" s="51"/>
      <c r="C32" s="51" t="s">
        <v>84</v>
      </c>
      <c r="D32" s="51"/>
      <c r="E32" s="69" t="s">
        <v>7</v>
      </c>
      <c r="F32" s="29" t="s">
        <v>83</v>
      </c>
      <c r="G32" s="52">
        <v>1.6483516483516484E-2</v>
      </c>
      <c r="H32" s="87">
        <f t="shared" si="2"/>
        <v>7.4175824175824179</v>
      </c>
      <c r="I32" s="22"/>
      <c r="J32" s="22"/>
      <c r="K32" s="22"/>
      <c r="L32" s="22"/>
      <c r="M32" s="29"/>
    </row>
    <row r="33" spans="1:13" s="82" customFormat="1" ht="39" customHeight="1" x14ac:dyDescent="0.25">
      <c r="A33" s="83" t="s">
        <v>57</v>
      </c>
      <c r="B33" s="76"/>
      <c r="C33" s="77"/>
      <c r="D33" s="77"/>
      <c r="E33" s="77"/>
      <c r="F33" s="78"/>
      <c r="G33" s="78"/>
      <c r="H33" s="79"/>
      <c r="I33" s="80"/>
      <c r="J33" s="80"/>
      <c r="K33" s="80"/>
      <c r="L33" s="80"/>
      <c r="M33" s="81"/>
    </row>
    <row r="34" spans="1:13" s="1" customFormat="1" ht="39" customHeight="1" x14ac:dyDescent="0.25">
      <c r="A34" s="60">
        <v>1</v>
      </c>
      <c r="B34" s="66"/>
      <c r="C34" s="66" t="s">
        <v>33</v>
      </c>
      <c r="D34" s="66" t="s">
        <v>54</v>
      </c>
      <c r="E34" s="67" t="s">
        <v>7</v>
      </c>
      <c r="F34" s="73" t="s">
        <v>47</v>
      </c>
      <c r="G34" s="74">
        <v>1</v>
      </c>
      <c r="H34" s="61">
        <f>G34*$F$8</f>
        <v>225</v>
      </c>
      <c r="I34" s="60"/>
      <c r="J34" s="60"/>
      <c r="K34" s="60"/>
      <c r="L34" s="60"/>
      <c r="M34" s="73"/>
    </row>
    <row r="35" spans="1:13" s="1" customFormat="1" ht="39" customHeight="1" x14ac:dyDescent="0.25">
      <c r="A35" s="27">
        <v>2</v>
      </c>
      <c r="B35" s="45"/>
      <c r="C35" s="45" t="s">
        <v>35</v>
      </c>
      <c r="D35" s="45"/>
      <c r="E35" s="68" t="s">
        <v>7</v>
      </c>
      <c r="F35" s="28" t="s">
        <v>83</v>
      </c>
      <c r="G35" s="46">
        <v>4.5454545454545455E-4</v>
      </c>
      <c r="H35" s="86">
        <f t="shared" ref="H35:H41" si="3">G35*$F$8</f>
        <v>0.10227272727272728</v>
      </c>
      <c r="I35" s="27"/>
      <c r="J35" s="27"/>
      <c r="K35" s="27"/>
      <c r="L35" s="27"/>
      <c r="M35" s="28"/>
    </row>
    <row r="36" spans="1:13" s="1" customFormat="1" ht="39" customHeight="1" x14ac:dyDescent="0.25">
      <c r="A36" s="60">
        <v>3</v>
      </c>
      <c r="B36" s="45"/>
      <c r="C36" s="45" t="s">
        <v>36</v>
      </c>
      <c r="D36" s="45"/>
      <c r="E36" s="68" t="s">
        <v>7</v>
      </c>
      <c r="F36" s="28" t="s">
        <v>83</v>
      </c>
      <c r="G36" s="84">
        <v>2.6373626373626374E-3</v>
      </c>
      <c r="H36" s="86">
        <f t="shared" si="3"/>
        <v>0.59340659340659341</v>
      </c>
      <c r="I36" s="27"/>
      <c r="J36" s="27"/>
      <c r="K36" s="27"/>
      <c r="L36" s="27"/>
      <c r="M36" s="28"/>
    </row>
    <row r="37" spans="1:13" s="1" customFormat="1" ht="39" customHeight="1" x14ac:dyDescent="0.25">
      <c r="A37" s="60">
        <v>4</v>
      </c>
      <c r="B37" s="45"/>
      <c r="C37" s="45" t="s">
        <v>89</v>
      </c>
      <c r="D37" s="45"/>
      <c r="E37" s="68" t="s">
        <v>7</v>
      </c>
      <c r="F37" s="28" t="s">
        <v>8</v>
      </c>
      <c r="G37" s="46">
        <v>4.2084168336673347E-2</v>
      </c>
      <c r="H37" s="86">
        <f t="shared" si="3"/>
        <v>9.4689378757515037</v>
      </c>
      <c r="I37" s="27"/>
      <c r="J37" s="27"/>
      <c r="K37" s="27"/>
      <c r="L37" s="27"/>
      <c r="M37" s="28" t="s">
        <v>51</v>
      </c>
    </row>
    <row r="38" spans="1:13" s="1" customFormat="1" ht="39" customHeight="1" x14ac:dyDescent="0.25">
      <c r="A38" s="60">
        <v>5</v>
      </c>
      <c r="B38" s="45" t="s">
        <v>59</v>
      </c>
      <c r="C38" s="45" t="s">
        <v>37</v>
      </c>
      <c r="D38" s="45" t="s">
        <v>58</v>
      </c>
      <c r="E38" s="68" t="s">
        <v>7</v>
      </c>
      <c r="F38" s="28" t="s">
        <v>48</v>
      </c>
      <c r="G38" s="46">
        <v>0.2</v>
      </c>
      <c r="H38" s="61">
        <f t="shared" si="3"/>
        <v>45</v>
      </c>
      <c r="I38" s="27"/>
      <c r="J38" s="27"/>
      <c r="K38" s="27"/>
      <c r="L38" s="27"/>
      <c r="M38" s="28"/>
    </row>
    <row r="39" spans="1:13" s="1" customFormat="1" ht="39" customHeight="1" x14ac:dyDescent="0.25">
      <c r="A39" s="60">
        <v>7</v>
      </c>
      <c r="B39" s="45">
        <v>1150865</v>
      </c>
      <c r="C39" s="45" t="s">
        <v>39</v>
      </c>
      <c r="D39" s="45" t="s">
        <v>40</v>
      </c>
      <c r="E39" s="68" t="s">
        <v>7</v>
      </c>
      <c r="F39" s="28" t="s">
        <v>49</v>
      </c>
      <c r="G39" s="46">
        <v>1</v>
      </c>
      <c r="H39" s="61">
        <f t="shared" si="3"/>
        <v>225</v>
      </c>
      <c r="I39" s="27"/>
      <c r="J39" s="27"/>
      <c r="K39" s="27"/>
      <c r="L39" s="27"/>
      <c r="M39" s="28"/>
    </row>
    <row r="40" spans="1:13" s="1" customFormat="1" ht="39" customHeight="1" x14ac:dyDescent="0.25">
      <c r="A40" s="60">
        <v>9</v>
      </c>
      <c r="B40" s="45" t="s">
        <v>59</v>
      </c>
      <c r="C40" s="45" t="s">
        <v>43</v>
      </c>
      <c r="D40" s="45" t="s">
        <v>44</v>
      </c>
      <c r="E40" s="68" t="s">
        <v>7</v>
      </c>
      <c r="F40" s="28" t="s">
        <v>46</v>
      </c>
      <c r="G40" s="46">
        <v>0.2</v>
      </c>
      <c r="H40" s="61">
        <f t="shared" si="3"/>
        <v>45</v>
      </c>
      <c r="I40" s="27"/>
      <c r="J40" s="27"/>
      <c r="K40" s="27"/>
      <c r="L40" s="27"/>
      <c r="M40" s="28"/>
    </row>
    <row r="41" spans="1:13" s="1" customFormat="1" ht="39" customHeight="1" x14ac:dyDescent="0.25">
      <c r="A41" s="62">
        <v>11</v>
      </c>
      <c r="B41" s="51"/>
      <c r="C41" s="51" t="s">
        <v>85</v>
      </c>
      <c r="D41" s="51"/>
      <c r="E41" s="69" t="s">
        <v>7</v>
      </c>
      <c r="F41" s="29" t="s">
        <v>83</v>
      </c>
      <c r="G41" s="52">
        <v>2.197802197802198E-2</v>
      </c>
      <c r="H41" s="87">
        <f t="shared" si="3"/>
        <v>4.9450549450549453</v>
      </c>
      <c r="I41" s="22"/>
      <c r="J41" s="22"/>
      <c r="K41" s="22"/>
      <c r="L41" s="22"/>
      <c r="M41" s="29"/>
    </row>
    <row r="42" spans="1:13" s="82" customFormat="1" ht="36.75" customHeight="1" x14ac:dyDescent="0.25">
      <c r="A42" s="83" t="s">
        <v>62</v>
      </c>
      <c r="B42" s="76"/>
      <c r="C42" s="77"/>
      <c r="D42" s="77"/>
      <c r="E42" s="77"/>
      <c r="F42" s="78"/>
      <c r="G42" s="78"/>
      <c r="H42" s="79"/>
      <c r="I42" s="80"/>
      <c r="J42" s="80"/>
      <c r="K42" s="80"/>
      <c r="L42" s="80"/>
      <c r="M42" s="81"/>
    </row>
    <row r="43" spans="1:13" s="1" customFormat="1" ht="36.75" customHeight="1" x14ac:dyDescent="0.25">
      <c r="A43" s="60">
        <v>1</v>
      </c>
      <c r="B43" s="66"/>
      <c r="C43" s="66" t="s">
        <v>33</v>
      </c>
      <c r="D43" s="66" t="s">
        <v>60</v>
      </c>
      <c r="E43" s="67" t="s">
        <v>7</v>
      </c>
      <c r="F43" s="73" t="s">
        <v>47</v>
      </c>
      <c r="G43" s="74">
        <v>1</v>
      </c>
      <c r="H43" s="61">
        <f>G43*$F$9</f>
        <v>56</v>
      </c>
      <c r="I43" s="60"/>
      <c r="J43" s="60"/>
      <c r="K43" s="60"/>
      <c r="L43" s="60"/>
      <c r="M43" s="73"/>
    </row>
    <row r="44" spans="1:13" s="1" customFormat="1" ht="36.75" customHeight="1" x14ac:dyDescent="0.25">
      <c r="A44" s="60">
        <v>2</v>
      </c>
      <c r="B44" s="45"/>
      <c r="C44" s="45" t="s">
        <v>35</v>
      </c>
      <c r="D44" s="45"/>
      <c r="E44" s="68" t="s">
        <v>7</v>
      </c>
      <c r="F44" s="28" t="s">
        <v>83</v>
      </c>
      <c r="G44" s="46">
        <v>4.5454545454545455E-4</v>
      </c>
      <c r="H44" s="86">
        <f t="shared" ref="H44:H49" si="4">G44*$F$9</f>
        <v>2.5454545454545455E-2</v>
      </c>
      <c r="I44" s="27"/>
      <c r="J44" s="27"/>
      <c r="K44" s="27"/>
      <c r="L44" s="27"/>
      <c r="M44" s="28"/>
    </row>
    <row r="45" spans="1:13" s="1" customFormat="1" ht="36.75" customHeight="1" x14ac:dyDescent="0.25">
      <c r="A45" s="60">
        <v>3</v>
      </c>
      <c r="B45" s="45"/>
      <c r="C45" s="45" t="s">
        <v>36</v>
      </c>
      <c r="D45" s="45"/>
      <c r="E45" s="68" t="s">
        <v>7</v>
      </c>
      <c r="F45" s="28" t="s">
        <v>83</v>
      </c>
      <c r="G45" s="84">
        <v>2.6373626373626374E-3</v>
      </c>
      <c r="H45" s="86">
        <f t="shared" si="4"/>
        <v>0.14769230769230768</v>
      </c>
      <c r="I45" s="27"/>
      <c r="J45" s="27"/>
      <c r="K45" s="27"/>
      <c r="L45" s="27"/>
      <c r="M45" s="28"/>
    </row>
    <row r="46" spans="1:13" s="1" customFormat="1" ht="36.75" customHeight="1" x14ac:dyDescent="0.25">
      <c r="A46" s="60">
        <v>4</v>
      </c>
      <c r="B46" s="45"/>
      <c r="C46" s="45" t="s">
        <v>88</v>
      </c>
      <c r="D46" s="45"/>
      <c r="E46" s="68" t="s">
        <v>7</v>
      </c>
      <c r="F46" s="28" t="s">
        <v>8</v>
      </c>
      <c r="G46" s="46">
        <v>5.260521042084168E-2</v>
      </c>
      <c r="H46" s="86">
        <f t="shared" si="4"/>
        <v>2.9458917835671343</v>
      </c>
      <c r="I46" s="27"/>
      <c r="J46" s="27"/>
      <c r="K46" s="27"/>
      <c r="L46" s="27"/>
      <c r="M46" s="28" t="s">
        <v>51</v>
      </c>
    </row>
    <row r="47" spans="1:13" s="1" customFormat="1" ht="36.75" customHeight="1" x14ac:dyDescent="0.25">
      <c r="A47" s="60">
        <v>5</v>
      </c>
      <c r="B47" s="45" t="s">
        <v>114</v>
      </c>
      <c r="C47" s="45" t="s">
        <v>37</v>
      </c>
      <c r="D47" s="45" t="s">
        <v>63</v>
      </c>
      <c r="E47" s="68" t="s">
        <v>7</v>
      </c>
      <c r="F47" s="28" t="s">
        <v>48</v>
      </c>
      <c r="G47" s="46">
        <v>0.25</v>
      </c>
      <c r="H47" s="61">
        <f t="shared" si="4"/>
        <v>14</v>
      </c>
      <c r="I47" s="27"/>
      <c r="J47" s="27"/>
      <c r="K47" s="27"/>
      <c r="L47" s="27"/>
      <c r="M47" s="28"/>
    </row>
    <row r="48" spans="1:13" s="1" customFormat="1" ht="36.75" customHeight="1" x14ac:dyDescent="0.25">
      <c r="A48" s="60">
        <v>7</v>
      </c>
      <c r="B48" s="45">
        <v>1150874</v>
      </c>
      <c r="C48" s="45" t="s">
        <v>39</v>
      </c>
      <c r="D48" s="45" t="s">
        <v>61</v>
      </c>
      <c r="E48" s="68" t="s">
        <v>7</v>
      </c>
      <c r="F48" s="28" t="s">
        <v>49</v>
      </c>
      <c r="G48" s="46">
        <v>1</v>
      </c>
      <c r="H48" s="61">
        <f t="shared" si="4"/>
        <v>56</v>
      </c>
      <c r="I48" s="27"/>
      <c r="J48" s="27"/>
      <c r="K48" s="27"/>
      <c r="L48" s="27"/>
      <c r="M48" s="28"/>
    </row>
    <row r="49" spans="1:13" s="1" customFormat="1" ht="36.75" customHeight="1" x14ac:dyDescent="0.25">
      <c r="A49" s="60">
        <v>9</v>
      </c>
      <c r="B49" s="45" t="s">
        <v>114</v>
      </c>
      <c r="C49" s="45" t="s">
        <v>43</v>
      </c>
      <c r="D49" s="45" t="s">
        <v>44</v>
      </c>
      <c r="E49" s="68" t="s">
        <v>7</v>
      </c>
      <c r="F49" s="28" t="s">
        <v>46</v>
      </c>
      <c r="G49" s="46">
        <v>0.25</v>
      </c>
      <c r="H49" s="61">
        <f t="shared" si="4"/>
        <v>14</v>
      </c>
      <c r="I49" s="27"/>
      <c r="J49" s="27"/>
      <c r="K49" s="27"/>
      <c r="L49" s="27"/>
      <c r="M49" s="28"/>
    </row>
    <row r="50" spans="1:13" s="1" customFormat="1" ht="36.75" customHeight="1" x14ac:dyDescent="0.25">
      <c r="A50" s="60">
        <v>11</v>
      </c>
      <c r="B50" s="51"/>
      <c r="C50" s="51" t="s">
        <v>85</v>
      </c>
      <c r="D50" s="51"/>
      <c r="E50" s="69" t="s">
        <v>7</v>
      </c>
      <c r="F50" s="29" t="s">
        <v>83</v>
      </c>
      <c r="G50" s="52">
        <v>2.197802197802198E-2</v>
      </c>
      <c r="H50" s="87">
        <f>G50*$F$9</f>
        <v>1.2307692307692308</v>
      </c>
      <c r="I50" s="22"/>
      <c r="J50" s="22"/>
      <c r="K50" s="22"/>
      <c r="L50" s="22"/>
      <c r="M50" s="29"/>
    </row>
    <row r="51" spans="1:13" s="1" customFormat="1" ht="33.75" customHeight="1" x14ac:dyDescent="0.25">
      <c r="A51" s="100" t="s">
        <v>24</v>
      </c>
      <c r="B51" s="101"/>
      <c r="C51" s="101"/>
      <c r="D51" s="101"/>
      <c r="E51" s="101"/>
      <c r="F51" s="101"/>
      <c r="G51" s="101"/>
      <c r="H51" s="102"/>
      <c r="I51" s="53"/>
      <c r="J51" s="53"/>
      <c r="K51" s="53"/>
      <c r="L51" s="53"/>
      <c r="M51" s="71"/>
    </row>
    <row r="52" spans="1:13" s="1" customFormat="1" ht="33.75" customHeight="1" x14ac:dyDescent="0.25">
      <c r="A52" s="103"/>
      <c r="B52" s="104"/>
      <c r="C52" s="104"/>
      <c r="D52" s="104"/>
      <c r="E52" s="104"/>
      <c r="F52" s="104"/>
      <c r="G52" s="104"/>
      <c r="H52" s="105"/>
      <c r="I52" s="53"/>
      <c r="J52" s="53"/>
      <c r="K52" s="53"/>
      <c r="L52" s="53"/>
      <c r="M52" s="71"/>
    </row>
    <row r="53" spans="1:13" s="1" customFormat="1" ht="66" customHeight="1" x14ac:dyDescent="0.25">
      <c r="A53" s="106" t="s">
        <v>25</v>
      </c>
      <c r="B53" s="107"/>
      <c r="C53" s="107"/>
      <c r="D53" s="107"/>
      <c r="E53" s="107"/>
      <c r="F53" s="107"/>
      <c r="G53" s="107"/>
      <c r="H53" s="107"/>
      <c r="I53" s="22"/>
      <c r="J53" s="22"/>
      <c r="K53" s="22"/>
      <c r="L53" s="22"/>
      <c r="M53" s="29"/>
    </row>
    <row r="54" spans="1:13" s="1" customFormat="1" ht="15" customHeight="1" x14ac:dyDescent="0.25">
      <c r="A54" s="18"/>
      <c r="B54" s="18"/>
      <c r="C54" s="54"/>
      <c r="D54" s="54"/>
      <c r="E54" s="54"/>
      <c r="F54" s="18"/>
      <c r="G54" s="19"/>
      <c r="H54" s="55"/>
      <c r="I54" s="56"/>
      <c r="M54" s="65"/>
    </row>
    <row r="55" spans="1:13" s="1" customFormat="1" ht="27.75" customHeight="1" x14ac:dyDescent="0.25">
      <c r="A55" s="18"/>
      <c r="B55" s="18"/>
      <c r="C55" s="54"/>
      <c r="D55" s="54"/>
      <c r="E55" s="54"/>
      <c r="F55" s="18"/>
      <c r="G55" s="19"/>
      <c r="H55" s="55"/>
      <c r="I55" s="56"/>
      <c r="L55" s="8" t="s">
        <v>113</v>
      </c>
      <c r="M55" s="65"/>
    </row>
    <row r="56" spans="1:13" s="1" customFormat="1" ht="31.5" customHeight="1" x14ac:dyDescent="0.25">
      <c r="A56" s="8" t="s">
        <v>9</v>
      </c>
      <c r="B56" s="8"/>
      <c r="C56" s="10"/>
      <c r="D56" s="10"/>
      <c r="E56" s="10"/>
      <c r="F56" s="8" t="s">
        <v>26</v>
      </c>
      <c r="G56" s="8"/>
      <c r="H56" s="40"/>
      <c r="I56" s="56"/>
      <c r="L56" s="8" t="s">
        <v>27</v>
      </c>
      <c r="M56" s="65"/>
    </row>
    <row r="57" spans="1:13" s="1" customFormat="1" ht="23.25" customHeight="1" x14ac:dyDescent="0.25">
      <c r="A57" s="18"/>
      <c r="B57" s="18"/>
      <c r="C57" s="54"/>
      <c r="D57" s="54"/>
      <c r="E57" s="54"/>
      <c r="F57" s="18"/>
      <c r="G57" s="19"/>
      <c r="H57" s="55"/>
      <c r="I57" s="56"/>
      <c r="M57" s="65"/>
    </row>
    <row r="58" spans="1:13" s="1" customFormat="1" ht="23.25" customHeight="1" x14ac:dyDescent="0.25">
      <c r="A58" s="18"/>
      <c r="B58" s="18"/>
      <c r="C58" s="54"/>
      <c r="D58" s="54"/>
      <c r="E58" s="54"/>
      <c r="F58" s="18"/>
      <c r="G58" s="19"/>
      <c r="H58" s="55"/>
      <c r="I58" s="56"/>
      <c r="M58" s="65"/>
    </row>
    <row r="59" spans="1:13" s="8" customFormat="1" ht="25.5" x14ac:dyDescent="0.25">
      <c r="H59" s="40"/>
      <c r="M59" s="64"/>
    </row>
    <row r="60" spans="1:13" s="1" customFormat="1" ht="25.5" x14ac:dyDescent="0.25">
      <c r="A60" s="8"/>
      <c r="B60" s="8"/>
      <c r="H60" s="57"/>
      <c r="I60" s="3"/>
      <c r="M60" s="65"/>
    </row>
    <row r="61" spans="1:13" s="1" customFormat="1" x14ac:dyDescent="0.25">
      <c r="H61" s="57"/>
      <c r="I61" s="3"/>
      <c r="M61" s="65"/>
    </row>
    <row r="62" spans="1:13" x14ac:dyDescent="0.25">
      <c r="A62" s="5"/>
      <c r="B62" s="5"/>
      <c r="G62" s="5"/>
      <c r="H62" s="58"/>
    </row>
    <row r="63" spans="1:13" s="2" customFormat="1" x14ac:dyDescent="0.25">
      <c r="C63" s="1"/>
      <c r="D63" s="1"/>
      <c r="E63" s="1"/>
      <c r="F63" s="3"/>
      <c r="G63" s="4"/>
      <c r="H63" s="57"/>
      <c r="I63" s="3"/>
      <c r="J63" s="5"/>
      <c r="K63" s="5"/>
      <c r="M63" s="72"/>
    </row>
  </sheetData>
  <mergeCells count="10">
    <mergeCell ref="M12:M13"/>
    <mergeCell ref="A51:H52"/>
    <mergeCell ref="A53:H53"/>
    <mergeCell ref="B12:E12"/>
    <mergeCell ref="A12:A13"/>
    <mergeCell ref="F12:F13"/>
    <mergeCell ref="G12:G13"/>
    <mergeCell ref="H12:H13"/>
    <mergeCell ref="I12:K12"/>
    <mergeCell ref="L12:L13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II. SƠN (3)</vt:lpstr>
      <vt:lpstr>III. ĐÓNG GÓI (4)</vt:lpstr>
      <vt:lpstr>III. ĐÓNG GÓI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2023-10-03T02:23:45Z</cp:lastPrinted>
  <dcterms:created xsi:type="dcterms:W3CDTF">2018-06-07T06:26:51Z</dcterms:created>
  <dcterms:modified xsi:type="dcterms:W3CDTF">2023-10-30T06:11:23Z</dcterms:modified>
</cp:coreProperties>
</file>