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 activeTab="2"/>
  </bookViews>
  <sheets>
    <sheet name="I. SƠN " sheetId="1" r:id="rId1"/>
    <sheet name="III. ĐÓNG GÓI" sheetId="3" r:id="rId2"/>
    <sheet name="III. ĐÓNG GÓI (3)" sheetId="5" r:id="rId3"/>
  </sheets>
  <definedNames>
    <definedName name="_xlnm._FilterDatabase" localSheetId="0" hidden="1">'I. SƠN '!$A$1:$I$8</definedName>
    <definedName name="_xlnm._FilterDatabase" localSheetId="1" hidden="1">'III. ĐÓNG GÓI'!$A$1:$J$8</definedName>
    <definedName name="_xlnm._FilterDatabase" localSheetId="2" hidden="1">'III. ĐÓNG GÓI (3)'!$A$1:$J$8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5" l="1"/>
  <c r="H26" i="5"/>
  <c r="H27" i="5"/>
  <c r="H28" i="5"/>
  <c r="H29" i="5"/>
  <c r="H24" i="5"/>
  <c r="H18" i="5"/>
  <c r="H19" i="5"/>
  <c r="H20" i="5"/>
  <c r="H21" i="5"/>
  <c r="H22" i="5"/>
  <c r="H17" i="5"/>
  <c r="H15" i="5"/>
  <c r="H14" i="5"/>
  <c r="H13" i="5"/>
  <c r="H12" i="5"/>
  <c r="H11" i="5"/>
  <c r="H10" i="5"/>
  <c r="L38" i="1"/>
</calcChain>
</file>

<file path=xl/sharedStrings.xml><?xml version="1.0" encoding="utf-8"?>
<sst xmlns="http://schemas.openxmlformats.org/spreadsheetml/2006/main" count="254" uniqueCount="87">
  <si>
    <t>ĐỊNH MỨC KIÊM ĐỀ NGHỊ XUẤT KHO</t>
  </si>
  <si>
    <t>Người đề nghị :</t>
  </si>
  <si>
    <t>Lệnh sản xuất :</t>
  </si>
  <si>
    <t>Xưởng</t>
  </si>
  <si>
    <t>Khách hàng :</t>
  </si>
  <si>
    <t xml:space="preserve">Đơn hàng:   </t>
  </si>
  <si>
    <t>I. SƠN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</si>
  <si>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</si>
  <si>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</si>
  <si>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</si>
  <si>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</si>
  <si>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</si>
  <si>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</si>
  <si>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</si>
  <si>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</si>
  <si>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</si>
  <si>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</si>
  <si>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</si>
  <si>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</si>
  <si>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t>Kg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</si>
  <si>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</si>
  <si>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</si>
  <si>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</si>
  <si>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</si>
  <si>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</si>
  <si>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>III: VẬT TƯ ĐÓNG GÓI</t>
  </si>
  <si>
    <t>QUY CÁCH</t>
  </si>
  <si>
    <t>30 x 160 x 2005</t>
  </si>
  <si>
    <t>30 x 175 x 2005</t>
  </si>
  <si>
    <t>30 x 200 x 2005</t>
  </si>
  <si>
    <t>Lót cạnh 25</t>
  </si>
  <si>
    <t>25x2000</t>
  </si>
  <si>
    <t>Viet Nam</t>
  </si>
  <si>
    <t>NTX - C - 490 A UMBER</t>
  </si>
  <si>
    <t>RABIN R - 217 A</t>
  </si>
  <si>
    <t>RABIN R - 217 B</t>
  </si>
  <si>
    <t>RS - 02 - 484 (NOP)</t>
  </si>
  <si>
    <t>R - 70</t>
  </si>
  <si>
    <t>RS - 99 - 006-2 (NOP)</t>
  </si>
  <si>
    <t>NTX - S - 04 - 705 A</t>
  </si>
  <si>
    <t>NTX - S - 04 - 705 B</t>
  </si>
  <si>
    <t>NTX - 80 THINNER</t>
  </si>
  <si>
    <t>CWH - 80 A 0% MATT SEVEN</t>
  </si>
  <si>
    <t>CWH - 80 A 100% MATT SEVEN</t>
  </si>
  <si>
    <t>CWH - 80 B</t>
  </si>
  <si>
    <t>ES - 13</t>
  </si>
  <si>
    <t>SMKC - SEVEN</t>
  </si>
  <si>
    <t>7-(P)</t>
  </si>
  <si>
    <t>PTE1CLN11</t>
  </si>
  <si>
    <t>PTE1CLN21</t>
  </si>
  <si>
    <t>FILLER AGENT</t>
  </si>
  <si>
    <t>Nhập khẩu</t>
  </si>
  <si>
    <t>PHAN THIÊN KIM</t>
  </si>
  <si>
    <t>PANASONIC KASAGI ( 24 x 140 x 3950 )</t>
  </si>
  <si>
    <t xml:space="preserve">Màng foam </t>
  </si>
  <si>
    <t>Carton 3 lớp</t>
  </si>
  <si>
    <t>Băng keo trong W48</t>
  </si>
  <si>
    <t>Băng keo vàng W48</t>
  </si>
  <si>
    <t xml:space="preserve">Lót đầu </t>
  </si>
  <si>
    <t>25 x 600 x 1000</t>
  </si>
  <si>
    <t>cuộn</t>
  </si>
  <si>
    <t>cái</t>
  </si>
  <si>
    <t>miếng</t>
  </si>
  <si>
    <t>tấm</t>
  </si>
  <si>
    <t>0.5x810x6000 (cắt đôi)</t>
  </si>
  <si>
    <t>PANASONIC KASAGI ( 24 x 155 x 3950 )</t>
  </si>
  <si>
    <t>0.5x1050x6000 (cắt đôi)</t>
  </si>
  <si>
    <t>PANASONIC KASAGI ( 24 x 180 x 3950 )</t>
  </si>
  <si>
    <t>kg</t>
  </si>
  <si>
    <t>Giấy xel 2 lớp</t>
  </si>
  <si>
    <t>23/11/2023</t>
  </si>
  <si>
    <t>Ngày 13/10/2023</t>
  </si>
  <si>
    <t>Màng PE  - W125</t>
  </si>
  <si>
    <t>Màng PE  - W500</t>
  </si>
  <si>
    <t>Băng keo trong W24</t>
  </si>
  <si>
    <t>Dây đai xanh W16</t>
  </si>
  <si>
    <t xml:space="preserve">NTX - M - 510 </t>
  </si>
  <si>
    <t>NTX - 100 THINNER</t>
  </si>
  <si>
    <t>NTX - C - 490 A WHITE</t>
  </si>
  <si>
    <t>NEW GULT ENAMEL A NGE - 2220 SEVEN PY</t>
  </si>
  <si>
    <t>NEW GULT ENAMEL B NY SEVEN</t>
  </si>
  <si>
    <t>NTX - OPACO STAIN BLACK</t>
  </si>
  <si>
    <t>NTX - OPACO STAIN BROWN</t>
  </si>
  <si>
    <t>NTX - OPACO STAIN RED</t>
  </si>
  <si>
    <t>NTX - OPACO STAIN YELLOW</t>
  </si>
  <si>
    <t>NTX - OPACO STAIN BLUE (1/9)</t>
  </si>
  <si>
    <t>NTX - FURNITURE STAIN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</si>
</sst>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.00_);_(* \(#,##0.00\);_(* &quot;-&quot;_);_(@_)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name val="Arial"/>
      <family val="2"/>
    </font>
    <font>
      <b/>
      <sz val="16"/>
      <color theme="3" tint="-0.49998474074526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9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8" fillId="0" borderId="0" xfId="0" applyNumberFormat="1" applyFont="1" applyAlignment="1">
      <alignment vertical="center"/>
    </xf>
    <xf numFmtId="14" fontId="10" fillId="0" borderId="0" xfId="0" quotePrefix="1" applyNumberFormat="1" applyFont="1" applyAlignment="1">
      <alignment vertical="center"/>
    </xf>
    <xf numFmtId="0" fontId="11" fillId="0" borderId="0" xfId="0" applyFont="1" applyAlignment="1">
      <alignment horizontal="right" vertical="center"/>
    </xf>
    <xf numFmtId="41" fontId="7" fillId="0" borderId="0" xfId="0" applyNumberFormat="1" applyFont="1" applyAlignment="1">
      <alignment vertical="center"/>
    </xf>
    <xf numFmtId="14" fontId="11" fillId="0" borderId="0" xfId="0" applyNumberFormat="1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41" fontId="7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41" fontId="7" fillId="0" borderId="0" xfId="0" applyNumberFormat="1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164" fontId="10" fillId="0" borderId="10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right" vertical="center"/>
    </xf>
    <xf numFmtId="164" fontId="10" fillId="0" borderId="11" xfId="0" applyNumberFormat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center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64" fontId="10" fillId="0" borderId="9" xfId="0" applyNumberFormat="1" applyFont="1" applyBorder="1" applyAlignment="1">
      <alignment horizontal="right" vertical="center"/>
    </xf>
    <xf numFmtId="0" fontId="17" fillId="0" borderId="22" xfId="0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/>
    </xf>
    <xf numFmtId="0" fontId="1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17" fillId="0" borderId="21" xfId="0" applyFont="1" applyFill="1" applyBorder="1" applyAlignment="1">
      <alignment horizontal="left" vertical="center"/>
    </xf>
    <xf numFmtId="0" fontId="12" fillId="0" borderId="2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14" fontId="9" fillId="0" borderId="0" xfId="0" quotePrefix="1" applyNumberFormat="1" applyFont="1" applyAlignment="1">
      <alignment vertical="center"/>
    </xf>
    <xf numFmtId="41" fontId="10" fillId="0" borderId="9" xfId="0" applyNumberFormat="1" applyFont="1" applyBorder="1" applyAlignment="1">
      <alignment horizontal="righ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/>
    </xf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47.5703125" style="2" customWidth="1"/>
    <col min="3" max="3" width="37" style="3" customWidth="1"/>
    <col min="4" max="4" width="20.28515625" style="3" customWidth="1"/>
    <col min="5" max="5" width="10.42578125" style="4" customWidth="1"/>
    <col min="6" max="6" width="9.7109375" style="5" customWidth="1"/>
    <col min="7" max="7" width="23.42578125" style="6" customWidth="1"/>
    <col min="8" max="8" width="19.140625" style="2" customWidth="1"/>
    <col min="9" max="11" width="19.140625" style="7" customWidth="1"/>
    <col min="12" max="12" width="31.5703125" style="7" customWidth="1"/>
    <col min="13" max="16384" width="9.140625" style="7"/>
  </cols>
  <sheetData>
    <row r="1" spans="1:12" ht="33" customHeight="1" x14ac:dyDescent="0.25">
      <c r="A1" s="3"/>
      <c r="D1" s="7"/>
      <c r="G1" s="9" t="s">
        <v>0</v>
      </c>
    </row>
    <row r="2" spans="1:12" ht="33" customHeight="1" x14ac:dyDescent="0.25">
      <c r="A2" s="10" t="s">
        <v>1</v>
      </c>
      <c r="C2" s="20" t="s">
        <v>52</v>
      </c>
      <c r="D2" s="7"/>
      <c r="G2" s="9"/>
    </row>
    <row r="3" spans="1:12" s="10" customFormat="1" ht="30.75" customHeight="1" x14ac:dyDescent="0.25">
      <c r="A3" s="10" t="s">
        <v>2</v>
      </c>
      <c r="B3" s="11"/>
      <c r="C3" s="74" t="s">
        <v>70</v>
      </c>
      <c r="D3" s="12"/>
      <c r="E3" s="10" t="s">
        <v>3</v>
      </c>
      <c r="F3" s="13"/>
      <c r="G3" s="14"/>
      <c r="H3" s="1"/>
    </row>
    <row r="4" spans="1:12" s="10" customFormat="1" ht="30.75" customHeight="1" x14ac:dyDescent="0.25">
      <c r="A4" s="10" t="s">
        <v>4</v>
      </c>
      <c r="B4" s="15"/>
      <c r="C4" s="16" t="s">
        <v>46</v>
      </c>
      <c r="D4" s="16"/>
      <c r="E4" s="17"/>
      <c r="F4" s="18"/>
      <c r="G4" s="19"/>
      <c r="H4" s="20"/>
    </row>
    <row r="5" spans="1:12" s="10" customFormat="1" ht="30.75" customHeight="1" x14ac:dyDescent="0.25">
      <c r="A5" s="10" t="s">
        <v>5</v>
      </c>
      <c r="B5" s="21"/>
      <c r="C5" s="22" t="s">
        <v>47</v>
      </c>
      <c r="D5" s="22"/>
      <c r="E5" s="17"/>
      <c r="F5" s="18"/>
      <c r="G5" s="19"/>
      <c r="H5" s="17"/>
    </row>
    <row r="6" spans="1:12" s="10" customFormat="1" ht="30.75" customHeight="1" thickBot="1" x14ac:dyDescent="0.3">
      <c r="A6" s="26" t="s">
        <v>6</v>
      </c>
      <c r="B6" s="13"/>
      <c r="C6" s="23"/>
      <c r="D6" s="23"/>
      <c r="E6" s="24"/>
      <c r="F6" s="22"/>
      <c r="G6" s="25"/>
    </row>
    <row r="7" spans="1:12" s="8" customFormat="1" ht="42" customHeight="1" thickBot="1" x14ac:dyDescent="0.3">
      <c r="A7" s="87" t="s">
        <v>7</v>
      </c>
      <c r="B7" s="89" t="s">
        <v>8</v>
      </c>
      <c r="C7" s="90"/>
      <c r="D7" s="91"/>
      <c r="E7" s="87" t="s">
        <v>9</v>
      </c>
      <c r="F7" s="87" t="s">
        <v>10</v>
      </c>
      <c r="G7" s="87" t="s">
        <v>11</v>
      </c>
      <c r="H7" s="92" t="s">
        <v>12</v>
      </c>
      <c r="I7" s="92"/>
      <c r="J7" s="92"/>
      <c r="K7" s="76" t="s">
        <v>13</v>
      </c>
      <c r="L7" s="78" t="s">
        <v>14</v>
      </c>
    </row>
    <row r="8" spans="1:12" s="8" customFormat="1" ht="42" customHeight="1" thickBot="1" x14ac:dyDescent="0.3">
      <c r="A8" s="88"/>
      <c r="B8" s="27" t="s">
        <v>15</v>
      </c>
      <c r="C8" s="27" t="s">
        <v>16</v>
      </c>
      <c r="D8" s="27" t="s">
        <v>17</v>
      </c>
      <c r="E8" s="88"/>
      <c r="F8" s="88"/>
      <c r="G8" s="88"/>
      <c r="H8" s="28" t="s">
        <v>18</v>
      </c>
      <c r="I8" s="28" t="s">
        <v>18</v>
      </c>
      <c r="J8" s="28" t="s">
        <v>18</v>
      </c>
      <c r="K8" s="77"/>
      <c r="L8" s="77"/>
    </row>
    <row r="9" spans="1:12" s="3" customFormat="1" ht="41.25" customHeight="1" x14ac:dyDescent="0.25">
      <c r="A9" s="31">
        <v>1</v>
      </c>
      <c r="B9" s="32" t="s">
        <v>76</v>
      </c>
      <c r="C9" s="32"/>
      <c r="D9" s="30" t="s">
        <v>51</v>
      </c>
      <c r="E9" s="34" t="s">
        <v>19</v>
      </c>
      <c r="F9" s="35"/>
      <c r="G9" s="36">
        <v>6.2387175759488072</v>
      </c>
      <c r="H9" s="31"/>
      <c r="I9" s="31"/>
      <c r="J9" s="31"/>
      <c r="K9" s="31"/>
      <c r="L9" s="31"/>
    </row>
    <row r="10" spans="1:12" s="3" customFormat="1" ht="41.25" customHeight="1" x14ac:dyDescent="0.25">
      <c r="A10" s="31">
        <v>2</v>
      </c>
      <c r="B10" s="32" t="s">
        <v>77</v>
      </c>
      <c r="C10" s="32"/>
      <c r="D10" s="30" t="s">
        <v>51</v>
      </c>
      <c r="E10" s="34" t="s">
        <v>19</v>
      </c>
      <c r="F10" s="35"/>
      <c r="G10" s="36">
        <v>2.3691513015741075</v>
      </c>
      <c r="H10" s="31"/>
      <c r="I10" s="31"/>
      <c r="J10" s="31"/>
      <c r="K10" s="31"/>
      <c r="L10" s="31"/>
    </row>
    <row r="11" spans="1:12" s="3" customFormat="1" ht="41.25" customHeight="1" x14ac:dyDescent="0.25">
      <c r="A11" s="31">
        <v>3</v>
      </c>
      <c r="B11" s="32" t="s">
        <v>34</v>
      </c>
      <c r="C11" s="32"/>
      <c r="D11" s="30" t="s">
        <v>51</v>
      </c>
      <c r="E11" s="34" t="s">
        <v>19</v>
      </c>
      <c r="F11" s="35"/>
      <c r="G11" s="36">
        <v>10.027463850152287</v>
      </c>
      <c r="H11" s="31"/>
      <c r="I11" s="31"/>
      <c r="J11" s="31"/>
      <c r="K11" s="31"/>
      <c r="L11" s="31"/>
    </row>
    <row r="12" spans="1:12" s="3" customFormat="1" ht="41.25" customHeight="1" x14ac:dyDescent="0.25">
      <c r="A12" s="31">
        <v>4</v>
      </c>
      <c r="B12" s="32" t="s">
        <v>35</v>
      </c>
      <c r="C12" s="32"/>
      <c r="D12" s="30" t="s">
        <v>51</v>
      </c>
      <c r="E12" s="34" t="s">
        <v>19</v>
      </c>
      <c r="F12" s="35"/>
      <c r="G12" s="36">
        <v>2.5068659625380718</v>
      </c>
      <c r="H12" s="31"/>
      <c r="I12" s="31"/>
      <c r="J12" s="31"/>
      <c r="K12" s="31"/>
      <c r="L12" s="31"/>
    </row>
    <row r="13" spans="1:12" s="3" customFormat="1" ht="41.25" customHeight="1" x14ac:dyDescent="0.25">
      <c r="A13" s="31">
        <v>5</v>
      </c>
      <c r="B13" s="32" t="s">
        <v>41</v>
      </c>
      <c r="C13" s="32"/>
      <c r="D13" s="30" t="s">
        <v>51</v>
      </c>
      <c r="E13" s="34" t="s">
        <v>19</v>
      </c>
      <c r="F13" s="35"/>
      <c r="G13" s="36">
        <v>40.842598960495927</v>
      </c>
      <c r="H13" s="31"/>
      <c r="I13" s="31"/>
      <c r="J13" s="31"/>
      <c r="K13" s="31"/>
      <c r="L13" s="31"/>
    </row>
    <row r="14" spans="1:12" s="3" customFormat="1" ht="41.25" customHeight="1" x14ac:dyDescent="0.25">
      <c r="A14" s="31">
        <v>6</v>
      </c>
      <c r="B14" s="32" t="s">
        <v>37</v>
      </c>
      <c r="C14" s="32"/>
      <c r="D14" s="30" t="s">
        <v>51</v>
      </c>
      <c r="E14" s="34" t="s">
        <v>19</v>
      </c>
      <c r="F14" s="35"/>
      <c r="G14" s="36">
        <v>0.24451257961086573</v>
      </c>
      <c r="H14" s="31"/>
      <c r="I14" s="31"/>
      <c r="J14" s="31"/>
      <c r="K14" s="31"/>
      <c r="L14" s="31"/>
    </row>
    <row r="15" spans="1:12" s="3" customFormat="1" ht="41.25" customHeight="1" x14ac:dyDescent="0.25">
      <c r="A15" s="31">
        <v>7</v>
      </c>
      <c r="B15" s="32" t="s">
        <v>36</v>
      </c>
      <c r="C15" s="32"/>
      <c r="D15" s="30" t="s">
        <v>51</v>
      </c>
      <c r="E15" s="34" t="s">
        <v>19</v>
      </c>
      <c r="F15" s="35"/>
      <c r="G15" s="36">
        <v>4.4727386448302529</v>
      </c>
      <c r="H15" s="31"/>
      <c r="I15" s="31"/>
      <c r="J15" s="31"/>
      <c r="K15" s="31"/>
      <c r="L15" s="31"/>
    </row>
    <row r="16" spans="1:12" s="3" customFormat="1" ht="41.25" customHeight="1" x14ac:dyDescent="0.25">
      <c r="A16" s="31">
        <v>8</v>
      </c>
      <c r="B16" s="32" t="s">
        <v>38</v>
      </c>
      <c r="C16" s="32"/>
      <c r="D16" s="30" t="s">
        <v>51</v>
      </c>
      <c r="E16" s="34" t="s">
        <v>19</v>
      </c>
      <c r="F16" s="35"/>
      <c r="G16" s="36">
        <v>4.4231371163369797</v>
      </c>
      <c r="H16" s="31"/>
      <c r="I16" s="31"/>
      <c r="J16" s="31"/>
      <c r="K16" s="31"/>
      <c r="L16" s="31"/>
    </row>
    <row r="17" spans="1:12" s="3" customFormat="1" ht="41.25" customHeight="1" x14ac:dyDescent="0.25">
      <c r="A17" s="31">
        <v>9</v>
      </c>
      <c r="B17" s="32" t="s">
        <v>39</v>
      </c>
      <c r="C17" s="32"/>
      <c r="D17" s="30" t="s">
        <v>51</v>
      </c>
      <c r="E17" s="34" t="s">
        <v>19</v>
      </c>
      <c r="F17" s="35"/>
      <c r="G17" s="36">
        <v>17.580637295552716</v>
      </c>
      <c r="H17" s="31"/>
      <c r="I17" s="31"/>
      <c r="J17" s="31"/>
      <c r="K17" s="31"/>
      <c r="L17" s="31"/>
    </row>
    <row r="18" spans="1:12" s="3" customFormat="1" ht="41.25" customHeight="1" x14ac:dyDescent="0.25">
      <c r="A18" s="31">
        <v>10</v>
      </c>
      <c r="B18" s="32" t="s">
        <v>40</v>
      </c>
      <c r="C18" s="32"/>
      <c r="D18" s="30" t="s">
        <v>51</v>
      </c>
      <c r="E18" s="34" t="s">
        <v>19</v>
      </c>
      <c r="F18" s="35"/>
      <c r="G18" s="36">
        <v>8.790318647776358</v>
      </c>
      <c r="H18" s="31"/>
      <c r="I18" s="31"/>
      <c r="J18" s="31"/>
      <c r="K18" s="31"/>
      <c r="L18" s="31"/>
    </row>
    <row r="19" spans="1:12" s="3" customFormat="1" ht="41.25" customHeight="1" x14ac:dyDescent="0.25">
      <c r="A19" s="31">
        <v>11</v>
      </c>
      <c r="B19" s="32" t="s">
        <v>42</v>
      </c>
      <c r="C19" s="32"/>
      <c r="D19" s="30" t="s">
        <v>51</v>
      </c>
      <c r="E19" s="34" t="s">
        <v>19</v>
      </c>
      <c r="F19" s="35"/>
      <c r="G19" s="36">
        <v>2.3992355465846331</v>
      </c>
      <c r="H19" s="31"/>
      <c r="I19" s="31"/>
      <c r="J19" s="31"/>
      <c r="K19" s="31"/>
      <c r="L19" s="31"/>
    </row>
    <row r="20" spans="1:12" s="3" customFormat="1" ht="41.25" customHeight="1" x14ac:dyDescent="0.25">
      <c r="A20" s="31">
        <v>12</v>
      </c>
      <c r="B20" s="32" t="s">
        <v>43</v>
      </c>
      <c r="C20" s="32"/>
      <c r="D20" s="30" t="s">
        <v>51</v>
      </c>
      <c r="E20" s="34" t="s">
        <v>19</v>
      </c>
      <c r="F20" s="35"/>
      <c r="G20" s="36">
        <v>11.223599188534223</v>
      </c>
      <c r="H20" s="31"/>
      <c r="I20" s="31"/>
      <c r="J20" s="31"/>
      <c r="K20" s="31"/>
      <c r="L20" s="31"/>
    </row>
    <row r="21" spans="1:12" s="3" customFormat="1" ht="41.25" customHeight="1" x14ac:dyDescent="0.25">
      <c r="A21" s="31">
        <v>13</v>
      </c>
      <c r="B21" s="32" t="s">
        <v>44</v>
      </c>
      <c r="C21" s="32"/>
      <c r="D21" s="30" t="s">
        <v>51</v>
      </c>
      <c r="E21" s="34" t="s">
        <v>19</v>
      </c>
      <c r="F21" s="35"/>
      <c r="G21" s="36">
        <v>3.4057086837797139</v>
      </c>
      <c r="H21" s="31"/>
      <c r="I21" s="31"/>
      <c r="J21" s="31"/>
      <c r="K21" s="31"/>
      <c r="L21" s="31"/>
    </row>
    <row r="22" spans="1:12" s="3" customFormat="1" ht="41.25" customHeight="1" x14ac:dyDescent="0.25">
      <c r="A22" s="31">
        <v>14</v>
      </c>
      <c r="B22" s="32" t="s">
        <v>45</v>
      </c>
      <c r="C22" s="32"/>
      <c r="D22" s="30" t="s">
        <v>51</v>
      </c>
      <c r="E22" s="34" t="s">
        <v>19</v>
      </c>
      <c r="F22" s="35"/>
      <c r="G22" s="36">
        <v>7.6259124854494482</v>
      </c>
      <c r="H22" s="31"/>
      <c r="I22" s="31"/>
      <c r="J22" s="31"/>
      <c r="K22" s="31"/>
      <c r="L22" s="31"/>
    </row>
    <row r="23" spans="1:12" s="3" customFormat="1" ht="41.25" customHeight="1" x14ac:dyDescent="0.25">
      <c r="A23" s="31">
        <v>15</v>
      </c>
      <c r="B23" s="32" t="s">
        <v>50</v>
      </c>
      <c r="C23" s="32"/>
      <c r="D23" s="30" t="s">
        <v>51</v>
      </c>
      <c r="E23" s="34" t="s">
        <v>19</v>
      </c>
      <c r="F23" s="35"/>
      <c r="G23" s="36">
        <v>4.6433939999999989</v>
      </c>
      <c r="H23" s="31"/>
      <c r="I23" s="31"/>
      <c r="J23" s="31"/>
      <c r="K23" s="31"/>
      <c r="L23" s="31"/>
    </row>
    <row r="24" spans="1:12" s="3" customFormat="1" ht="41.25" customHeight="1" x14ac:dyDescent="0.25">
      <c r="A24" s="31">
        <v>16</v>
      </c>
      <c r="B24" s="32" t="s">
        <v>78</v>
      </c>
      <c r="C24" s="32"/>
      <c r="D24" s="30" t="s">
        <v>51</v>
      </c>
      <c r="E24" s="34" t="s">
        <v>19</v>
      </c>
      <c r="F24" s="35"/>
      <c r="G24" s="36">
        <v>6.8829923442572376</v>
      </c>
      <c r="H24" s="31"/>
      <c r="I24" s="31"/>
      <c r="J24" s="31"/>
      <c r="K24" s="31"/>
      <c r="L24" s="31"/>
    </row>
    <row r="25" spans="1:12" s="3" customFormat="1" ht="41.25" customHeight="1" x14ac:dyDescent="0.25">
      <c r="A25" s="31">
        <v>17</v>
      </c>
      <c r="B25" s="32" t="s">
        <v>33</v>
      </c>
      <c r="C25" s="32"/>
      <c r="D25" s="30" t="s">
        <v>51</v>
      </c>
      <c r="E25" s="34" t="s">
        <v>19</v>
      </c>
      <c r="F25" s="35"/>
      <c r="G25" s="36">
        <v>4.0177408600874926</v>
      </c>
      <c r="H25" s="31"/>
      <c r="I25" s="31"/>
      <c r="J25" s="31"/>
      <c r="K25" s="31"/>
      <c r="L25" s="31"/>
    </row>
    <row r="26" spans="1:12" s="3" customFormat="1" ht="41.25" customHeight="1" x14ac:dyDescent="0.25">
      <c r="A26" s="31">
        <v>18</v>
      </c>
      <c r="B26" s="32" t="s">
        <v>79</v>
      </c>
      <c r="C26" s="32"/>
      <c r="D26" s="30" t="s">
        <v>51</v>
      </c>
      <c r="E26" s="34" t="s">
        <v>19</v>
      </c>
      <c r="F26" s="35"/>
      <c r="G26" s="36">
        <v>12.209089482767636</v>
      </c>
      <c r="H26" s="31"/>
      <c r="I26" s="31"/>
      <c r="J26" s="31"/>
      <c r="K26" s="31"/>
      <c r="L26" s="31"/>
    </row>
    <row r="27" spans="1:12" s="3" customFormat="1" ht="41.25" customHeight="1" x14ac:dyDescent="0.25">
      <c r="A27" s="31">
        <v>19</v>
      </c>
      <c r="B27" s="32" t="s">
        <v>80</v>
      </c>
      <c r="C27" s="32"/>
      <c r="D27" s="30" t="s">
        <v>51</v>
      </c>
      <c r="E27" s="34" t="s">
        <v>19</v>
      </c>
      <c r="F27" s="35"/>
      <c r="G27" s="36">
        <v>3.052272370691909</v>
      </c>
      <c r="H27" s="31"/>
      <c r="I27" s="31"/>
      <c r="J27" s="31"/>
      <c r="K27" s="31"/>
      <c r="L27" s="31"/>
    </row>
    <row r="28" spans="1:12" s="3" customFormat="1" ht="41.25" customHeight="1" x14ac:dyDescent="0.25">
      <c r="A28" s="31">
        <v>20</v>
      </c>
      <c r="B28" s="32" t="s">
        <v>81</v>
      </c>
      <c r="C28" s="32"/>
      <c r="D28" s="30" t="s">
        <v>51</v>
      </c>
      <c r="E28" s="34" t="s">
        <v>19</v>
      </c>
      <c r="F28" s="35"/>
      <c r="G28" s="36">
        <v>1.6426213833091745</v>
      </c>
      <c r="H28" s="31"/>
      <c r="I28" s="31"/>
      <c r="J28" s="31"/>
      <c r="K28" s="31"/>
      <c r="L28" s="31"/>
    </row>
    <row r="29" spans="1:12" s="3" customFormat="1" ht="41.25" customHeight="1" x14ac:dyDescent="0.25">
      <c r="A29" s="31">
        <v>21</v>
      </c>
      <c r="B29" s="37" t="s">
        <v>82</v>
      </c>
      <c r="C29" s="37"/>
      <c r="D29" s="30" t="s">
        <v>51</v>
      </c>
      <c r="E29" s="34" t="s">
        <v>19</v>
      </c>
      <c r="F29" s="38"/>
      <c r="G29" s="39">
        <v>1.1360419758229864E-2</v>
      </c>
      <c r="H29" s="40"/>
      <c r="I29" s="40"/>
      <c r="J29" s="40"/>
      <c r="K29" s="40"/>
      <c r="L29" s="40"/>
    </row>
    <row r="30" spans="1:12" s="3" customFormat="1" ht="41.25" customHeight="1" x14ac:dyDescent="0.25">
      <c r="A30" s="31">
        <v>22</v>
      </c>
      <c r="B30" s="37" t="s">
        <v>83</v>
      </c>
      <c r="C30" s="37"/>
      <c r="D30" s="30" t="s">
        <v>51</v>
      </c>
      <c r="E30" s="34" t="s">
        <v>19</v>
      </c>
      <c r="F30" s="38"/>
      <c r="G30" s="39">
        <v>0.39836524233503218</v>
      </c>
      <c r="H30" s="40"/>
      <c r="I30" s="40"/>
      <c r="J30" s="40"/>
      <c r="K30" s="40"/>
      <c r="L30" s="40"/>
    </row>
    <row r="31" spans="1:12" s="3" customFormat="1" ht="41.25" customHeight="1" x14ac:dyDescent="0.25">
      <c r="A31" s="31">
        <v>23</v>
      </c>
      <c r="B31" s="37" t="s">
        <v>84</v>
      </c>
      <c r="C31" s="37"/>
      <c r="D31" s="30" t="s">
        <v>51</v>
      </c>
      <c r="E31" s="34" t="s">
        <v>19</v>
      </c>
      <c r="F31" s="38"/>
      <c r="G31" s="39">
        <v>0.44033465997053511</v>
      </c>
      <c r="H31" s="40"/>
      <c r="I31" s="40"/>
      <c r="J31" s="40"/>
      <c r="K31" s="40"/>
      <c r="L31" s="40"/>
    </row>
    <row r="32" spans="1:12" s="3" customFormat="1" ht="41.25" customHeight="1" x14ac:dyDescent="0.25">
      <c r="A32" s="31">
        <v>24</v>
      </c>
      <c r="B32" s="37" t="s">
        <v>85</v>
      </c>
      <c r="C32" s="37"/>
      <c r="D32" s="30" t="s">
        <v>51</v>
      </c>
      <c r="E32" s="34" t="s">
        <v>19</v>
      </c>
      <c r="F32" s="38"/>
      <c r="G32" s="39">
        <v>4.8823633244681947E-2</v>
      </c>
      <c r="H32" s="40"/>
      <c r="I32" s="40"/>
      <c r="J32" s="40"/>
      <c r="K32" s="40"/>
      <c r="L32" s="40"/>
    </row>
    <row r="33" spans="1:12" s="3" customFormat="1" ht="41.25" customHeight="1" x14ac:dyDescent="0.25">
      <c r="A33" s="31">
        <v>25</v>
      </c>
      <c r="B33" s="37" t="s">
        <v>86</v>
      </c>
      <c r="C33" s="37"/>
      <c r="D33" s="30" t="s">
        <v>51</v>
      </c>
      <c r="E33" s="34" t="s">
        <v>19</v>
      </c>
      <c r="F33" s="38"/>
      <c r="G33" s="39">
        <v>2.5339401962355863</v>
      </c>
      <c r="H33" s="40"/>
      <c r="I33" s="40"/>
      <c r="J33" s="40"/>
      <c r="K33" s="40"/>
      <c r="L33" s="40"/>
    </row>
    <row r="34" spans="1:12" s="3" customFormat="1" ht="33.75" customHeight="1" x14ac:dyDescent="0.25">
      <c r="A34" s="79" t="s">
        <v>20</v>
      </c>
      <c r="B34" s="80"/>
      <c r="C34" s="80"/>
      <c r="D34" s="80"/>
      <c r="E34" s="80"/>
      <c r="F34" s="80"/>
      <c r="G34" s="81"/>
      <c r="H34" s="42"/>
      <c r="I34" s="42"/>
      <c r="J34" s="42"/>
      <c r="K34" s="42"/>
      <c r="L34" s="42"/>
    </row>
    <row r="35" spans="1:12" s="3" customFormat="1" ht="33.75" customHeight="1" x14ac:dyDescent="0.25">
      <c r="A35" s="82"/>
      <c r="B35" s="83"/>
      <c r="C35" s="83"/>
      <c r="D35" s="83"/>
      <c r="E35" s="83"/>
      <c r="F35" s="83"/>
      <c r="G35" s="84"/>
      <c r="H35" s="42"/>
      <c r="I35" s="42"/>
      <c r="J35" s="42"/>
      <c r="K35" s="42"/>
      <c r="L35" s="42"/>
    </row>
    <row r="36" spans="1:12" s="3" customFormat="1" ht="66" customHeight="1" x14ac:dyDescent="0.25">
      <c r="A36" s="85" t="s">
        <v>21</v>
      </c>
      <c r="B36" s="86"/>
      <c r="C36" s="86"/>
      <c r="D36" s="86"/>
      <c r="E36" s="86"/>
      <c r="F36" s="86"/>
      <c r="G36" s="86"/>
      <c r="H36" s="42"/>
      <c r="I36" s="42"/>
      <c r="J36" s="42"/>
      <c r="K36" s="42"/>
      <c r="L36" s="42"/>
    </row>
    <row r="37" spans="1:12" s="3" customFormat="1" ht="10.5" customHeight="1" x14ac:dyDescent="0.25">
      <c r="A37" s="43"/>
      <c r="B37" s="43"/>
      <c r="C37" s="44"/>
      <c r="D37" s="44"/>
      <c r="E37" s="43"/>
      <c r="F37" s="45"/>
      <c r="G37" s="46"/>
      <c r="H37" s="47"/>
    </row>
    <row r="38" spans="1:12" s="3" customFormat="1" ht="27.75" customHeight="1" x14ac:dyDescent="0.25">
      <c r="A38" s="43"/>
      <c r="B38" s="43"/>
      <c r="C38" s="44"/>
      <c r="D38" s="44"/>
      <c r="E38" s="43"/>
      <c r="F38" s="45"/>
      <c r="G38" s="46"/>
      <c r="H38" s="47"/>
      <c r="K38" s="48"/>
      <c r="L38" s="10" t="str">
        <f>'III. ĐÓNG GÓI'!$M$18</f>
        <v>Ngày 13/10/2023</v>
      </c>
    </row>
    <row r="39" spans="1:12" s="3" customFormat="1" ht="31.5" customHeight="1" x14ac:dyDescent="0.25">
      <c r="A39" s="10" t="s">
        <v>22</v>
      </c>
      <c r="B39" s="10"/>
      <c r="C39" s="18"/>
      <c r="D39" s="18"/>
      <c r="E39" s="10" t="s">
        <v>23</v>
      </c>
      <c r="F39" s="10"/>
      <c r="G39" s="25"/>
      <c r="H39" s="47"/>
      <c r="L39" s="10" t="s">
        <v>24</v>
      </c>
    </row>
    <row r="40" spans="1:12" s="3" customFormat="1" ht="23.25" customHeight="1" x14ac:dyDescent="0.25">
      <c r="A40" s="43"/>
      <c r="B40" s="43"/>
      <c r="C40" s="44"/>
      <c r="D40" s="44"/>
      <c r="E40" s="43"/>
      <c r="F40" s="45"/>
      <c r="G40" s="46"/>
      <c r="H40" s="47"/>
    </row>
    <row r="41" spans="1:12" s="3" customFormat="1" ht="23.25" customHeight="1" x14ac:dyDescent="0.25">
      <c r="A41" s="43"/>
      <c r="B41" s="43"/>
      <c r="C41" s="44"/>
      <c r="D41" s="44"/>
      <c r="E41" s="43"/>
      <c r="F41" s="45"/>
      <c r="G41" s="46"/>
      <c r="H41" s="47"/>
    </row>
    <row r="42" spans="1:12" s="10" customFormat="1" ht="25.5" x14ac:dyDescent="0.25">
      <c r="G42" s="25"/>
    </row>
    <row r="43" spans="1:12" s="3" customFormat="1" ht="25.5" x14ac:dyDescent="0.25">
      <c r="A43" s="10"/>
      <c r="B43" s="10"/>
      <c r="G43" s="49"/>
      <c r="H43" s="4"/>
    </row>
    <row r="44" spans="1:12" s="3" customFormat="1" x14ac:dyDescent="0.25">
      <c r="G44" s="49"/>
      <c r="H44" s="4"/>
    </row>
    <row r="45" spans="1:12" x14ac:dyDescent="0.25">
      <c r="A45" s="7"/>
      <c r="B45" s="7"/>
      <c r="F45" s="7"/>
      <c r="G45" s="50"/>
    </row>
    <row r="46" spans="1:12" s="2" customFormat="1" x14ac:dyDescent="0.25">
      <c r="C46" s="3"/>
      <c r="D46" s="3"/>
      <c r="E46" s="4"/>
      <c r="F46" s="5"/>
      <c r="G46" s="49"/>
      <c r="H46" s="4"/>
      <c r="I46" s="7"/>
    </row>
  </sheetData>
  <mergeCells count="10">
    <mergeCell ref="K7:K8"/>
    <mergeCell ref="L7:L8"/>
    <mergeCell ref="A34:G35"/>
    <mergeCell ref="A36:G36"/>
    <mergeCell ref="A7:A8"/>
    <mergeCell ref="B7:D7"/>
    <mergeCell ref="E7:E8"/>
    <mergeCell ref="F7:F8"/>
    <mergeCell ref="G7:G8"/>
    <mergeCell ref="H7:J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2.7109375" style="3" customWidth="1"/>
    <col min="4" max="4" width="28.28515625" style="3" customWidth="1"/>
    <col min="5" max="5" width="20.42578125" style="3" customWidth="1"/>
    <col min="6" max="6" width="10.42578125" style="4" customWidth="1"/>
    <col min="7" max="7" width="9.7109375" style="5" customWidth="1"/>
    <col min="8" max="8" width="24.42578125" style="6" customWidth="1"/>
    <col min="9" max="9" width="19" style="2" customWidth="1"/>
    <col min="10" max="12" width="19" style="7" customWidth="1"/>
    <col min="13" max="13" width="31.7109375" style="7" customWidth="1"/>
    <col min="14" max="16384" width="9.140625" style="7"/>
  </cols>
  <sheetData>
    <row r="1" spans="1:13" ht="33" customHeight="1" x14ac:dyDescent="0.25">
      <c r="A1" s="3"/>
      <c r="D1" s="7"/>
      <c r="E1" s="7"/>
      <c r="G1" s="7"/>
      <c r="H1" s="9" t="s">
        <v>0</v>
      </c>
    </row>
    <row r="2" spans="1:13" ht="33" customHeight="1" x14ac:dyDescent="0.25">
      <c r="A2" s="10" t="s">
        <v>1</v>
      </c>
      <c r="C2" s="1" t="s">
        <v>52</v>
      </c>
      <c r="D2" s="7"/>
      <c r="E2" s="7"/>
      <c r="H2" s="9"/>
    </row>
    <row r="3" spans="1:13" s="10" customFormat="1" ht="30.75" customHeight="1" x14ac:dyDescent="0.25">
      <c r="A3" s="10" t="s">
        <v>2</v>
      </c>
      <c r="B3" s="11"/>
      <c r="C3" s="74" t="s">
        <v>70</v>
      </c>
      <c r="D3" s="12"/>
      <c r="E3" s="16"/>
      <c r="G3" s="13"/>
      <c r="H3" s="14"/>
      <c r="I3" s="1"/>
    </row>
    <row r="4" spans="1:13" s="10" customFormat="1" ht="30.75" customHeight="1" x14ac:dyDescent="0.25">
      <c r="A4" s="10" t="s">
        <v>4</v>
      </c>
      <c r="B4" s="15"/>
      <c r="C4" s="16" t="s">
        <v>46</v>
      </c>
      <c r="D4" s="16"/>
      <c r="E4" s="16"/>
      <c r="F4" s="17"/>
      <c r="G4" s="18"/>
      <c r="H4" s="19"/>
      <c r="I4" s="20"/>
    </row>
    <row r="5" spans="1:13" s="10" customFormat="1" ht="30.75" customHeight="1" x14ac:dyDescent="0.25">
      <c r="A5" s="10" t="s">
        <v>5</v>
      </c>
      <c r="B5" s="21"/>
      <c r="C5" s="22" t="s">
        <v>47</v>
      </c>
      <c r="D5" s="22"/>
      <c r="E5" s="22"/>
      <c r="F5" s="17"/>
      <c r="G5" s="18"/>
      <c r="H5" s="19"/>
      <c r="I5" s="17"/>
    </row>
    <row r="6" spans="1:13" s="10" customFormat="1" ht="30.75" customHeight="1" thickBot="1" x14ac:dyDescent="0.3">
      <c r="A6" s="26" t="s">
        <v>25</v>
      </c>
      <c r="B6" s="13"/>
      <c r="C6" s="23"/>
      <c r="D6" s="23"/>
      <c r="E6" s="23"/>
      <c r="F6" s="24"/>
      <c r="G6" s="22"/>
      <c r="H6" s="25"/>
    </row>
    <row r="7" spans="1:13" s="8" customFormat="1" ht="42" customHeight="1" thickBot="1" x14ac:dyDescent="0.3">
      <c r="A7" s="87" t="s">
        <v>7</v>
      </c>
      <c r="B7" s="89" t="s">
        <v>8</v>
      </c>
      <c r="C7" s="90"/>
      <c r="D7" s="90"/>
      <c r="E7" s="91"/>
      <c r="F7" s="87" t="s">
        <v>9</v>
      </c>
      <c r="G7" s="87" t="s">
        <v>10</v>
      </c>
      <c r="H7" s="87" t="s">
        <v>11</v>
      </c>
      <c r="I7" s="92" t="s">
        <v>12</v>
      </c>
      <c r="J7" s="92"/>
      <c r="K7" s="92"/>
      <c r="L7" s="76" t="s">
        <v>13</v>
      </c>
      <c r="M7" s="78" t="s">
        <v>14</v>
      </c>
    </row>
    <row r="8" spans="1:13" s="8" customFormat="1" ht="42" customHeight="1" thickBot="1" x14ac:dyDescent="0.3">
      <c r="A8" s="88"/>
      <c r="B8" s="27" t="s">
        <v>16</v>
      </c>
      <c r="C8" s="27" t="s">
        <v>15</v>
      </c>
      <c r="D8" s="27" t="s">
        <v>26</v>
      </c>
      <c r="E8" s="27" t="s">
        <v>17</v>
      </c>
      <c r="F8" s="88"/>
      <c r="G8" s="88"/>
      <c r="H8" s="88"/>
      <c r="I8" s="28" t="s">
        <v>18</v>
      </c>
      <c r="J8" s="28" t="s">
        <v>18</v>
      </c>
      <c r="K8" s="28" t="s">
        <v>18</v>
      </c>
      <c r="L8" s="77"/>
      <c r="M8" s="77"/>
    </row>
    <row r="9" spans="1:13" s="3" customFormat="1" ht="49.5" customHeight="1" x14ac:dyDescent="0.25">
      <c r="A9" s="51">
        <v>1</v>
      </c>
      <c r="B9" s="29"/>
      <c r="C9" s="29" t="s">
        <v>72</v>
      </c>
      <c r="D9" s="29"/>
      <c r="E9" s="30" t="s">
        <v>32</v>
      </c>
      <c r="F9" s="52" t="s">
        <v>60</v>
      </c>
      <c r="G9" s="53"/>
      <c r="H9" s="36">
        <v>1.2292757527818016E-2</v>
      </c>
      <c r="I9" s="51"/>
      <c r="J9" s="51"/>
      <c r="K9" s="51"/>
      <c r="L9" s="51"/>
      <c r="M9" s="51"/>
    </row>
    <row r="10" spans="1:13" s="3" customFormat="1" ht="49.5" customHeight="1" x14ac:dyDescent="0.25">
      <c r="A10" s="51">
        <v>2</v>
      </c>
      <c r="B10" s="29"/>
      <c r="C10" s="29" t="s">
        <v>73</v>
      </c>
      <c r="D10" s="29"/>
      <c r="E10" s="30" t="s">
        <v>32</v>
      </c>
      <c r="F10" s="52" t="s">
        <v>60</v>
      </c>
      <c r="G10" s="53"/>
      <c r="H10" s="36">
        <v>0.23792433924809064</v>
      </c>
      <c r="I10" s="51"/>
      <c r="J10" s="51"/>
      <c r="K10" s="51"/>
      <c r="L10" s="51"/>
      <c r="M10" s="51"/>
    </row>
    <row r="11" spans="1:13" s="3" customFormat="1" ht="49.5" customHeight="1" x14ac:dyDescent="0.25">
      <c r="A11" s="51">
        <v>3</v>
      </c>
      <c r="B11" s="29"/>
      <c r="C11" s="29" t="s">
        <v>69</v>
      </c>
      <c r="D11" s="29"/>
      <c r="E11" s="30" t="s">
        <v>32</v>
      </c>
      <c r="F11" s="52" t="s">
        <v>68</v>
      </c>
      <c r="G11" s="53"/>
      <c r="H11" s="36">
        <v>6.0571571366909742</v>
      </c>
      <c r="I11" s="51"/>
      <c r="J11" s="51"/>
      <c r="K11" s="51"/>
      <c r="L11" s="51"/>
      <c r="M11" s="51"/>
    </row>
    <row r="12" spans="1:13" s="3" customFormat="1" ht="49.5" customHeight="1" x14ac:dyDescent="0.25">
      <c r="A12" s="31">
        <v>4</v>
      </c>
      <c r="B12" s="32"/>
      <c r="C12" s="54" t="s">
        <v>74</v>
      </c>
      <c r="D12" s="32"/>
      <c r="E12" s="33" t="s">
        <v>32</v>
      </c>
      <c r="F12" s="34" t="s">
        <v>60</v>
      </c>
      <c r="G12" s="35"/>
      <c r="H12" s="36">
        <v>6.553813300899787E-2</v>
      </c>
      <c r="I12" s="31"/>
      <c r="J12" s="31"/>
      <c r="K12" s="31"/>
      <c r="L12" s="31"/>
      <c r="M12" s="31"/>
    </row>
    <row r="13" spans="1:13" s="3" customFormat="1" ht="49.5" customHeight="1" x14ac:dyDescent="0.25">
      <c r="A13" s="31">
        <v>5</v>
      </c>
      <c r="B13" s="32"/>
      <c r="C13" s="54" t="s">
        <v>75</v>
      </c>
      <c r="D13" s="32"/>
      <c r="E13" s="33" t="s">
        <v>32</v>
      </c>
      <c r="F13" s="34" t="s">
        <v>68</v>
      </c>
      <c r="G13" s="35"/>
      <c r="H13" s="36">
        <v>0.65710170608146468</v>
      </c>
      <c r="I13" s="31"/>
      <c r="J13" s="31"/>
      <c r="K13" s="31"/>
      <c r="L13" s="31"/>
      <c r="M13" s="31"/>
    </row>
    <row r="14" spans="1:13" s="3" customFormat="1" ht="33.75" customHeight="1" x14ac:dyDescent="0.25">
      <c r="A14" s="79" t="s">
        <v>20</v>
      </c>
      <c r="B14" s="80"/>
      <c r="C14" s="80"/>
      <c r="D14" s="80"/>
      <c r="E14" s="80"/>
      <c r="F14" s="80"/>
      <c r="G14" s="80"/>
      <c r="H14" s="81"/>
      <c r="I14" s="42"/>
      <c r="J14" s="42"/>
      <c r="K14" s="42"/>
      <c r="L14" s="42"/>
      <c r="M14" s="42"/>
    </row>
    <row r="15" spans="1:13" s="3" customFormat="1" ht="33.75" customHeight="1" x14ac:dyDescent="0.25">
      <c r="A15" s="82"/>
      <c r="B15" s="83"/>
      <c r="C15" s="83"/>
      <c r="D15" s="83"/>
      <c r="E15" s="83"/>
      <c r="F15" s="83"/>
      <c r="G15" s="83"/>
      <c r="H15" s="84"/>
      <c r="I15" s="42"/>
      <c r="J15" s="42"/>
      <c r="K15" s="42"/>
      <c r="L15" s="42"/>
      <c r="M15" s="42"/>
    </row>
    <row r="16" spans="1:13" s="3" customFormat="1" ht="66" customHeight="1" x14ac:dyDescent="0.25">
      <c r="A16" s="85" t="s">
        <v>21</v>
      </c>
      <c r="B16" s="86"/>
      <c r="C16" s="86"/>
      <c r="D16" s="86"/>
      <c r="E16" s="86"/>
      <c r="F16" s="86"/>
      <c r="G16" s="86"/>
      <c r="H16" s="86"/>
      <c r="I16" s="41"/>
      <c r="J16" s="41"/>
      <c r="K16" s="41"/>
      <c r="L16" s="41"/>
      <c r="M16" s="41"/>
    </row>
    <row r="17" spans="1:13" s="3" customFormat="1" ht="15" customHeight="1" x14ac:dyDescent="0.25">
      <c r="A17" s="43"/>
      <c r="B17" s="43"/>
      <c r="C17" s="44"/>
      <c r="D17" s="44"/>
      <c r="E17" s="44"/>
      <c r="F17" s="43"/>
      <c r="G17" s="45"/>
      <c r="H17" s="46"/>
      <c r="I17" s="47"/>
    </row>
    <row r="18" spans="1:13" s="3" customFormat="1" ht="27.75" customHeight="1" x14ac:dyDescent="0.25">
      <c r="A18" s="43"/>
      <c r="B18" s="43"/>
      <c r="C18" s="44"/>
      <c r="D18" s="44"/>
      <c r="E18" s="44"/>
      <c r="F18" s="43"/>
      <c r="G18" s="45"/>
      <c r="H18" s="46"/>
      <c r="I18" s="47"/>
      <c r="L18" s="48"/>
      <c r="M18" s="10" t="s">
        <v>71</v>
      </c>
    </row>
    <row r="19" spans="1:13" s="3" customFormat="1" ht="31.5" customHeight="1" x14ac:dyDescent="0.25">
      <c r="A19" s="10" t="s">
        <v>22</v>
      </c>
      <c r="B19" s="10"/>
      <c r="C19" s="18"/>
      <c r="D19" s="18"/>
      <c r="E19" s="18"/>
      <c r="F19" s="10" t="s">
        <v>23</v>
      </c>
      <c r="G19" s="10"/>
      <c r="H19" s="25"/>
      <c r="I19" s="47"/>
      <c r="M19" s="10" t="s">
        <v>24</v>
      </c>
    </row>
    <row r="20" spans="1:13" s="3" customFormat="1" ht="23.25" customHeight="1" x14ac:dyDescent="0.25">
      <c r="A20" s="43"/>
      <c r="B20" s="43"/>
      <c r="C20" s="44"/>
      <c r="D20" s="44"/>
      <c r="E20" s="44"/>
      <c r="F20" s="43"/>
      <c r="G20" s="45"/>
      <c r="H20" s="46"/>
      <c r="I20" s="47"/>
    </row>
    <row r="21" spans="1:13" s="3" customFormat="1" ht="23.25" customHeight="1" x14ac:dyDescent="0.25">
      <c r="A21" s="43"/>
      <c r="B21" s="43"/>
      <c r="C21" s="44"/>
      <c r="D21" s="44"/>
      <c r="E21" s="44"/>
      <c r="F21" s="43"/>
      <c r="G21" s="45"/>
      <c r="H21" s="46"/>
      <c r="I21" s="47"/>
    </row>
    <row r="22" spans="1:13" s="10" customFormat="1" ht="25.5" x14ac:dyDescent="0.25">
      <c r="H22" s="25"/>
    </row>
    <row r="23" spans="1:13" s="3" customFormat="1" ht="25.5" x14ac:dyDescent="0.25">
      <c r="A23" s="10"/>
      <c r="B23" s="10"/>
      <c r="H23" s="49"/>
      <c r="I23" s="4"/>
    </row>
    <row r="24" spans="1:13" s="3" customFormat="1" x14ac:dyDescent="0.25">
      <c r="H24" s="49"/>
      <c r="I24" s="4"/>
    </row>
    <row r="25" spans="1:13" x14ac:dyDescent="0.25">
      <c r="A25" s="7"/>
      <c r="B25" s="7"/>
      <c r="G25" s="7"/>
      <c r="H25" s="50"/>
    </row>
    <row r="26" spans="1:13" s="2" customFormat="1" x14ac:dyDescent="0.25">
      <c r="C26" s="3"/>
      <c r="D26" s="3"/>
      <c r="E26" s="3"/>
      <c r="F26" s="4"/>
      <c r="G26" s="5"/>
      <c r="H26" s="49"/>
      <c r="I26" s="4"/>
      <c r="J26" s="7"/>
      <c r="K26" s="7"/>
    </row>
  </sheetData>
  <mergeCells count="10">
    <mergeCell ref="M7:M8"/>
    <mergeCell ref="A14:H15"/>
    <mergeCell ref="A16:H16"/>
    <mergeCell ref="A7:A8"/>
    <mergeCell ref="F7:F8"/>
    <mergeCell ref="G7:G8"/>
    <mergeCell ref="H7:H8"/>
    <mergeCell ref="I7:K7"/>
    <mergeCell ref="L7:L8"/>
    <mergeCell ref="B7:E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2.7109375" style="3" customWidth="1"/>
    <col min="4" max="4" width="33.5703125" style="3" customWidth="1"/>
    <col min="5" max="5" width="20.42578125" style="3" customWidth="1"/>
    <col min="6" max="6" width="10.42578125" style="4" customWidth="1"/>
    <col min="7" max="7" width="9.7109375" style="5" customWidth="1"/>
    <col min="8" max="8" width="20.5703125" style="6" customWidth="1"/>
    <col min="9" max="9" width="19" style="2" customWidth="1"/>
    <col min="10" max="12" width="19" style="7" customWidth="1"/>
    <col min="13" max="13" width="30.42578125" style="7" customWidth="1"/>
    <col min="14" max="16384" width="9.140625" style="7"/>
  </cols>
  <sheetData>
    <row r="1" spans="1:13" ht="33" customHeight="1" x14ac:dyDescent="0.25">
      <c r="A1" s="3"/>
      <c r="D1" s="7"/>
      <c r="E1" s="7"/>
      <c r="G1" s="7"/>
      <c r="H1" s="9" t="s">
        <v>0</v>
      </c>
    </row>
    <row r="2" spans="1:13" ht="33" customHeight="1" x14ac:dyDescent="0.25">
      <c r="A2" s="10" t="s">
        <v>1</v>
      </c>
      <c r="C2" s="1" t="s">
        <v>52</v>
      </c>
      <c r="D2" s="7"/>
      <c r="E2" s="7"/>
      <c r="H2" s="9"/>
    </row>
    <row r="3" spans="1:13" s="10" customFormat="1" ht="30.75" customHeight="1" x14ac:dyDescent="0.25">
      <c r="A3" s="10" t="s">
        <v>2</v>
      </c>
      <c r="B3" s="11"/>
      <c r="C3" s="74" t="s">
        <v>70</v>
      </c>
      <c r="D3" s="12"/>
      <c r="E3" s="16"/>
      <c r="G3" s="13"/>
      <c r="H3" s="14"/>
      <c r="I3" s="1"/>
    </row>
    <row r="4" spans="1:13" s="10" customFormat="1" ht="30.75" customHeight="1" x14ac:dyDescent="0.25">
      <c r="A4" s="10" t="s">
        <v>4</v>
      </c>
      <c r="B4" s="15"/>
      <c r="C4" s="16" t="s">
        <v>46</v>
      </c>
      <c r="D4" s="16"/>
      <c r="E4" s="16"/>
      <c r="F4" s="17"/>
      <c r="G4" s="18"/>
      <c r="H4" s="19"/>
      <c r="I4" s="20"/>
    </row>
    <row r="5" spans="1:13" s="10" customFormat="1" ht="30.75" customHeight="1" x14ac:dyDescent="0.25">
      <c r="A5" s="10" t="s">
        <v>5</v>
      </c>
      <c r="B5" s="21"/>
      <c r="C5" s="22" t="s">
        <v>47</v>
      </c>
      <c r="D5" s="22"/>
      <c r="E5" s="22"/>
      <c r="F5" s="17"/>
      <c r="G5" s="18"/>
      <c r="H5" s="19"/>
      <c r="I5" s="17"/>
    </row>
    <row r="6" spans="1:13" s="10" customFormat="1" ht="30.75" customHeight="1" thickBot="1" x14ac:dyDescent="0.3">
      <c r="A6" s="26" t="s">
        <v>25</v>
      </c>
      <c r="B6" s="13"/>
      <c r="C6" s="23"/>
      <c r="D6" s="23"/>
      <c r="E6" s="23"/>
      <c r="F6" s="24"/>
      <c r="G6" s="22"/>
      <c r="H6" s="25"/>
    </row>
    <row r="7" spans="1:13" s="8" customFormat="1" ht="42" customHeight="1" thickBot="1" x14ac:dyDescent="0.3">
      <c r="A7" s="87" t="s">
        <v>7</v>
      </c>
      <c r="B7" s="89" t="s">
        <v>8</v>
      </c>
      <c r="C7" s="90"/>
      <c r="D7" s="90"/>
      <c r="E7" s="91"/>
      <c r="F7" s="87" t="s">
        <v>9</v>
      </c>
      <c r="G7" s="87" t="s">
        <v>10</v>
      </c>
      <c r="H7" s="87" t="s">
        <v>11</v>
      </c>
      <c r="I7" s="92" t="s">
        <v>12</v>
      </c>
      <c r="J7" s="92"/>
      <c r="K7" s="92"/>
      <c r="L7" s="76" t="s">
        <v>13</v>
      </c>
      <c r="M7" s="78" t="s">
        <v>14</v>
      </c>
    </row>
    <row r="8" spans="1:13" s="8" customFormat="1" ht="42" customHeight="1" thickBot="1" x14ac:dyDescent="0.3">
      <c r="A8" s="88"/>
      <c r="B8" s="27" t="s">
        <v>16</v>
      </c>
      <c r="C8" s="27" t="s">
        <v>15</v>
      </c>
      <c r="D8" s="27" t="s">
        <v>26</v>
      </c>
      <c r="E8" s="27" t="s">
        <v>17</v>
      </c>
      <c r="F8" s="88"/>
      <c r="G8" s="88"/>
      <c r="H8" s="88"/>
      <c r="I8" s="28" t="s">
        <v>18</v>
      </c>
      <c r="J8" s="28" t="s">
        <v>18</v>
      </c>
      <c r="K8" s="28" t="s">
        <v>18</v>
      </c>
      <c r="L8" s="77"/>
      <c r="M8" s="77"/>
    </row>
    <row r="9" spans="1:13" s="62" customFormat="1" ht="42" customHeight="1" x14ac:dyDescent="0.25">
      <c r="A9" s="57" t="s">
        <v>53</v>
      </c>
      <c r="B9" s="58"/>
      <c r="C9" s="58"/>
      <c r="D9" s="58"/>
      <c r="E9" s="58"/>
      <c r="F9" s="59"/>
      <c r="G9" s="59"/>
      <c r="H9" s="59"/>
      <c r="I9" s="60"/>
      <c r="J9" s="60"/>
      <c r="K9" s="60"/>
      <c r="L9" s="61"/>
      <c r="M9" s="61"/>
    </row>
    <row r="10" spans="1:13" s="3" customFormat="1" ht="49.5" customHeight="1" x14ac:dyDescent="0.25">
      <c r="A10" s="51">
        <v>1</v>
      </c>
      <c r="B10" s="29"/>
      <c r="C10" s="55" t="s">
        <v>54</v>
      </c>
      <c r="D10" s="29" t="s">
        <v>64</v>
      </c>
      <c r="E10" s="30" t="s">
        <v>32</v>
      </c>
      <c r="F10" s="52" t="s">
        <v>60</v>
      </c>
      <c r="G10" s="53">
        <v>8.4000000000000012E-3</v>
      </c>
      <c r="H10" s="56">
        <f t="shared" ref="H10:H15" si="0">G10*400</f>
        <v>3.3600000000000003</v>
      </c>
      <c r="I10" s="51"/>
      <c r="J10" s="51"/>
      <c r="K10" s="51"/>
      <c r="L10" s="51"/>
      <c r="M10" s="51"/>
    </row>
    <row r="11" spans="1:13" s="3" customFormat="1" ht="49.5" customHeight="1" x14ac:dyDescent="0.25">
      <c r="A11" s="31">
        <v>2</v>
      </c>
      <c r="B11" s="32" t="s">
        <v>48</v>
      </c>
      <c r="C11" s="54" t="s">
        <v>55</v>
      </c>
      <c r="D11" s="32" t="s">
        <v>27</v>
      </c>
      <c r="E11" s="33" t="s">
        <v>32</v>
      </c>
      <c r="F11" s="34" t="s">
        <v>61</v>
      </c>
      <c r="G11" s="35">
        <v>2</v>
      </c>
      <c r="H11" s="75">
        <f t="shared" si="0"/>
        <v>800</v>
      </c>
      <c r="I11" s="31"/>
      <c r="J11" s="31"/>
      <c r="K11" s="31"/>
      <c r="L11" s="31"/>
      <c r="M11" s="31"/>
    </row>
    <row r="12" spans="1:13" s="3" customFormat="1" ht="49.5" customHeight="1" x14ac:dyDescent="0.25">
      <c r="A12" s="31">
        <v>3</v>
      </c>
      <c r="B12" s="32"/>
      <c r="C12" s="54" t="s">
        <v>56</v>
      </c>
      <c r="D12" s="32"/>
      <c r="E12" s="33" t="s">
        <v>32</v>
      </c>
      <c r="F12" s="34" t="s">
        <v>60</v>
      </c>
      <c r="G12" s="35">
        <v>4.9450549450549448E-2</v>
      </c>
      <c r="H12" s="56">
        <f t="shared" si="0"/>
        <v>19.780219780219781</v>
      </c>
      <c r="I12" s="31"/>
      <c r="J12" s="31"/>
      <c r="K12" s="31"/>
      <c r="L12" s="31"/>
      <c r="M12" s="31"/>
    </row>
    <row r="13" spans="1:13" s="3" customFormat="1" ht="49.5" customHeight="1" x14ac:dyDescent="0.25">
      <c r="A13" s="31">
        <v>4</v>
      </c>
      <c r="B13" s="32"/>
      <c r="C13" s="54" t="s">
        <v>57</v>
      </c>
      <c r="D13" s="32"/>
      <c r="E13" s="33" t="s">
        <v>32</v>
      </c>
      <c r="F13" s="34" t="s">
        <v>60</v>
      </c>
      <c r="G13" s="35">
        <v>5.4945054945054949E-3</v>
      </c>
      <c r="H13" s="56">
        <f t="shared" si="0"/>
        <v>2.197802197802198</v>
      </c>
      <c r="I13" s="31"/>
      <c r="J13" s="31"/>
      <c r="K13" s="31"/>
      <c r="L13" s="31"/>
      <c r="M13" s="31"/>
    </row>
    <row r="14" spans="1:13" s="3" customFormat="1" ht="49.5" customHeight="1" x14ac:dyDescent="0.25">
      <c r="A14" s="31">
        <v>5</v>
      </c>
      <c r="B14" s="32"/>
      <c r="C14" s="54" t="s">
        <v>30</v>
      </c>
      <c r="D14" s="32" t="s">
        <v>31</v>
      </c>
      <c r="E14" s="33" t="s">
        <v>32</v>
      </c>
      <c r="F14" s="34" t="s">
        <v>62</v>
      </c>
      <c r="G14" s="35">
        <v>4</v>
      </c>
      <c r="H14" s="75">
        <f t="shared" si="0"/>
        <v>1600</v>
      </c>
      <c r="I14" s="31"/>
      <c r="J14" s="31"/>
      <c r="K14" s="31"/>
      <c r="L14" s="31"/>
      <c r="M14" s="31"/>
    </row>
    <row r="15" spans="1:13" s="68" customFormat="1" ht="49.5" customHeight="1" x14ac:dyDescent="0.25">
      <c r="A15" s="41">
        <v>6</v>
      </c>
      <c r="B15" s="63"/>
      <c r="C15" s="64" t="s">
        <v>58</v>
      </c>
      <c r="D15" s="63" t="s">
        <v>59</v>
      </c>
      <c r="E15" s="65" t="s">
        <v>32</v>
      </c>
      <c r="F15" s="66" t="s">
        <v>63</v>
      </c>
      <c r="G15" s="67">
        <v>1.4E-2</v>
      </c>
      <c r="H15" s="56">
        <f t="shared" si="0"/>
        <v>5.6000000000000005</v>
      </c>
      <c r="I15" s="41"/>
      <c r="J15" s="41"/>
      <c r="K15" s="41"/>
      <c r="L15" s="41"/>
      <c r="M15" s="41"/>
    </row>
    <row r="16" spans="1:13" s="73" customFormat="1" ht="42" customHeight="1" x14ac:dyDescent="0.25">
      <c r="A16" s="69" t="s">
        <v>65</v>
      </c>
      <c r="B16" s="70"/>
      <c r="C16" s="70"/>
      <c r="D16" s="70"/>
      <c r="E16" s="70"/>
      <c r="F16" s="70"/>
      <c r="G16" s="70"/>
      <c r="H16" s="70"/>
      <c r="I16" s="71"/>
      <c r="J16" s="71"/>
      <c r="K16" s="71"/>
      <c r="L16" s="72"/>
      <c r="M16" s="72"/>
    </row>
    <row r="17" spans="1:13" s="3" customFormat="1" ht="49.5" customHeight="1" x14ac:dyDescent="0.25">
      <c r="A17" s="51">
        <v>1</v>
      </c>
      <c r="B17" s="29"/>
      <c r="C17" s="55" t="s">
        <v>54</v>
      </c>
      <c r="D17" s="29" t="s">
        <v>64</v>
      </c>
      <c r="E17" s="30" t="s">
        <v>32</v>
      </c>
      <c r="F17" s="52" t="s">
        <v>60</v>
      </c>
      <c r="G17" s="53">
        <v>8.4000000000000012E-3</v>
      </c>
      <c r="H17" s="56">
        <f>G17*100</f>
        <v>0.84000000000000008</v>
      </c>
      <c r="I17" s="51"/>
      <c r="J17" s="51"/>
      <c r="K17" s="51"/>
      <c r="L17" s="51"/>
      <c r="M17" s="51"/>
    </row>
    <row r="18" spans="1:13" s="3" customFormat="1" ht="49.5" customHeight="1" x14ac:dyDescent="0.25">
      <c r="A18" s="31">
        <v>2</v>
      </c>
      <c r="B18" s="32" t="s">
        <v>49</v>
      </c>
      <c r="C18" s="54" t="s">
        <v>55</v>
      </c>
      <c r="D18" s="32" t="s">
        <v>28</v>
      </c>
      <c r="E18" s="33" t="s">
        <v>32</v>
      </c>
      <c r="F18" s="34" t="s">
        <v>61</v>
      </c>
      <c r="G18" s="35">
        <v>2</v>
      </c>
      <c r="H18" s="75">
        <f t="shared" ref="H18:H22" si="1">G18*100</f>
        <v>200</v>
      </c>
      <c r="I18" s="31"/>
      <c r="J18" s="31"/>
      <c r="K18" s="31"/>
      <c r="L18" s="31"/>
      <c r="M18" s="31"/>
    </row>
    <row r="19" spans="1:13" s="3" customFormat="1" ht="49.5" customHeight="1" x14ac:dyDescent="0.25">
      <c r="A19" s="31">
        <v>3</v>
      </c>
      <c r="B19" s="32"/>
      <c r="C19" s="54" t="s">
        <v>56</v>
      </c>
      <c r="D19" s="32"/>
      <c r="E19" s="33" t="s">
        <v>32</v>
      </c>
      <c r="F19" s="34" t="s">
        <v>60</v>
      </c>
      <c r="G19" s="35">
        <v>5.1648351648351652E-2</v>
      </c>
      <c r="H19" s="56">
        <f t="shared" si="1"/>
        <v>5.1648351648351651</v>
      </c>
      <c r="I19" s="31"/>
      <c r="J19" s="31"/>
      <c r="K19" s="31"/>
      <c r="L19" s="31"/>
      <c r="M19" s="31"/>
    </row>
    <row r="20" spans="1:13" s="3" customFormat="1" ht="49.5" customHeight="1" x14ac:dyDescent="0.25">
      <c r="A20" s="31">
        <v>4</v>
      </c>
      <c r="B20" s="32"/>
      <c r="C20" s="54" t="s">
        <v>57</v>
      </c>
      <c r="D20" s="32"/>
      <c r="E20" s="33" t="s">
        <v>32</v>
      </c>
      <c r="F20" s="34" t="s">
        <v>60</v>
      </c>
      <c r="G20" s="35">
        <v>6.5934065934065934E-3</v>
      </c>
      <c r="H20" s="56">
        <f t="shared" si="1"/>
        <v>0.65934065934065933</v>
      </c>
      <c r="I20" s="31"/>
      <c r="J20" s="31"/>
      <c r="K20" s="31"/>
      <c r="L20" s="31"/>
      <c r="M20" s="31"/>
    </row>
    <row r="21" spans="1:13" s="3" customFormat="1" ht="49.5" customHeight="1" x14ac:dyDescent="0.25">
      <c r="A21" s="31">
        <v>5</v>
      </c>
      <c r="B21" s="32"/>
      <c r="C21" s="54" t="s">
        <v>30</v>
      </c>
      <c r="D21" s="32" t="s">
        <v>31</v>
      </c>
      <c r="E21" s="33" t="s">
        <v>32</v>
      </c>
      <c r="F21" s="34" t="s">
        <v>62</v>
      </c>
      <c r="G21" s="35">
        <v>4</v>
      </c>
      <c r="H21" s="75">
        <f t="shared" si="1"/>
        <v>400</v>
      </c>
      <c r="I21" s="31"/>
      <c r="J21" s="31"/>
      <c r="K21" s="31"/>
      <c r="L21" s="31"/>
      <c r="M21" s="31"/>
    </row>
    <row r="22" spans="1:13" s="68" customFormat="1" ht="49.5" customHeight="1" x14ac:dyDescent="0.25">
      <c r="A22" s="41">
        <v>6</v>
      </c>
      <c r="B22" s="63"/>
      <c r="C22" s="64" t="s">
        <v>58</v>
      </c>
      <c r="D22" s="63" t="s">
        <v>59</v>
      </c>
      <c r="E22" s="65" t="s">
        <v>32</v>
      </c>
      <c r="F22" s="66" t="s">
        <v>63</v>
      </c>
      <c r="G22" s="67">
        <v>1.7000000000000001E-2</v>
      </c>
      <c r="H22" s="56">
        <f t="shared" si="1"/>
        <v>1.7000000000000002</v>
      </c>
      <c r="I22" s="41"/>
      <c r="J22" s="41"/>
      <c r="K22" s="41"/>
      <c r="L22" s="41"/>
      <c r="M22" s="41"/>
    </row>
    <row r="23" spans="1:13" s="73" customFormat="1" ht="42" customHeight="1" x14ac:dyDescent="0.25">
      <c r="A23" s="69" t="s">
        <v>67</v>
      </c>
      <c r="B23" s="70"/>
      <c r="C23" s="70"/>
      <c r="D23" s="70"/>
      <c r="E23" s="70"/>
      <c r="F23" s="70"/>
      <c r="G23" s="70"/>
      <c r="H23" s="70"/>
      <c r="I23" s="71"/>
      <c r="J23" s="71"/>
      <c r="K23" s="71"/>
      <c r="L23" s="72"/>
      <c r="M23" s="72"/>
    </row>
    <row r="24" spans="1:13" s="3" customFormat="1" ht="49.5" customHeight="1" x14ac:dyDescent="0.25">
      <c r="A24" s="51">
        <v>1</v>
      </c>
      <c r="B24" s="29"/>
      <c r="C24" s="55" t="s">
        <v>54</v>
      </c>
      <c r="D24" s="29" t="s">
        <v>66</v>
      </c>
      <c r="E24" s="30" t="s">
        <v>32</v>
      </c>
      <c r="F24" s="52" t="s">
        <v>60</v>
      </c>
      <c r="G24" s="53">
        <v>8.4000000000000012E-3</v>
      </c>
      <c r="H24" s="56">
        <f>G24*20</f>
        <v>0.16800000000000004</v>
      </c>
      <c r="I24" s="51"/>
      <c r="J24" s="51"/>
      <c r="K24" s="51"/>
      <c r="L24" s="51"/>
      <c r="M24" s="51"/>
    </row>
    <row r="25" spans="1:13" s="3" customFormat="1" ht="49.5" customHeight="1" x14ac:dyDescent="0.25">
      <c r="A25" s="31">
        <v>2</v>
      </c>
      <c r="B25" s="32" t="s">
        <v>49</v>
      </c>
      <c r="C25" s="54" t="s">
        <v>55</v>
      </c>
      <c r="D25" s="32" t="s">
        <v>29</v>
      </c>
      <c r="E25" s="33" t="s">
        <v>32</v>
      </c>
      <c r="F25" s="34" t="s">
        <v>61</v>
      </c>
      <c r="G25" s="35">
        <v>2</v>
      </c>
      <c r="H25" s="75">
        <f t="shared" ref="H25:H29" si="2">G25*20</f>
        <v>40</v>
      </c>
      <c r="I25" s="31"/>
      <c r="J25" s="31"/>
      <c r="K25" s="31"/>
      <c r="L25" s="31"/>
      <c r="M25" s="31"/>
    </row>
    <row r="26" spans="1:13" s="3" customFormat="1" ht="49.5" customHeight="1" x14ac:dyDescent="0.25">
      <c r="A26" s="31">
        <v>3</v>
      </c>
      <c r="B26" s="32"/>
      <c r="C26" s="54" t="s">
        <v>56</v>
      </c>
      <c r="D26" s="32"/>
      <c r="E26" s="33" t="s">
        <v>32</v>
      </c>
      <c r="F26" s="34" t="s">
        <v>60</v>
      </c>
      <c r="G26" s="35">
        <v>5.3846153846153849E-2</v>
      </c>
      <c r="H26" s="56">
        <f t="shared" si="2"/>
        <v>1.0769230769230771</v>
      </c>
      <c r="I26" s="31"/>
      <c r="J26" s="31"/>
      <c r="K26" s="31"/>
      <c r="L26" s="31"/>
      <c r="M26" s="31"/>
    </row>
    <row r="27" spans="1:13" s="3" customFormat="1" ht="49.5" customHeight="1" x14ac:dyDescent="0.25">
      <c r="A27" s="31">
        <v>4</v>
      </c>
      <c r="B27" s="32"/>
      <c r="C27" s="54" t="s">
        <v>57</v>
      </c>
      <c r="D27" s="32"/>
      <c r="E27" s="33" t="s">
        <v>32</v>
      </c>
      <c r="F27" s="34" t="s">
        <v>60</v>
      </c>
      <c r="G27" s="35">
        <v>7.6923076923076919E-3</v>
      </c>
      <c r="H27" s="56">
        <f t="shared" si="2"/>
        <v>0.15384615384615383</v>
      </c>
      <c r="I27" s="31"/>
      <c r="J27" s="31"/>
      <c r="K27" s="31"/>
      <c r="L27" s="31"/>
      <c r="M27" s="31"/>
    </row>
    <row r="28" spans="1:13" s="3" customFormat="1" ht="49.5" customHeight="1" x14ac:dyDescent="0.25">
      <c r="A28" s="31">
        <v>5</v>
      </c>
      <c r="B28" s="32"/>
      <c r="C28" s="54" t="s">
        <v>30</v>
      </c>
      <c r="D28" s="32" t="s">
        <v>31</v>
      </c>
      <c r="E28" s="33" t="s">
        <v>32</v>
      </c>
      <c r="F28" s="34" t="s">
        <v>62</v>
      </c>
      <c r="G28" s="35">
        <v>4</v>
      </c>
      <c r="H28" s="75">
        <f t="shared" si="2"/>
        <v>80</v>
      </c>
      <c r="I28" s="31"/>
      <c r="J28" s="31"/>
      <c r="K28" s="31"/>
      <c r="L28" s="31"/>
      <c r="M28" s="31"/>
    </row>
    <row r="29" spans="1:13" s="68" customFormat="1" ht="49.5" customHeight="1" x14ac:dyDescent="0.25">
      <c r="A29" s="41">
        <v>6</v>
      </c>
      <c r="B29" s="63"/>
      <c r="C29" s="64" t="s">
        <v>58</v>
      </c>
      <c r="D29" s="63" t="s">
        <v>59</v>
      </c>
      <c r="E29" s="65" t="s">
        <v>32</v>
      </c>
      <c r="F29" s="66" t="s">
        <v>63</v>
      </c>
      <c r="G29" s="67">
        <v>0.02</v>
      </c>
      <c r="H29" s="56">
        <f t="shared" si="2"/>
        <v>0.4</v>
      </c>
      <c r="I29" s="41"/>
      <c r="J29" s="41"/>
      <c r="K29" s="41"/>
      <c r="L29" s="41"/>
      <c r="M29" s="41"/>
    </row>
    <row r="30" spans="1:13" s="3" customFormat="1" ht="33.75" customHeight="1" x14ac:dyDescent="0.25">
      <c r="A30" s="79" t="s">
        <v>20</v>
      </c>
      <c r="B30" s="80"/>
      <c r="C30" s="80"/>
      <c r="D30" s="80"/>
      <c r="E30" s="80"/>
      <c r="F30" s="80"/>
      <c r="G30" s="80"/>
      <c r="H30" s="81"/>
      <c r="I30" s="42"/>
      <c r="J30" s="42"/>
      <c r="K30" s="42"/>
      <c r="L30" s="42"/>
      <c r="M30" s="42"/>
    </row>
    <row r="31" spans="1:13" s="3" customFormat="1" ht="33.75" customHeight="1" x14ac:dyDescent="0.25">
      <c r="A31" s="82"/>
      <c r="B31" s="83"/>
      <c r="C31" s="83"/>
      <c r="D31" s="83"/>
      <c r="E31" s="83"/>
      <c r="F31" s="83"/>
      <c r="G31" s="83"/>
      <c r="H31" s="84"/>
      <c r="I31" s="42"/>
      <c r="J31" s="42"/>
      <c r="K31" s="42"/>
      <c r="L31" s="42"/>
      <c r="M31" s="42"/>
    </row>
    <row r="32" spans="1:13" s="3" customFormat="1" ht="66" customHeight="1" x14ac:dyDescent="0.25">
      <c r="A32" s="85" t="s">
        <v>21</v>
      </c>
      <c r="B32" s="86"/>
      <c r="C32" s="86"/>
      <c r="D32" s="86"/>
      <c r="E32" s="86"/>
      <c r="F32" s="86"/>
      <c r="G32" s="86"/>
      <c r="H32" s="86"/>
      <c r="I32" s="41"/>
      <c r="J32" s="41"/>
      <c r="K32" s="41"/>
      <c r="L32" s="41"/>
      <c r="M32" s="41"/>
    </row>
    <row r="33" spans="1:13" s="3" customFormat="1" ht="15" customHeight="1" x14ac:dyDescent="0.25">
      <c r="A33" s="43"/>
      <c r="B33" s="43"/>
      <c r="C33" s="44"/>
      <c r="D33" s="44"/>
      <c r="E33" s="44"/>
      <c r="F33" s="43"/>
      <c r="G33" s="45"/>
      <c r="H33" s="46"/>
      <c r="I33" s="47"/>
    </row>
    <row r="34" spans="1:13" s="3" customFormat="1" ht="27.75" customHeight="1" x14ac:dyDescent="0.25">
      <c r="A34" s="43"/>
      <c r="B34" s="43"/>
      <c r="C34" s="44"/>
      <c r="D34" s="44"/>
      <c r="E34" s="44"/>
      <c r="F34" s="43"/>
      <c r="G34" s="45"/>
      <c r="H34" s="46"/>
      <c r="I34" s="47"/>
      <c r="L34" s="48"/>
      <c r="M34" s="10" t="s">
        <v>71</v>
      </c>
    </row>
    <row r="35" spans="1:13" s="3" customFormat="1" ht="31.5" customHeight="1" x14ac:dyDescent="0.25">
      <c r="A35" s="10" t="s">
        <v>22</v>
      </c>
      <c r="B35" s="10"/>
      <c r="C35" s="18"/>
      <c r="D35" s="18"/>
      <c r="E35" s="18"/>
      <c r="F35" s="10" t="s">
        <v>23</v>
      </c>
      <c r="G35" s="10"/>
      <c r="H35" s="25"/>
      <c r="I35" s="47"/>
      <c r="M35" s="10" t="s">
        <v>24</v>
      </c>
    </row>
    <row r="36" spans="1:13" s="3" customFormat="1" ht="23.25" customHeight="1" x14ac:dyDescent="0.25">
      <c r="A36" s="43"/>
      <c r="B36" s="43"/>
      <c r="C36" s="44"/>
      <c r="D36" s="44"/>
      <c r="E36" s="44"/>
      <c r="F36" s="43"/>
      <c r="G36" s="45"/>
      <c r="H36" s="46"/>
      <c r="I36" s="47"/>
    </row>
    <row r="37" spans="1:13" s="3" customFormat="1" ht="23.25" customHeight="1" x14ac:dyDescent="0.25">
      <c r="A37" s="43"/>
      <c r="B37" s="43"/>
      <c r="C37" s="44"/>
      <c r="D37" s="44"/>
      <c r="E37" s="44"/>
      <c r="F37" s="43"/>
      <c r="G37" s="45"/>
      <c r="H37" s="46"/>
      <c r="I37" s="47"/>
    </row>
    <row r="38" spans="1:13" s="10" customFormat="1" ht="25.5" x14ac:dyDescent="0.25">
      <c r="H38" s="25"/>
    </row>
    <row r="39" spans="1:13" s="3" customFormat="1" ht="25.5" x14ac:dyDescent="0.25">
      <c r="A39" s="10"/>
      <c r="B39" s="10"/>
      <c r="H39" s="49"/>
      <c r="I39" s="4"/>
    </row>
    <row r="40" spans="1:13" s="3" customFormat="1" x14ac:dyDescent="0.25">
      <c r="H40" s="49"/>
      <c r="I40" s="4"/>
    </row>
    <row r="41" spans="1:13" x14ac:dyDescent="0.25">
      <c r="A41" s="7"/>
      <c r="B41" s="7"/>
      <c r="G41" s="7"/>
      <c r="H41" s="50"/>
    </row>
    <row r="42" spans="1:13" s="2" customFormat="1" x14ac:dyDescent="0.25">
      <c r="C42" s="3"/>
      <c r="D42" s="3"/>
      <c r="E42" s="3"/>
      <c r="F42" s="4"/>
      <c r="G42" s="5"/>
      <c r="H42" s="49"/>
      <c r="I42" s="4"/>
      <c r="J42" s="7"/>
      <c r="K42" s="7"/>
    </row>
  </sheetData>
  <mergeCells count="10">
    <mergeCell ref="M7:M8"/>
    <mergeCell ref="A30:H31"/>
    <mergeCell ref="A32:H32"/>
    <mergeCell ref="A7:A8"/>
    <mergeCell ref="F7:F8"/>
    <mergeCell ref="G7:G8"/>
    <mergeCell ref="H7:H8"/>
    <mergeCell ref="I7:K7"/>
    <mergeCell ref="L7:L8"/>
    <mergeCell ref="B7:E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I. SƠN </vt:lpstr>
      <vt:lpstr>III. ĐÓNG GÓI</vt:lpstr>
      <vt:lpstr>III. ĐÓNG GÓI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2018-09-24T03:38:56Z</cp:lastPrinted>
  <dcterms:created xsi:type="dcterms:W3CDTF">2018-06-18T01:54:24Z</dcterms:created>
  <dcterms:modified xsi:type="dcterms:W3CDTF">2023-10-30T06:14:57Z</dcterms:modified>
</cp:coreProperties>
</file>