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 activeTab="2"/>
  </bookViews>
  <sheets>
    <sheet name="Sprints" sheetId="1" r:id="rId1"/>
    <sheet name="Sprint 1 Retrospective example" sheetId="2" r:id="rId2"/>
    <sheet name="Sprint 1 tasks remaining ex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3" l="1"/>
  <c r="R1" i="3"/>
  <c r="Q1" i="3"/>
  <c r="P1" i="3"/>
  <c r="O1" i="3"/>
  <c r="N1" i="3"/>
  <c r="L1" i="3"/>
  <c r="M1" i="3"/>
  <c r="S24" i="3"/>
  <c r="T24" i="3"/>
  <c r="R24" i="3"/>
  <c r="L2" i="3"/>
  <c r="K2" i="3"/>
  <c r="K1" i="3"/>
  <c r="M24" i="3"/>
  <c r="L24" i="3"/>
  <c r="K24" i="3"/>
  <c r="J24" i="3"/>
  <c r="I24" i="3"/>
  <c r="H24" i="3"/>
  <c r="G24" i="3"/>
  <c r="F24" i="3"/>
  <c r="Q24" i="3"/>
  <c r="P24" i="3"/>
  <c r="O24" i="3"/>
  <c r="N24" i="3"/>
  <c r="I2" i="3"/>
  <c r="G2" i="3"/>
  <c r="F1" i="3"/>
  <c r="F2" i="3"/>
  <c r="H2" i="3"/>
  <c r="J2" i="3"/>
  <c r="I1" i="3" l="1"/>
  <c r="H1" i="3"/>
  <c r="G1" i="3"/>
  <c r="J1" i="3"/>
</calcChain>
</file>

<file path=xl/sharedStrings.xml><?xml version="1.0" encoding="utf-8"?>
<sst xmlns="http://schemas.openxmlformats.org/spreadsheetml/2006/main" count="116" uniqueCount="68">
  <si>
    <t>ID</t>
  </si>
  <si>
    <t>Notes</t>
  </si>
  <si>
    <t>How to demo</t>
  </si>
  <si>
    <t>Status</t>
  </si>
  <si>
    <t>Points</t>
  </si>
  <si>
    <t>Team Member</t>
  </si>
  <si>
    <t>Planned tasks</t>
  </si>
  <si>
    <t>Tasks remaining</t>
  </si>
  <si>
    <t>Task ID</t>
  </si>
  <si>
    <t>Task</t>
  </si>
  <si>
    <t>Assigned to</t>
  </si>
  <si>
    <t>Date/complete on</t>
  </si>
  <si>
    <t>Importance (mức độ ưu tiên)</t>
  </si>
  <si>
    <t>Sprint(Tên giai đoạn ở đây chia theo tuần)</t>
  </si>
  <si>
    <t>Set the Stage 
(how did you feel this sprint)</t>
  </si>
  <si>
    <t>What Happend this sprint
(Tuần vừa rồi có những vấn đề gì?)</t>
  </si>
  <si>
    <t>Why did those things happen
(Tại sao ?)</t>
  </si>
  <si>
    <t>What To Do to keep up what worked well and prevent what didn't
(Cách khắc phục)</t>
  </si>
  <si>
    <t>Sprint Goal: Complete Sprint 3 stories including stories 32, 33, 36 (18 pts)
(Mục tiêu của tuần vừa rồi)</t>
  </si>
  <si>
    <t>High</t>
  </si>
  <si>
    <t>Building the User Interface (UI)</t>
  </si>
  <si>
    <t>AVD (Android Virtual Device)</t>
  </si>
  <si>
    <t>Opened</t>
  </si>
  <si>
    <t>Using Basic Controls in Android</t>
  </si>
  <si>
    <t xml:space="preserve">Adding Functionality to a UI </t>
  </si>
  <si>
    <t>Using Activity, Creating Menu, Handlers Event Programming</t>
  </si>
  <si>
    <t>Customizing</t>
  </si>
  <si>
    <t>Creating menu using ListView Widget</t>
  </si>
  <si>
    <t>Creating menu using Button Widget</t>
  </si>
  <si>
    <t>Dao Tien Tu</t>
  </si>
  <si>
    <t>Creating dashboard</t>
  </si>
  <si>
    <t>Building a Navigation Drawer</t>
  </si>
  <si>
    <t>Replace the Dashboard Screen</t>
  </si>
  <si>
    <t xml:space="preserve">Customize style + Adding style </t>
  </si>
  <si>
    <t>Customize style + Refer interface other + Adding style</t>
  </si>
  <si>
    <t>Not have graphic interface</t>
  </si>
  <si>
    <t>Design: creating and customize</t>
  </si>
  <si>
    <t>Design &amp; Events Handling: Building a Navigation Drawer</t>
  </si>
  <si>
    <t>Not have Dashboard Screen</t>
  </si>
  <si>
    <t>Remove or create new dashboard screen</t>
  </si>
  <si>
    <t>Creating UI: Content Detail Layout</t>
  </si>
  <si>
    <t>Creating Explicit Intent &amp;&amp; Attach Data</t>
  </si>
  <si>
    <t>Creating a Navigation Drawer (Creating New DashBoard Example)</t>
  </si>
  <si>
    <t>Tu</t>
  </si>
  <si>
    <t>Creating ListView Widget and Fill Data Example (List Item)</t>
  </si>
  <si>
    <t>Done</t>
  </si>
  <si>
    <t>Creating GridView Layout and Fill Data Example</t>
  </si>
  <si>
    <t>Creating, Building User Interface and Handling Events</t>
  </si>
  <si>
    <t>Creating content detail layout and push data example through Intent Explicit from ListView (Menu Items)</t>
  </si>
  <si>
    <t>Creating animation effects to switch between layouts</t>
  </si>
  <si>
    <t>Designing Database (Using SQLite Database)</t>
  </si>
  <si>
    <t>Connecting to Database (Using Existing File SQLite Database)</t>
  </si>
  <si>
    <t>Buiding server using PHP &amp; MySQL</t>
  </si>
  <si>
    <t>Designing and Connecting to SQLite Database</t>
  </si>
  <si>
    <t>Designing and Connecting to MySQL Database</t>
  </si>
  <si>
    <t>Building modules to handle data (CRUD: Create, Read, Update, Delete)</t>
  </si>
  <si>
    <t>Fetch Data in Table Article to ListView (Fragment | Activity)</t>
  </si>
  <si>
    <t>Fetch Data Article Details to WebView in LinearLayout</t>
  </si>
  <si>
    <t>Return JSON data from server</t>
  </si>
  <si>
    <t xml:space="preserve">Android get and parse JSON Data through URL  </t>
  </si>
  <si>
    <t>Fetch Data in Table Article to GridView (Fragment | Activity)</t>
  </si>
  <si>
    <t>Adding stylesheet and customizing UI</t>
  </si>
  <si>
    <t xml:space="preserve">Adding stylesheet into WebView (using file styles.css in assets folder)  </t>
  </si>
  <si>
    <t>S01</t>
  </si>
  <si>
    <t>S02</t>
  </si>
  <si>
    <t>S03</t>
  </si>
  <si>
    <t>S04</t>
  </si>
  <si>
    <t>Adding stylesheet for Action Bar, Layout and Form 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</si>
</sst>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m/d/yyyy;@"/>
  </numFmts>
  <fonts count="49" x14ac:knownFonts="1">
    <font>
      <sz val="10"/>
      <color rgb="FF000000"/>
      <name val="Arial"/>
    </font>
    <font>
      <sz val="10"/>
      <color rgb="FF000000"/>
      <name val="Verdana"/>
    </font>
    <font>
      <sz val="9"/>
      <color rgb="FF000000"/>
      <name val="Verdana"/>
    </font>
    <font>
      <sz val="9"/>
      <color rgb="FFFF0000"/>
      <name val="Verdana"/>
    </font>
    <font>
      <sz val="9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9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9"/>
      <color rgb="FF000000"/>
      <name val="Verdana"/>
    </font>
    <font>
      <sz val="10"/>
      <color rgb="FF000000"/>
      <name val="Verdana"/>
    </font>
    <font>
      <sz val="9"/>
      <color rgb="FF000000"/>
      <name val="Verdana"/>
    </font>
    <font>
      <sz val="10"/>
      <color rgb="FF000000"/>
      <name val="Verdana"/>
    </font>
    <font>
      <sz val="10"/>
      <color rgb="FF999999"/>
      <name val="Verdana"/>
    </font>
    <font>
      <sz val="10"/>
      <color rgb="FF999999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9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9"/>
      <color rgb="FF000000"/>
      <name val="Verdana"/>
    </font>
    <font>
      <sz val="10"/>
      <color rgb="FF000000"/>
      <name val="Verdana"/>
    </font>
    <font>
      <sz val="9"/>
      <color rgb="FF010000"/>
      <name val="Verdana"/>
    </font>
    <font>
      <b/>
      <sz val="10"/>
      <color rgb="FF000000"/>
      <name val="Verdana"/>
    </font>
    <font>
      <sz val="9"/>
      <color rgb="FF010000"/>
      <name val="Verdana"/>
    </font>
    <font>
      <sz val="9"/>
      <color rgb="FF000000"/>
      <name val="Verdana"/>
    </font>
    <font>
      <sz val="9"/>
      <color rgb="FF010000"/>
      <name val="Verdana"/>
    </font>
    <font>
      <sz val="10"/>
      <color rgb="FF000000"/>
      <name val="Verdana"/>
    </font>
    <font>
      <sz val="10"/>
      <color rgb="FF000000"/>
      <name val="Verdana"/>
    </font>
    <font>
      <sz val="9"/>
      <color rgb="FF010000"/>
      <name val="Verdana"/>
    </font>
    <font>
      <sz val="10"/>
      <color rgb="FF000000"/>
      <name val="Verdana"/>
    </font>
    <font>
      <sz val="10"/>
      <color rgb="FF999999"/>
      <name val="Verdana"/>
    </font>
    <font>
      <sz val="10"/>
      <color rgb="FF000000"/>
      <name val="Verdana"/>
    </font>
    <font>
      <sz val="9"/>
      <color rgb="FF000000"/>
      <name val="Verdana"/>
    </font>
    <font>
      <sz val="9"/>
      <color rgb="FF000000"/>
      <name val="Verdana"/>
    </font>
    <font>
      <sz val="9"/>
      <color rgb="FF000000"/>
      <name val="Verdana"/>
    </font>
    <font>
      <sz val="10"/>
      <color rgb="FF000000"/>
      <name val="Arial"/>
    </font>
    <font>
      <sz val="9"/>
      <color rgb="FF000000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0"/>
      <color rgb="FF000000"/>
      <name val="Arial"/>
      <family val="2"/>
    </font>
    <font>
      <sz val="9"/>
      <color rgb="FF01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80"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3" borderId="0" xfId="0" applyFont="1" applyFill="1" applyAlignment="1">
      <alignment vertical="top" wrapText="1"/>
    </xf>
    <xf numFmtId="0" fontId="10" fillId="5" borderId="0" xfId="0" applyFont="1" applyFill="1" applyAlignment="1">
      <alignment horizontal="center" vertical="top" wrapText="1"/>
    </xf>
    <xf numFmtId="0" fontId="12" fillId="8" borderId="0" xfId="0" applyFont="1" applyFill="1" applyAlignment="1">
      <alignment horizontal="center" vertical="top" wrapText="1"/>
    </xf>
    <xf numFmtId="0" fontId="14" fillId="10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vertical="top" wrapText="1"/>
    </xf>
    <xf numFmtId="3" fontId="22" fillId="0" borderId="0" xfId="0" applyNumberFormat="1" applyFont="1" applyAlignment="1">
      <alignment horizontal="left" vertical="top" wrapText="1"/>
    </xf>
    <xf numFmtId="165" fontId="23" fillId="0" borderId="0" xfId="0" applyNumberFormat="1" applyFont="1" applyAlignment="1">
      <alignment horizontal="center" vertical="center" wrapText="1"/>
    </xf>
    <xf numFmtId="0" fontId="25" fillId="15" borderId="0" xfId="0" applyFont="1" applyFill="1" applyAlignment="1">
      <alignment horizontal="center" vertical="top" wrapText="1"/>
    </xf>
    <xf numFmtId="0" fontId="26" fillId="16" borderId="0" xfId="0" applyFont="1" applyFill="1" applyAlignment="1">
      <alignment horizontal="center" vertical="top" wrapText="1"/>
    </xf>
    <xf numFmtId="0" fontId="27" fillId="17" borderId="0" xfId="0" applyFont="1" applyFill="1" applyAlignment="1">
      <alignment vertical="top" wrapText="1"/>
    </xf>
    <xf numFmtId="0" fontId="29" fillId="0" borderId="0" xfId="0" applyNumberFormat="1" applyFont="1" applyAlignment="1">
      <alignment horizontal="center" vertical="center" wrapText="1"/>
    </xf>
    <xf numFmtId="0" fontId="30" fillId="19" borderId="0" xfId="0" applyFont="1" applyFill="1" applyAlignment="1">
      <alignment vertical="top" wrapText="1"/>
    </xf>
    <xf numFmtId="0" fontId="0" fillId="0" borderId="3" xfId="0" applyBorder="1" applyAlignment="1">
      <alignment wrapText="1"/>
    </xf>
    <xf numFmtId="0" fontId="31" fillId="0" borderId="0" xfId="0" applyFont="1" applyAlignment="1">
      <alignment vertical="top" wrapText="1"/>
    </xf>
    <xf numFmtId="0" fontId="32" fillId="20" borderId="0" xfId="0" applyFont="1" applyFill="1" applyAlignment="1">
      <alignment horizontal="center" vertical="top" wrapText="1"/>
    </xf>
    <xf numFmtId="164" fontId="33" fillId="0" borderId="0" xfId="0" applyNumberFormat="1" applyFont="1" applyAlignment="1">
      <alignment horizontal="center" vertical="top" wrapText="1"/>
    </xf>
    <xf numFmtId="0" fontId="34" fillId="0" borderId="0" xfId="0" applyNumberFormat="1" applyFont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top" wrapText="1"/>
    </xf>
    <xf numFmtId="0" fontId="38" fillId="22" borderId="0" xfId="0" applyFont="1" applyFill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0" fontId="20" fillId="13" borderId="4" xfId="0" applyFont="1" applyFill="1" applyBorder="1" applyAlignment="1">
      <alignment vertical="top" wrapText="1"/>
    </xf>
    <xf numFmtId="0" fontId="0" fillId="4" borderId="4" xfId="0" applyFill="1" applyBorder="1" applyAlignment="1">
      <alignment wrapText="1"/>
    </xf>
    <xf numFmtId="0" fontId="28" fillId="18" borderId="4" xfId="0" applyNumberFormat="1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13" fillId="9" borderId="4" xfId="0" applyNumberFormat="1" applyFont="1" applyFill="1" applyBorder="1" applyAlignment="1">
      <alignment horizontal="center" vertical="top" wrapText="1"/>
    </xf>
    <xf numFmtId="3" fontId="11" fillId="6" borderId="4" xfId="0" applyNumberFormat="1" applyFont="1" applyFill="1" applyBorder="1" applyAlignment="1">
      <alignment horizontal="left" vertical="top" wrapText="1"/>
    </xf>
    <xf numFmtId="3" fontId="22" fillId="0" borderId="4" xfId="0" applyNumberFormat="1" applyFont="1" applyBorder="1" applyAlignment="1">
      <alignment horizontal="left" vertical="top" wrapText="1"/>
    </xf>
    <xf numFmtId="0" fontId="17" fillId="0" borderId="4" xfId="0" applyFont="1" applyBorder="1" applyAlignment="1">
      <alignment horizontal="center" vertical="top" wrapText="1"/>
    </xf>
    <xf numFmtId="0" fontId="31" fillId="0" borderId="4" xfId="0" applyFont="1" applyBorder="1" applyAlignment="1">
      <alignment vertical="top" wrapText="1"/>
    </xf>
    <xf numFmtId="0" fontId="8" fillId="24" borderId="0" xfId="0" applyNumberFormat="1" applyFont="1" applyFill="1" applyAlignment="1">
      <alignment horizontal="center" vertical="center" wrapText="1"/>
    </xf>
    <xf numFmtId="0" fontId="16" fillId="24" borderId="0" xfId="0" applyNumberFormat="1" applyFont="1" applyFill="1" applyAlignment="1">
      <alignment horizontal="center" vertical="center" wrapText="1"/>
    </xf>
    <xf numFmtId="0" fontId="19" fillId="24" borderId="0" xfId="0" applyNumberFormat="1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164" fontId="24" fillId="24" borderId="4" xfId="0" applyNumberFormat="1" applyFont="1" applyFill="1" applyBorder="1" applyAlignment="1">
      <alignment horizontal="center" vertical="center" wrapText="1"/>
    </xf>
    <xf numFmtId="0" fontId="6" fillId="24" borderId="4" xfId="0" applyNumberFormat="1" applyFont="1" applyFill="1" applyBorder="1" applyAlignment="1">
      <alignment horizontal="center" vertical="center" wrapText="1"/>
    </xf>
    <xf numFmtId="0" fontId="8" fillId="24" borderId="4" xfId="0" applyNumberFormat="1" applyFont="1" applyFill="1" applyBorder="1" applyAlignment="1">
      <alignment horizontal="center" vertical="center" wrapText="1"/>
    </xf>
    <xf numFmtId="0" fontId="0" fillId="21" borderId="4" xfId="0" applyFont="1" applyFill="1" applyBorder="1" applyAlignment="1">
      <alignment horizontal="left" vertical="center" wrapText="1"/>
    </xf>
    <xf numFmtId="0" fontId="37" fillId="21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3" borderId="0" xfId="0" applyFont="1" applyFill="1" applyAlignment="1">
      <alignment vertical="top" wrapText="1"/>
    </xf>
    <xf numFmtId="164" fontId="42" fillId="14" borderId="4" xfId="0" applyNumberFormat="1" applyFont="1" applyFill="1" applyBorder="1" applyAlignment="1">
      <alignment horizontal="center" vertical="top" wrapText="1"/>
    </xf>
    <xf numFmtId="0" fontId="43" fillId="2" borderId="4" xfId="0" applyFont="1" applyFill="1" applyBorder="1" applyAlignment="1">
      <alignment horizontal="center" vertical="top" wrapText="1"/>
    </xf>
    <xf numFmtId="0" fontId="42" fillId="13" borderId="4" xfId="0" applyFont="1" applyFill="1" applyBorder="1" applyAlignment="1">
      <alignment vertical="top" wrapText="1"/>
    </xf>
    <xf numFmtId="0" fontId="44" fillId="2" borderId="4" xfId="0" applyFont="1" applyFill="1" applyBorder="1" applyAlignment="1">
      <alignment horizontal="center" vertical="top" wrapText="1"/>
    </xf>
    <xf numFmtId="0" fontId="42" fillId="2" borderId="4" xfId="0" applyFont="1" applyFill="1" applyBorder="1" applyAlignment="1">
      <alignment horizontal="center" vertical="top" wrapText="1"/>
    </xf>
    <xf numFmtId="164" fontId="42" fillId="14" borderId="4" xfId="0" applyNumberFormat="1" applyFont="1" applyFill="1" applyBorder="1" applyAlignment="1">
      <alignment horizontal="left" vertical="top" wrapText="1"/>
    </xf>
    <xf numFmtId="0" fontId="42" fillId="18" borderId="4" xfId="0" applyNumberFormat="1" applyFont="1" applyFill="1" applyBorder="1" applyAlignment="1">
      <alignment vertical="top" wrapText="1"/>
    </xf>
    <xf numFmtId="0" fontId="42" fillId="9" borderId="4" xfId="0" applyNumberFormat="1" applyFont="1" applyFill="1" applyBorder="1" applyAlignment="1">
      <alignment horizontal="center" vertical="top" wrapText="1"/>
    </xf>
    <xf numFmtId="0" fontId="41" fillId="0" borderId="4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41" fillId="0" borderId="2" xfId="0" applyFont="1" applyBorder="1" applyAlignment="1">
      <alignment horizontal="left" wrapText="1"/>
    </xf>
    <xf numFmtId="0" fontId="45" fillId="0" borderId="0" xfId="0" applyFont="1" applyAlignment="1">
      <alignment vertical="top" wrapText="1"/>
    </xf>
    <xf numFmtId="0" fontId="45" fillId="7" borderId="0" xfId="0" applyFont="1" applyFill="1" applyAlignment="1">
      <alignment horizontal="left" vertical="top" wrapText="1"/>
    </xf>
    <xf numFmtId="165" fontId="46" fillId="0" borderId="0" xfId="0" applyNumberFormat="1" applyFont="1" applyAlignment="1">
      <alignment horizontal="center" vertical="center" wrapText="1"/>
    </xf>
    <xf numFmtId="0" fontId="45" fillId="0" borderId="0" xfId="0" applyFont="1" applyAlignment="1">
      <alignment wrapText="1"/>
    </xf>
    <xf numFmtId="164" fontId="45" fillId="0" borderId="0" xfId="0" applyNumberFormat="1" applyFont="1" applyAlignment="1">
      <alignment wrapText="1"/>
    </xf>
    <xf numFmtId="164" fontId="45" fillId="0" borderId="0" xfId="0" applyNumberFormat="1" applyFont="1" applyAlignment="1">
      <alignment vertical="top" wrapText="1"/>
    </xf>
    <xf numFmtId="0" fontId="45" fillId="0" borderId="0" xfId="0" applyFont="1" applyAlignment="1">
      <alignment horizontal="left" vertical="top" wrapText="1"/>
    </xf>
    <xf numFmtId="0" fontId="47" fillId="8" borderId="0" xfId="0" applyFont="1" applyFill="1" applyAlignment="1">
      <alignment horizontal="center" vertical="top" wrapText="1"/>
    </xf>
    <xf numFmtId="0" fontId="48" fillId="22" borderId="0" xfId="0" applyFont="1" applyFill="1" applyAlignment="1">
      <alignment vertical="top" wrapText="1"/>
    </xf>
    <xf numFmtId="0" fontId="48" fillId="0" borderId="0" xfId="0" applyFont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12" borderId="0" xfId="0" applyFont="1" applyFill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16" borderId="0" xfId="0" applyFont="1" applyFill="1" applyAlignment="1">
      <alignment horizontal="center"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1"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CCFFF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3 - Burndown by tasks remaining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 tasks remaining ex'!$E$1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val>
            <c:numRef>
              <c:f>'Sprint 1 tasks remaining ex'!$F$1:$T$1</c:f>
              <c:numCache>
                <c:formatCode>#,##0</c:formatCode>
                <c:ptCount val="15"/>
                <c:pt idx="0">
                  <c:v>16</c:v>
                </c:pt>
                <c:pt idx="1">
                  <c:v>14.222222222222221</c:v>
                </c:pt>
                <c:pt idx="2">
                  <c:v>12.444444444444443</c:v>
                </c:pt>
                <c:pt idx="3">
                  <c:v>10.666666666666666</c:v>
                </c:pt>
                <c:pt idx="4">
                  <c:v>8.8888888888888893</c:v>
                </c:pt>
                <c:pt idx="5">
                  <c:v>7.1111111111111107</c:v>
                </c:pt>
                <c:pt idx="6">
                  <c:v>5.333333333333333</c:v>
                </c:pt>
                <c:pt idx="7">
                  <c:v>3.5555555555555554</c:v>
                </c:pt>
                <c:pt idx="8">
                  <c:v>1.7777777777777777</c:v>
                </c:pt>
                <c:pt idx="9">
                  <c:v>1.7777777777777777</c:v>
                </c:pt>
                <c:pt idx="10">
                  <c:v>1.7777777777777777</c:v>
                </c:pt>
                <c:pt idx="11">
                  <c:v>1.7777777777777777</c:v>
                </c:pt>
                <c:pt idx="12">
                  <c:v>1.7777777777777777</c:v>
                </c:pt>
                <c:pt idx="13">
                  <c:v>1.7777777777777777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'Sprint 1 tasks remaining ex'!$E$2</c:f>
              <c:strCache>
                <c:ptCount val="1"/>
                <c:pt idx="0">
                  <c:v>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'Sprint 1 tasks remaining ex'!$F$2:$T$2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7392"/>
        <c:axId val="83709312"/>
      </c:lineChart>
      <c:catAx>
        <c:axId val="83707392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3709312"/>
        <c:crosses val="autoZero"/>
        <c:auto val="1"/>
        <c:lblAlgn val="ctr"/>
        <c:lblOffset val="100"/>
        <c:noMultiLvlLbl val="1"/>
      </c:catAx>
      <c:valAx>
        <c:axId val="83709312"/>
        <c:scaling>
          <c:orientation val="minMax"/>
        </c:scaling>
        <c:delete val="0"/>
        <c:axPos val="l"/>
        <c:majorGridlines/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3707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139700</xdr:colOff>
      <xdr:row>24</xdr:row>
      <xdr:rowOff>101600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>
      <pane ySplit="1" topLeftCell="A2" activePane="bottomLeft" state="frozen"/>
      <selection pane="bottomLeft" activeCell="B6" sqref="B6"/>
    </sheetView>
  </sheetViews>
  <sheetFormatPr defaultColWidth="17.140625" defaultRowHeight="12.75" customHeight="1" x14ac:dyDescent="0.2"/>
  <cols>
    <col min="1" max="1" width="4" customWidth="1"/>
    <col min="2" max="2" width="14.28515625" customWidth="1"/>
    <col min="3" max="3" width="41.42578125" customWidth="1"/>
    <col min="4" max="4" width="36.5703125" customWidth="1"/>
    <col min="5" max="5" width="34.42578125" customWidth="1"/>
    <col min="6" max="6" width="11.42578125" customWidth="1"/>
  </cols>
  <sheetData>
    <row r="1" spans="1:21" s="43" customFormat="1" ht="60.95" customHeight="1" x14ac:dyDescent="0.2">
      <c r="A1" s="44" t="s">
        <v>0</v>
      </c>
      <c r="B1" s="45" t="s">
        <v>12</v>
      </c>
      <c r="C1" s="45" t="s">
        <v>13</v>
      </c>
      <c r="D1" s="46" t="s">
        <v>1</v>
      </c>
      <c r="E1" s="46" t="s">
        <v>2</v>
      </c>
      <c r="F1" s="46" t="s">
        <v>3</v>
      </c>
      <c r="G1" s="46" t="s">
        <v>4</v>
      </c>
      <c r="H1" s="40"/>
      <c r="I1" s="40"/>
      <c r="J1" s="40"/>
      <c r="K1" s="40"/>
      <c r="L1" s="40"/>
      <c r="M1" s="40"/>
      <c r="N1" s="40"/>
      <c r="O1" s="41"/>
      <c r="P1" s="41"/>
      <c r="Q1" s="42"/>
      <c r="R1" s="42"/>
      <c r="S1" s="42"/>
      <c r="T1" s="42"/>
    </row>
    <row r="2" spans="1:21" ht="15.75" x14ac:dyDescent="0.2">
      <c r="A2" s="52">
        <v>1</v>
      </c>
      <c r="B2" s="53" t="s">
        <v>19</v>
      </c>
      <c r="C2" s="54" t="s">
        <v>20</v>
      </c>
      <c r="D2" s="54" t="s">
        <v>23</v>
      </c>
      <c r="E2" s="54" t="s">
        <v>21</v>
      </c>
      <c r="F2" s="55" t="s">
        <v>22</v>
      </c>
      <c r="G2" s="30"/>
      <c r="H2" s="30"/>
      <c r="I2" s="30"/>
      <c r="J2" s="30"/>
      <c r="K2" s="30"/>
      <c r="L2" s="30"/>
      <c r="M2" s="30"/>
      <c r="N2" s="32"/>
      <c r="O2" s="32"/>
      <c r="P2" s="33"/>
      <c r="Q2" s="33"/>
      <c r="R2" s="33"/>
      <c r="S2" s="33"/>
      <c r="T2" s="33"/>
      <c r="U2" s="34"/>
    </row>
    <row r="3" spans="1:21" ht="31.5" x14ac:dyDescent="0.2">
      <c r="A3" s="52">
        <v>2</v>
      </c>
      <c r="B3" s="53" t="s">
        <v>19</v>
      </c>
      <c r="C3" s="54" t="s">
        <v>24</v>
      </c>
      <c r="D3" s="54" t="s">
        <v>25</v>
      </c>
      <c r="E3" s="54" t="s">
        <v>21</v>
      </c>
      <c r="F3" s="55" t="s">
        <v>22</v>
      </c>
      <c r="G3" s="30"/>
      <c r="H3" s="30"/>
      <c r="I3" s="30"/>
      <c r="J3" s="30"/>
      <c r="K3" s="30"/>
      <c r="L3" s="30"/>
      <c r="M3" s="30"/>
      <c r="N3" s="32"/>
      <c r="O3" s="32"/>
      <c r="P3" s="33"/>
      <c r="Q3" s="33"/>
      <c r="R3" s="33"/>
      <c r="S3" s="33"/>
      <c r="T3" s="33"/>
      <c r="U3" s="34"/>
    </row>
    <row r="4" spans="1:21" ht="15.75" x14ac:dyDescent="0.2">
      <c r="A4" s="52">
        <v>3</v>
      </c>
      <c r="B4" s="53" t="s">
        <v>19</v>
      </c>
      <c r="C4" s="58" t="s">
        <v>31</v>
      </c>
      <c r="D4" s="54" t="s">
        <v>32</v>
      </c>
      <c r="E4" s="54" t="s">
        <v>21</v>
      </c>
      <c r="F4" s="55" t="s">
        <v>22</v>
      </c>
      <c r="G4" s="30"/>
      <c r="H4" s="30"/>
      <c r="I4" s="30"/>
      <c r="J4" s="30"/>
      <c r="K4" s="30"/>
      <c r="L4" s="30"/>
      <c r="M4" s="30"/>
      <c r="N4" s="33"/>
      <c r="O4" s="33"/>
      <c r="P4" s="33"/>
      <c r="Q4" s="33"/>
      <c r="R4" s="33"/>
      <c r="S4" s="33"/>
      <c r="T4" s="33"/>
      <c r="U4" s="34"/>
    </row>
    <row r="5" spans="1:21" ht="15.75" x14ac:dyDescent="0.2">
      <c r="A5" s="52">
        <v>4</v>
      </c>
      <c r="B5" s="53" t="s">
        <v>19</v>
      </c>
      <c r="C5" s="58" t="s">
        <v>40</v>
      </c>
      <c r="D5" s="54" t="s">
        <v>41</v>
      </c>
      <c r="E5" s="54" t="s">
        <v>21</v>
      </c>
      <c r="F5" s="55" t="s">
        <v>22</v>
      </c>
      <c r="G5" s="30"/>
      <c r="H5" s="30"/>
      <c r="I5" s="30"/>
      <c r="J5" s="30"/>
      <c r="K5" s="30"/>
      <c r="L5" s="30"/>
      <c r="M5" s="30"/>
      <c r="N5" s="33"/>
      <c r="O5" s="33"/>
      <c r="P5" s="33"/>
      <c r="Q5" s="33"/>
      <c r="R5" s="33"/>
      <c r="S5" s="33"/>
      <c r="T5" s="33"/>
      <c r="U5" s="34"/>
    </row>
    <row r="6" spans="1:21" ht="15.75" x14ac:dyDescent="0.2">
      <c r="A6" s="57"/>
      <c r="B6" s="59"/>
      <c r="C6" s="58"/>
      <c r="D6" s="58"/>
      <c r="E6" s="58"/>
      <c r="F6" s="59"/>
      <c r="G6" s="35"/>
      <c r="H6" s="35"/>
      <c r="I6" s="35"/>
      <c r="J6" s="35"/>
      <c r="K6" s="35"/>
      <c r="L6" s="35"/>
      <c r="M6" s="35"/>
      <c r="N6" s="33"/>
      <c r="O6" s="33"/>
      <c r="P6" s="33"/>
      <c r="Q6" s="33"/>
      <c r="R6" s="33"/>
      <c r="S6" s="33"/>
      <c r="T6" s="33"/>
      <c r="U6" s="34"/>
    </row>
    <row r="7" spans="1:21" ht="15.75" x14ac:dyDescent="0.2">
      <c r="A7" s="57"/>
      <c r="B7" s="56"/>
      <c r="C7" s="58"/>
      <c r="D7" s="54"/>
      <c r="E7" s="54"/>
      <c r="F7" s="56"/>
      <c r="G7" s="30"/>
      <c r="H7" s="30"/>
      <c r="I7" s="30"/>
      <c r="J7" s="30"/>
      <c r="K7" s="30"/>
      <c r="L7" s="30"/>
      <c r="M7" s="30"/>
      <c r="N7" s="33"/>
      <c r="O7" s="33"/>
      <c r="P7" s="33"/>
      <c r="Q7" s="33"/>
      <c r="R7" s="33"/>
      <c r="S7" s="33"/>
      <c r="T7" s="33"/>
      <c r="U7" s="34"/>
    </row>
    <row r="8" spans="1:21" ht="15.75" x14ac:dyDescent="0.2">
      <c r="A8" s="57"/>
      <c r="B8" s="56"/>
      <c r="C8" s="54"/>
      <c r="D8" s="54"/>
      <c r="E8" s="54"/>
      <c r="F8" s="56"/>
      <c r="G8" s="30"/>
      <c r="H8" s="30"/>
      <c r="I8" s="30"/>
      <c r="J8" s="30"/>
      <c r="K8" s="30"/>
      <c r="L8" s="30"/>
      <c r="M8" s="30"/>
      <c r="N8" s="33"/>
      <c r="O8" s="33"/>
      <c r="P8" s="33"/>
      <c r="Q8" s="33"/>
      <c r="R8" s="33"/>
      <c r="S8" s="33"/>
      <c r="T8" s="33"/>
      <c r="U8" s="34"/>
    </row>
    <row r="9" spans="1:21" ht="15.75" x14ac:dyDescent="0.2">
      <c r="A9" s="57"/>
      <c r="B9" s="56"/>
      <c r="C9" s="54"/>
      <c r="D9" s="54"/>
      <c r="E9" s="54"/>
      <c r="F9" s="56"/>
      <c r="G9" s="30"/>
      <c r="H9" s="30"/>
      <c r="I9" s="30"/>
      <c r="J9" s="30"/>
      <c r="K9" s="30"/>
      <c r="L9" s="30"/>
      <c r="M9" s="30"/>
      <c r="N9" s="33"/>
      <c r="O9" s="33"/>
      <c r="P9" s="33"/>
      <c r="Q9" s="33"/>
      <c r="R9" s="33"/>
      <c r="S9" s="33"/>
      <c r="T9" s="33"/>
      <c r="U9" s="34"/>
    </row>
    <row r="10" spans="1:21" ht="15.75" x14ac:dyDescent="0.2">
      <c r="A10" s="57"/>
      <c r="B10" s="56"/>
      <c r="C10" s="54"/>
      <c r="D10" s="54"/>
      <c r="E10" s="54"/>
      <c r="F10" s="56"/>
      <c r="G10" s="30"/>
      <c r="H10" s="30"/>
      <c r="I10" s="30"/>
      <c r="J10" s="30"/>
      <c r="K10" s="30"/>
      <c r="L10" s="30"/>
      <c r="M10" s="30"/>
      <c r="N10" s="33"/>
      <c r="O10" s="33"/>
      <c r="P10" s="33"/>
      <c r="Q10" s="33"/>
      <c r="R10" s="33"/>
      <c r="S10" s="33"/>
      <c r="T10" s="33"/>
      <c r="U10" s="34"/>
    </row>
    <row r="11" spans="1:21" ht="15.75" x14ac:dyDescent="0.2">
      <c r="A11" s="57"/>
      <c r="B11" s="56"/>
      <c r="C11" s="54"/>
      <c r="D11" s="54"/>
      <c r="E11" s="54"/>
      <c r="F11" s="56"/>
      <c r="G11" s="30"/>
      <c r="H11" s="30"/>
      <c r="I11" s="30"/>
      <c r="J11" s="30"/>
      <c r="K11" s="30"/>
      <c r="L11" s="30"/>
      <c r="M11" s="30"/>
      <c r="N11" s="31"/>
      <c r="O11" s="31"/>
      <c r="P11" s="31"/>
      <c r="Q11" s="31"/>
      <c r="R11" s="31"/>
      <c r="S11" s="31"/>
      <c r="T11" s="31"/>
      <c r="U11" s="34"/>
    </row>
    <row r="12" spans="1:21" ht="15.75" x14ac:dyDescent="0.2">
      <c r="A12" s="57"/>
      <c r="B12" s="56"/>
      <c r="C12" s="54"/>
      <c r="D12" s="54"/>
      <c r="E12" s="54"/>
      <c r="F12" s="56"/>
      <c r="G12" s="30"/>
      <c r="H12" s="30"/>
      <c r="I12" s="30"/>
      <c r="J12" s="30"/>
      <c r="K12" s="30"/>
      <c r="L12" s="30"/>
      <c r="M12" s="30"/>
      <c r="N12" s="31"/>
      <c r="O12" s="31"/>
      <c r="P12" s="31"/>
      <c r="Q12" s="31"/>
      <c r="R12" s="31"/>
      <c r="S12" s="31"/>
      <c r="T12" s="31"/>
      <c r="U12" s="34"/>
    </row>
    <row r="13" spans="1:21" ht="15.75" x14ac:dyDescent="0.2">
      <c r="A13" s="57"/>
      <c r="B13" s="56"/>
      <c r="C13" s="54"/>
      <c r="D13" s="54"/>
      <c r="E13" s="54"/>
      <c r="F13" s="56"/>
      <c r="G13" s="30"/>
      <c r="H13" s="30"/>
      <c r="I13" s="30"/>
      <c r="J13" s="30"/>
      <c r="K13" s="30"/>
      <c r="L13" s="30"/>
      <c r="M13" s="30"/>
      <c r="N13" s="31"/>
      <c r="O13" s="31"/>
      <c r="P13" s="31"/>
      <c r="Q13" s="31"/>
      <c r="R13" s="31"/>
      <c r="S13" s="31"/>
      <c r="T13" s="31"/>
      <c r="U13" s="34"/>
    </row>
    <row r="14" spans="1:21" ht="15.75" x14ac:dyDescent="0.2">
      <c r="A14" s="57"/>
      <c r="B14" s="56"/>
      <c r="C14" s="54"/>
      <c r="D14" s="54"/>
      <c r="E14" s="54"/>
      <c r="F14" s="56"/>
      <c r="G14" s="30"/>
      <c r="H14" s="30"/>
      <c r="I14" s="30"/>
      <c r="J14" s="30"/>
      <c r="K14" s="30"/>
      <c r="L14" s="30"/>
      <c r="M14" s="30"/>
      <c r="N14" s="31"/>
      <c r="O14" s="31"/>
      <c r="P14" s="31"/>
      <c r="Q14" s="31"/>
      <c r="R14" s="31"/>
      <c r="S14" s="31"/>
      <c r="T14" s="31"/>
      <c r="U14" s="34"/>
    </row>
    <row r="15" spans="1:21" ht="15.75" x14ac:dyDescent="0.2">
      <c r="A15" s="57"/>
      <c r="B15" s="59"/>
      <c r="C15" s="58"/>
      <c r="D15" s="58"/>
      <c r="E15" s="58"/>
      <c r="F15" s="59"/>
      <c r="G15" s="35"/>
      <c r="H15" s="35"/>
      <c r="I15" s="35"/>
      <c r="J15" s="35"/>
      <c r="K15" s="35"/>
      <c r="L15" s="35"/>
      <c r="M15" s="35"/>
      <c r="N15" s="31"/>
      <c r="O15" s="31"/>
      <c r="P15" s="31"/>
      <c r="Q15" s="31"/>
      <c r="R15" s="31"/>
      <c r="S15" s="31"/>
      <c r="T15" s="31"/>
      <c r="U15" s="34"/>
    </row>
    <row r="16" spans="1:21" ht="15.75" x14ac:dyDescent="0.2">
      <c r="A16" s="57"/>
      <c r="B16" s="59"/>
      <c r="C16" s="58"/>
      <c r="D16" s="58"/>
      <c r="E16" s="58"/>
      <c r="F16" s="59"/>
      <c r="G16" s="35"/>
      <c r="H16" s="35"/>
      <c r="I16" s="35"/>
      <c r="J16" s="35"/>
      <c r="K16" s="35"/>
      <c r="L16" s="35"/>
      <c r="M16" s="35"/>
      <c r="N16" s="31"/>
      <c r="O16" s="31"/>
      <c r="P16" s="31"/>
      <c r="Q16" s="31"/>
      <c r="R16" s="31"/>
      <c r="S16" s="31"/>
      <c r="T16" s="31"/>
      <c r="U16" s="34"/>
    </row>
    <row r="17" spans="1:21" ht="15.75" x14ac:dyDescent="0.2">
      <c r="A17" s="57"/>
      <c r="B17" s="56"/>
      <c r="C17" s="54"/>
      <c r="D17" s="54"/>
      <c r="E17" s="54"/>
      <c r="F17" s="56"/>
      <c r="G17" s="30"/>
      <c r="H17" s="30"/>
      <c r="I17" s="30"/>
      <c r="J17" s="30"/>
      <c r="K17" s="30"/>
      <c r="L17" s="30"/>
      <c r="M17" s="30"/>
      <c r="N17" s="31"/>
      <c r="O17" s="31"/>
      <c r="P17" s="31"/>
      <c r="Q17" s="31"/>
      <c r="R17" s="31"/>
      <c r="S17" s="31"/>
      <c r="T17" s="31"/>
      <c r="U17" s="34"/>
    </row>
    <row r="18" spans="1:21" ht="15.75" x14ac:dyDescent="0.2">
      <c r="A18" s="57"/>
      <c r="B18" s="56"/>
      <c r="C18" s="58"/>
      <c r="D18" s="54"/>
      <c r="E18" s="54"/>
      <c r="F18" s="56"/>
      <c r="G18" s="30"/>
      <c r="H18" s="30"/>
      <c r="I18" s="30"/>
      <c r="J18" s="30"/>
      <c r="K18" s="30"/>
      <c r="L18" s="30"/>
      <c r="M18" s="30"/>
      <c r="N18" s="31"/>
      <c r="O18" s="31"/>
      <c r="P18" s="31"/>
      <c r="Q18" s="31"/>
      <c r="R18" s="31"/>
      <c r="S18" s="31"/>
      <c r="T18" s="31"/>
      <c r="U18" s="34"/>
    </row>
    <row r="19" spans="1:21" ht="15.75" x14ac:dyDescent="0.2">
      <c r="A19" s="57"/>
      <c r="B19" s="56"/>
      <c r="C19" s="58"/>
      <c r="D19" s="54"/>
      <c r="E19" s="54"/>
      <c r="F19" s="56"/>
      <c r="G19" s="30"/>
      <c r="H19" s="30"/>
      <c r="I19" s="30"/>
      <c r="J19" s="30"/>
      <c r="K19" s="30"/>
      <c r="L19" s="30"/>
      <c r="M19" s="30"/>
      <c r="N19" s="31"/>
      <c r="O19" s="31"/>
      <c r="P19" s="31"/>
      <c r="Q19" s="31"/>
      <c r="R19" s="31"/>
      <c r="S19" s="31"/>
      <c r="T19" s="31"/>
      <c r="U19" s="34"/>
    </row>
    <row r="20" spans="1:21" ht="15.75" x14ac:dyDescent="0.2">
      <c r="A20" s="57"/>
      <c r="B20" s="56"/>
      <c r="C20" s="58"/>
      <c r="D20" s="54"/>
      <c r="E20" s="54"/>
      <c r="F20" s="56"/>
      <c r="G20" s="30"/>
      <c r="H20" s="30"/>
      <c r="I20" s="30"/>
      <c r="J20" s="30"/>
      <c r="K20" s="30"/>
      <c r="L20" s="30"/>
      <c r="M20" s="30"/>
      <c r="N20" s="31"/>
      <c r="O20" s="31"/>
      <c r="P20" s="31"/>
      <c r="Q20" s="31"/>
      <c r="R20" s="31"/>
      <c r="S20" s="31"/>
      <c r="T20" s="31"/>
      <c r="U20" s="34"/>
    </row>
    <row r="21" spans="1:21" ht="15.75" x14ac:dyDescent="0.2">
      <c r="A21" s="57"/>
      <c r="B21" s="56"/>
      <c r="C21" s="58"/>
      <c r="D21" s="54"/>
      <c r="E21" s="54"/>
      <c r="F21" s="56"/>
      <c r="G21" s="30"/>
      <c r="H21" s="30"/>
      <c r="I21" s="30"/>
      <c r="J21" s="30"/>
      <c r="K21" s="30"/>
      <c r="L21" s="30"/>
      <c r="M21" s="30"/>
      <c r="N21" s="31"/>
      <c r="O21" s="31"/>
      <c r="P21" s="31"/>
      <c r="Q21" s="31"/>
      <c r="R21" s="31"/>
      <c r="S21" s="31"/>
      <c r="T21" s="31"/>
      <c r="U21" s="34"/>
    </row>
    <row r="22" spans="1:21" ht="15.75" x14ac:dyDescent="0.2">
      <c r="A22" s="57"/>
      <c r="B22" s="56"/>
      <c r="C22" s="58"/>
      <c r="D22" s="54"/>
      <c r="E22" s="54"/>
      <c r="F22" s="56"/>
      <c r="G22" s="30"/>
      <c r="H22" s="30"/>
      <c r="I22" s="30"/>
      <c r="J22" s="30"/>
      <c r="K22" s="30"/>
      <c r="L22" s="30"/>
      <c r="M22" s="30"/>
      <c r="N22" s="31"/>
      <c r="O22" s="31"/>
      <c r="P22" s="31"/>
      <c r="Q22" s="31"/>
      <c r="R22" s="31"/>
      <c r="S22" s="31"/>
      <c r="T22" s="31"/>
      <c r="U22" s="34"/>
    </row>
    <row r="23" spans="1:21" ht="15.75" x14ac:dyDescent="0.2">
      <c r="A23" s="57"/>
      <c r="B23" s="56"/>
      <c r="C23" s="58"/>
      <c r="D23" s="54"/>
      <c r="E23" s="54"/>
      <c r="F23" s="56"/>
      <c r="G23" s="30"/>
      <c r="H23" s="30"/>
      <c r="I23" s="30"/>
      <c r="J23" s="30"/>
      <c r="K23" s="30"/>
      <c r="L23" s="30"/>
      <c r="M23" s="30"/>
      <c r="N23" s="31"/>
      <c r="O23" s="31"/>
      <c r="P23" s="31"/>
      <c r="Q23" s="31"/>
      <c r="R23" s="31"/>
      <c r="S23" s="31"/>
      <c r="T23" s="31"/>
      <c r="U23" s="34"/>
    </row>
    <row r="24" spans="1:21" x14ac:dyDescent="0.2">
      <c r="A24" s="36"/>
      <c r="B24" s="30"/>
      <c r="C24" s="31"/>
      <c r="D24" s="31"/>
      <c r="E24" s="31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4"/>
    </row>
    <row r="25" spans="1:21" x14ac:dyDescent="0.2">
      <c r="A25" s="36"/>
      <c r="B25" s="30"/>
      <c r="C25" s="31"/>
      <c r="D25" s="31"/>
      <c r="E25" s="31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4"/>
    </row>
    <row r="26" spans="1:21" x14ac:dyDescent="0.2">
      <c r="A26" s="36"/>
      <c r="B26" s="30"/>
      <c r="C26" s="31"/>
      <c r="D26" s="31"/>
      <c r="E26" s="31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4"/>
    </row>
    <row r="27" spans="1:21" x14ac:dyDescent="0.2">
      <c r="A27" s="36"/>
      <c r="B27" s="30"/>
      <c r="C27" s="31"/>
      <c r="D27" s="31"/>
      <c r="E27" s="31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4"/>
    </row>
    <row r="28" spans="1:21" x14ac:dyDescent="0.2">
      <c r="A28" s="36"/>
      <c r="B28" s="30"/>
      <c r="C28" s="31"/>
      <c r="D28" s="31"/>
      <c r="E28" s="31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4"/>
    </row>
    <row r="29" spans="1:21" x14ac:dyDescent="0.2">
      <c r="A29" s="36"/>
      <c r="B29" s="30"/>
      <c r="C29" s="31"/>
      <c r="D29" s="31"/>
      <c r="E29" s="31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4"/>
    </row>
    <row r="30" spans="1:21" x14ac:dyDescent="0.2">
      <c r="A30" s="37"/>
      <c r="B30" s="38"/>
      <c r="C30" s="39"/>
      <c r="D30" s="39"/>
      <c r="E30" s="39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4"/>
    </row>
    <row r="31" spans="1:21" x14ac:dyDescent="0.2">
      <c r="A31" s="15"/>
      <c r="B31" s="12"/>
      <c r="C31" s="23"/>
      <c r="D31" s="23"/>
      <c r="E31" s="23"/>
      <c r="F31" s="1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1" x14ac:dyDescent="0.2">
      <c r="A32" s="15"/>
      <c r="B32" s="12"/>
      <c r="C32" s="23"/>
      <c r="D32" s="23"/>
      <c r="E32" s="23"/>
      <c r="F32" s="1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x14ac:dyDescent="0.2">
      <c r="A33" s="15"/>
      <c r="B33" s="12"/>
      <c r="C33" s="23"/>
      <c r="D33" s="23"/>
      <c r="E33" s="23"/>
      <c r="F33" s="1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20" x14ac:dyDescent="0.2">
      <c r="A34" s="15"/>
      <c r="B34" s="12"/>
      <c r="C34" s="23"/>
      <c r="D34" s="23"/>
      <c r="E34" s="23"/>
      <c r="F34" s="1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1:20" x14ac:dyDescent="0.2">
      <c r="A35" s="15"/>
      <c r="B35" s="12"/>
      <c r="C35" s="23"/>
      <c r="D35" s="23"/>
      <c r="E35" s="23"/>
      <c r="F35" s="1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1:20" x14ac:dyDescent="0.2">
      <c r="A36" s="15"/>
      <c r="B36" s="12"/>
      <c r="C36" s="23"/>
      <c r="D36" s="23"/>
      <c r="E36" s="23"/>
      <c r="F36" s="1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1:20" x14ac:dyDescent="0.2">
      <c r="A37" s="15"/>
      <c r="B37" s="12"/>
      <c r="C37" s="23"/>
      <c r="D37" s="23"/>
      <c r="E37" s="23"/>
      <c r="F37" s="1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1:20" x14ac:dyDescent="0.2">
      <c r="A38" s="15"/>
      <c r="B38" s="12"/>
      <c r="C38" s="23"/>
      <c r="D38" s="23"/>
      <c r="E38" s="23"/>
      <c r="F38" s="1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1:20" x14ac:dyDescent="0.2">
      <c r="A39" s="15"/>
      <c r="B39" s="12"/>
      <c r="C39" s="23"/>
      <c r="D39" s="23"/>
      <c r="E39" s="23"/>
      <c r="F39" s="1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 x14ac:dyDescent="0.2">
      <c r="A40" s="15"/>
      <c r="B40" s="12"/>
      <c r="C40" s="23"/>
      <c r="D40" s="23"/>
      <c r="E40" s="23"/>
      <c r="F40" s="1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1:20" x14ac:dyDescent="0.2">
      <c r="A41" s="15"/>
      <c r="B41" s="12"/>
      <c r="C41" s="23"/>
      <c r="D41" s="23"/>
      <c r="E41" s="23"/>
      <c r="F41" s="1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x14ac:dyDescent="0.2">
      <c r="A42" s="15"/>
      <c r="B42" s="12"/>
      <c r="C42" s="23"/>
      <c r="D42" s="23"/>
      <c r="E42" s="23"/>
      <c r="F42" s="1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1:20" x14ac:dyDescent="0.2">
      <c r="A43" s="15"/>
      <c r="B43" s="12"/>
      <c r="C43" s="23"/>
      <c r="D43" s="23"/>
      <c r="E43" s="23"/>
      <c r="F43" s="1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1:20" x14ac:dyDescent="0.2">
      <c r="A44" s="15"/>
      <c r="B44" s="12"/>
      <c r="C44" s="23"/>
      <c r="D44" s="23"/>
      <c r="E44" s="23"/>
      <c r="F44" s="1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x14ac:dyDescent="0.2">
      <c r="A45" s="15"/>
      <c r="B45" s="12"/>
      <c r="C45" s="23"/>
      <c r="D45" s="23"/>
      <c r="E45" s="23"/>
      <c r="F45" s="1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1:20" x14ac:dyDescent="0.2">
      <c r="A46" s="15"/>
      <c r="B46" s="12"/>
      <c r="C46" s="23"/>
      <c r="D46" s="23"/>
      <c r="E46" s="23"/>
      <c r="F46" s="1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x14ac:dyDescent="0.2">
      <c r="A47" s="15"/>
      <c r="B47" s="12"/>
      <c r="C47" s="23"/>
      <c r="D47" s="23"/>
      <c r="E47" s="23"/>
      <c r="F47" s="1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0" x14ac:dyDescent="0.2">
      <c r="A48" s="15"/>
      <c r="B48" s="12"/>
      <c r="C48" s="23"/>
      <c r="D48" s="23"/>
      <c r="E48" s="23"/>
      <c r="F48" s="1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1:20" x14ac:dyDescent="0.2">
      <c r="A49" s="15"/>
      <c r="B49" s="12"/>
      <c r="C49" s="23"/>
      <c r="D49" s="23"/>
      <c r="E49" s="23"/>
      <c r="F49" s="1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1:20" x14ac:dyDescent="0.2">
      <c r="A50" s="15"/>
      <c r="B50" s="12"/>
      <c r="C50" s="23"/>
      <c r="D50" s="23"/>
      <c r="E50" s="23"/>
      <c r="F50" s="1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1:20" x14ac:dyDescent="0.2">
      <c r="A51" s="15"/>
      <c r="B51" s="12"/>
      <c r="C51" s="23"/>
      <c r="D51" s="23"/>
      <c r="E51" s="23"/>
      <c r="F51" s="1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1:20" x14ac:dyDescent="0.2">
      <c r="A52" s="15"/>
      <c r="B52" s="12"/>
      <c r="C52" s="23"/>
      <c r="D52" s="23"/>
      <c r="E52" s="23"/>
      <c r="F52" s="12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1:20" x14ac:dyDescent="0.2">
      <c r="A53" s="15"/>
      <c r="B53" s="12"/>
      <c r="C53" s="23"/>
      <c r="D53" s="23"/>
      <c r="E53" s="23"/>
      <c r="F53" s="1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1:20" x14ac:dyDescent="0.2">
      <c r="A54" s="15"/>
      <c r="B54" s="12"/>
      <c r="C54" s="23"/>
      <c r="D54" s="23"/>
      <c r="E54" s="23"/>
      <c r="F54" s="1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1:20" x14ac:dyDescent="0.2">
      <c r="A55" s="15"/>
      <c r="B55" s="12"/>
      <c r="C55" s="23"/>
      <c r="D55" s="23"/>
      <c r="E55" s="23"/>
      <c r="F55" s="1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1:20" x14ac:dyDescent="0.2">
      <c r="A56" s="15"/>
      <c r="B56" s="12"/>
      <c r="C56" s="23"/>
      <c r="D56" s="23"/>
      <c r="E56" s="23"/>
      <c r="F56" s="1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1:20" x14ac:dyDescent="0.2">
      <c r="A57" s="15"/>
      <c r="B57" s="12"/>
      <c r="C57" s="23"/>
      <c r="D57" s="23"/>
      <c r="E57" s="23"/>
      <c r="F57" s="1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1:20" x14ac:dyDescent="0.2">
      <c r="A58" s="15"/>
      <c r="B58" s="12"/>
      <c r="C58" s="23"/>
      <c r="D58" s="23"/>
      <c r="E58" s="23"/>
      <c r="F58" s="1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1:20" x14ac:dyDescent="0.2">
      <c r="A59" s="15"/>
      <c r="B59" s="12"/>
      <c r="C59" s="23"/>
      <c r="D59" s="23"/>
      <c r="E59" s="23"/>
      <c r="F59" s="1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1:20" x14ac:dyDescent="0.2">
      <c r="A60" s="15"/>
      <c r="B60" s="12"/>
      <c r="C60" s="23"/>
      <c r="D60" s="23"/>
      <c r="E60" s="23"/>
      <c r="F60" s="1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1:20" x14ac:dyDescent="0.2">
      <c r="A61" s="15"/>
      <c r="B61" s="12"/>
      <c r="C61" s="23"/>
      <c r="D61" s="23"/>
      <c r="E61" s="23"/>
      <c r="F61" s="1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1:20" x14ac:dyDescent="0.2">
      <c r="A62" s="15"/>
      <c r="B62" s="12"/>
      <c r="C62" s="23"/>
      <c r="D62" s="23"/>
      <c r="E62" s="23"/>
      <c r="F62" s="1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1:20" x14ac:dyDescent="0.2">
      <c r="A63" s="15"/>
      <c r="B63" s="12"/>
      <c r="C63" s="23"/>
      <c r="D63" s="23"/>
      <c r="E63" s="23"/>
      <c r="F63" s="1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1:20" x14ac:dyDescent="0.2">
      <c r="A64" s="15"/>
      <c r="B64" s="12"/>
      <c r="C64" s="23"/>
      <c r="D64" s="23"/>
      <c r="E64" s="23"/>
      <c r="F64" s="1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1:20" x14ac:dyDescent="0.2">
      <c r="A65" s="15"/>
      <c r="B65" s="12"/>
      <c r="C65" s="23"/>
      <c r="D65" s="23"/>
      <c r="E65" s="23"/>
      <c r="F65" s="1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1:20" x14ac:dyDescent="0.2">
      <c r="A66" s="15"/>
      <c r="B66" s="12"/>
      <c r="C66" s="23"/>
      <c r="D66" s="23"/>
      <c r="E66" s="23"/>
      <c r="F66" s="1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1:20" x14ac:dyDescent="0.2">
      <c r="A67" s="15"/>
      <c r="B67" s="12"/>
      <c r="C67" s="23"/>
      <c r="D67" s="23"/>
      <c r="E67" s="23"/>
      <c r="F67" s="1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1:20" x14ac:dyDescent="0.2">
      <c r="A68" s="15"/>
      <c r="B68" s="12"/>
      <c r="C68" s="23"/>
      <c r="D68" s="23"/>
      <c r="E68" s="23"/>
      <c r="F68" s="1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1:20" x14ac:dyDescent="0.2">
      <c r="A69" s="15"/>
      <c r="B69" s="12"/>
      <c r="C69" s="23"/>
      <c r="D69" s="23"/>
      <c r="E69" s="23"/>
      <c r="F69" s="1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spans="1:20" x14ac:dyDescent="0.2">
      <c r="A70" s="15"/>
      <c r="B70" s="12"/>
      <c r="C70" s="23"/>
      <c r="D70" s="23"/>
      <c r="E70" s="23"/>
      <c r="F70" s="1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spans="1:20" x14ac:dyDescent="0.2">
      <c r="A71" s="15"/>
      <c r="B71" s="12"/>
      <c r="C71" s="23"/>
      <c r="D71" s="23"/>
      <c r="E71" s="23"/>
      <c r="F71" s="1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x14ac:dyDescent="0.2">
      <c r="A72" s="15"/>
      <c r="B72" s="12"/>
      <c r="C72" s="23"/>
      <c r="D72" s="23"/>
      <c r="E72" s="23"/>
      <c r="F72" s="1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x14ac:dyDescent="0.2">
      <c r="A73" s="15"/>
      <c r="B73" s="12"/>
      <c r="C73" s="23"/>
      <c r="D73" s="23"/>
      <c r="E73" s="23"/>
      <c r="F73" s="1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1:20" x14ac:dyDescent="0.2">
      <c r="A74" s="15"/>
      <c r="B74" s="12"/>
      <c r="C74" s="23"/>
      <c r="D74" s="23"/>
      <c r="E74" s="23"/>
      <c r="F74" s="1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x14ac:dyDescent="0.2">
      <c r="A75" s="15"/>
      <c r="B75" s="12"/>
      <c r="C75" s="23"/>
      <c r="D75" s="23"/>
      <c r="E75" s="23"/>
      <c r="F75" s="1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1:20" x14ac:dyDescent="0.2">
      <c r="A76" s="15"/>
      <c r="B76" s="12"/>
      <c r="C76" s="23"/>
      <c r="D76" s="23"/>
      <c r="E76" s="23"/>
      <c r="F76" s="1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x14ac:dyDescent="0.2">
      <c r="A77" s="15"/>
      <c r="B77" s="12"/>
      <c r="C77" s="23"/>
      <c r="D77" s="23"/>
      <c r="E77" s="23"/>
      <c r="F77" s="1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1:20" x14ac:dyDescent="0.2">
      <c r="A78" s="15"/>
      <c r="B78" s="12"/>
      <c r="C78" s="23"/>
      <c r="D78" s="23"/>
      <c r="E78" s="23"/>
      <c r="F78" s="1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x14ac:dyDescent="0.2">
      <c r="A79" s="15"/>
      <c r="B79" s="12"/>
      <c r="C79" s="23"/>
      <c r="D79" s="23"/>
      <c r="E79" s="23"/>
      <c r="F79" s="1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spans="1:20" x14ac:dyDescent="0.2">
      <c r="A80" s="15"/>
      <c r="B80" s="12"/>
      <c r="C80" s="23"/>
      <c r="D80" s="23"/>
      <c r="E80" s="23"/>
      <c r="F80" s="1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1:20" x14ac:dyDescent="0.2">
      <c r="A81" s="15"/>
      <c r="B81" s="12"/>
      <c r="C81" s="23"/>
      <c r="D81" s="23"/>
      <c r="E81" s="23"/>
      <c r="F81" s="1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spans="1:20" x14ac:dyDescent="0.2">
      <c r="A82" s="15"/>
      <c r="B82" s="12"/>
      <c r="C82" s="23"/>
      <c r="D82" s="23"/>
      <c r="E82" s="23"/>
      <c r="F82" s="1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1:20" x14ac:dyDescent="0.2">
      <c r="A83" s="15"/>
      <c r="B83" s="12"/>
      <c r="C83" s="23"/>
      <c r="D83" s="23"/>
      <c r="E83" s="23"/>
      <c r="F83" s="1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20" x14ac:dyDescent="0.2">
      <c r="A84" s="15"/>
      <c r="B84" s="12"/>
      <c r="C84" s="23"/>
      <c r="D84" s="23"/>
      <c r="E84" s="23"/>
      <c r="F84" s="1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x14ac:dyDescent="0.2">
      <c r="A85" s="15"/>
      <c r="B85" s="12"/>
      <c r="C85" s="23"/>
      <c r="D85" s="23"/>
      <c r="E85" s="23"/>
      <c r="F85" s="1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20" x14ac:dyDescent="0.2">
      <c r="A86" s="15"/>
      <c r="B86" s="12"/>
      <c r="C86" s="23"/>
      <c r="D86" s="23"/>
      <c r="E86" s="23"/>
      <c r="F86" s="1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x14ac:dyDescent="0.2">
      <c r="A87" s="15"/>
      <c r="B87" s="12"/>
      <c r="C87" s="23"/>
      <c r="D87" s="23"/>
      <c r="E87" s="23"/>
      <c r="F87" s="1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20" x14ac:dyDescent="0.2">
      <c r="A88" s="15"/>
      <c r="B88" s="12"/>
      <c r="C88" s="23"/>
      <c r="D88" s="23"/>
      <c r="E88" s="23"/>
      <c r="F88" s="1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20" x14ac:dyDescent="0.2">
      <c r="A89" s="15"/>
      <c r="B89" s="12"/>
      <c r="C89" s="23"/>
      <c r="D89" s="23"/>
      <c r="E89" s="23"/>
      <c r="F89" s="1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20" x14ac:dyDescent="0.2">
      <c r="A90" s="15"/>
      <c r="B90" s="12"/>
      <c r="C90" s="23"/>
      <c r="D90" s="23"/>
      <c r="E90" s="23"/>
      <c r="F90" s="1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20" x14ac:dyDescent="0.2">
      <c r="A91" s="15"/>
      <c r="B91" s="12"/>
      <c r="C91" s="23"/>
      <c r="D91" s="23"/>
      <c r="E91" s="23"/>
      <c r="F91" s="1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20" x14ac:dyDescent="0.2">
      <c r="A92" s="15"/>
      <c r="B92" s="12"/>
      <c r="C92" s="23"/>
      <c r="D92" s="23"/>
      <c r="E92" s="23"/>
      <c r="F92" s="1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20" x14ac:dyDescent="0.2">
      <c r="A93" s="15"/>
      <c r="B93" s="12"/>
      <c r="C93" s="23"/>
      <c r="D93" s="23"/>
      <c r="E93" s="23"/>
      <c r="F93" s="1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20" x14ac:dyDescent="0.2">
      <c r="A94" s="15"/>
      <c r="B94" s="12"/>
      <c r="C94" s="23"/>
      <c r="D94" s="23"/>
      <c r="E94" s="23"/>
      <c r="F94" s="1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</sheetData>
  <conditionalFormatting sqref="A1 A2:C23 E2:F23">
    <cfRule type="containsBlanks" dxfId="10" priority="1" stopIfTrue="1">
      <formula>LEN(TRIM(A1))=0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selection activeCell="A5" sqref="A5"/>
    </sheetView>
  </sheetViews>
  <sheetFormatPr defaultColWidth="17.140625" defaultRowHeight="12.75" customHeight="1" x14ac:dyDescent="0.2"/>
  <cols>
    <col min="1" max="1" width="31.28515625" customWidth="1"/>
    <col min="2" max="2" width="41.28515625" customWidth="1"/>
    <col min="3" max="3" width="35.42578125" customWidth="1"/>
    <col min="4" max="4" width="32.42578125" customWidth="1"/>
    <col min="5" max="5" width="52.140625" customWidth="1"/>
  </cols>
  <sheetData>
    <row r="1" spans="1:6" s="50" customFormat="1" ht="38.25" x14ac:dyDescent="0.2">
      <c r="A1" s="48" t="s">
        <v>5</v>
      </c>
      <c r="B1" s="47" t="s">
        <v>14</v>
      </c>
      <c r="C1" s="47" t="s">
        <v>15</v>
      </c>
      <c r="D1" s="47" t="s">
        <v>16</v>
      </c>
      <c r="E1" s="47" t="s">
        <v>17</v>
      </c>
      <c r="F1" s="49"/>
    </row>
    <row r="2" spans="1:6" ht="12.75" customHeight="1" x14ac:dyDescent="0.2">
      <c r="A2" s="60" t="s">
        <v>29</v>
      </c>
      <c r="B2" s="60" t="s">
        <v>36</v>
      </c>
      <c r="C2" s="60" t="s">
        <v>30</v>
      </c>
      <c r="D2" s="60" t="s">
        <v>35</v>
      </c>
      <c r="E2" s="60" t="s">
        <v>34</v>
      </c>
    </row>
    <row r="3" spans="1:6" ht="12.75" customHeight="1" x14ac:dyDescent="0.2">
      <c r="A3" s="60" t="s">
        <v>29</v>
      </c>
      <c r="B3" s="60" t="s">
        <v>36</v>
      </c>
      <c r="C3" s="60" t="s">
        <v>28</v>
      </c>
      <c r="D3" s="60" t="s">
        <v>35</v>
      </c>
      <c r="E3" s="60" t="s">
        <v>33</v>
      </c>
    </row>
    <row r="4" spans="1:6" ht="12.75" customHeight="1" x14ac:dyDescent="0.2">
      <c r="A4" s="60" t="s">
        <v>29</v>
      </c>
      <c r="B4" s="61" t="s">
        <v>36</v>
      </c>
      <c r="C4" s="62" t="s">
        <v>27</v>
      </c>
      <c r="D4" s="61" t="s">
        <v>35</v>
      </c>
      <c r="E4" s="61" t="s">
        <v>26</v>
      </c>
      <c r="F4" s="2"/>
    </row>
    <row r="5" spans="1:6" ht="12.75" customHeight="1" x14ac:dyDescent="0.2">
      <c r="A5" s="60" t="s">
        <v>29</v>
      </c>
      <c r="B5" s="61" t="s">
        <v>37</v>
      </c>
      <c r="C5" s="61" t="s">
        <v>38</v>
      </c>
      <c r="D5" s="61" t="s">
        <v>35</v>
      </c>
      <c r="E5" s="61" t="s">
        <v>39</v>
      </c>
      <c r="F5" s="2"/>
    </row>
    <row r="6" spans="1:6" ht="12.75" customHeight="1" x14ac:dyDescent="0.2">
      <c r="A6" s="61"/>
      <c r="B6" s="61"/>
      <c r="C6" s="61"/>
      <c r="D6" s="61"/>
      <c r="E6" s="61"/>
      <c r="F6" s="2"/>
    </row>
    <row r="7" spans="1:6" ht="12.75" customHeight="1" x14ac:dyDescent="0.2">
      <c r="A7" s="61"/>
      <c r="B7" s="61"/>
      <c r="C7" s="61"/>
      <c r="D7" s="61"/>
      <c r="E7" s="61"/>
      <c r="F7" s="2"/>
    </row>
    <row r="8" spans="1:6" ht="12.75" customHeight="1" x14ac:dyDescent="0.2">
      <c r="A8" s="61"/>
      <c r="B8" s="61"/>
      <c r="C8" s="61"/>
      <c r="D8" s="61"/>
      <c r="E8" s="61"/>
      <c r="F8" s="2"/>
    </row>
    <row r="9" spans="1:6" ht="12.75" customHeight="1" x14ac:dyDescent="0.2">
      <c r="A9" s="61"/>
      <c r="B9" s="61"/>
      <c r="C9" s="61"/>
      <c r="D9" s="61"/>
      <c r="E9" s="61"/>
      <c r="F9" s="2"/>
    </row>
    <row r="10" spans="1:6" ht="12.75" customHeight="1" x14ac:dyDescent="0.2">
      <c r="A10" s="61"/>
      <c r="B10" s="61"/>
      <c r="C10" s="61"/>
      <c r="D10" s="61"/>
      <c r="E10" s="61"/>
      <c r="F10" s="2"/>
    </row>
    <row r="11" spans="1:6" ht="12.75" customHeight="1" x14ac:dyDescent="0.2">
      <c r="A11" s="61"/>
      <c r="B11" s="61"/>
      <c r="C11" s="61"/>
      <c r="D11" s="61"/>
      <c r="E11" s="61"/>
      <c r="F11" s="2"/>
    </row>
    <row r="12" spans="1:6" ht="12.75" customHeight="1" x14ac:dyDescent="0.2">
      <c r="A12" s="61"/>
      <c r="B12" s="61"/>
      <c r="C12" s="61"/>
      <c r="D12" s="61"/>
      <c r="E12" s="61"/>
      <c r="F12" s="2"/>
    </row>
    <row r="13" spans="1:6" ht="12.75" customHeight="1" x14ac:dyDescent="0.2">
      <c r="A13" s="61"/>
      <c r="B13" s="61"/>
      <c r="C13" s="61"/>
      <c r="D13" s="61"/>
      <c r="E13" s="61"/>
      <c r="F13" s="2"/>
    </row>
    <row r="14" spans="1:6" ht="12.75" customHeight="1" x14ac:dyDescent="0.2">
      <c r="A14" s="61"/>
      <c r="B14" s="61"/>
      <c r="C14" s="61"/>
      <c r="D14" s="61"/>
      <c r="E14" s="61"/>
      <c r="F14" s="2"/>
    </row>
    <row r="15" spans="1:6" ht="12.75" customHeight="1" x14ac:dyDescent="0.2">
      <c r="A15" s="22"/>
      <c r="B15" s="22"/>
      <c r="C15" s="22"/>
      <c r="D15" s="22"/>
      <c r="E1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" sqref="F1"/>
    </sheetView>
  </sheetViews>
  <sheetFormatPr defaultColWidth="17.140625" defaultRowHeight="12.75" customHeight="1" x14ac:dyDescent="0.2"/>
  <cols>
    <col min="1" max="1" width="9.28515625" customWidth="1"/>
    <col min="2" max="2" width="80.5703125" customWidth="1"/>
    <col min="3" max="3" width="13.42578125" customWidth="1"/>
    <col min="4" max="4" width="14.140625" customWidth="1"/>
    <col min="5" max="5" width="9.5703125" customWidth="1"/>
    <col min="6" max="8" width="10.140625" customWidth="1"/>
    <col min="9" max="9" width="13.140625" customWidth="1"/>
    <col min="10" max="14" width="10.140625" customWidth="1"/>
    <col min="15" max="18" width="10.42578125" customWidth="1"/>
    <col min="19" max="19" width="13.85546875" customWidth="1"/>
    <col min="20" max="20" width="13.28515625" customWidth="1"/>
  </cols>
  <sheetData>
    <row r="1" spans="1:20" ht="22.5" x14ac:dyDescent="0.2">
      <c r="A1" s="28"/>
      <c r="B1" s="51" t="s">
        <v>18</v>
      </c>
      <c r="C1" s="14"/>
      <c r="D1" s="14"/>
      <c r="E1" s="18" t="s">
        <v>6</v>
      </c>
      <c r="F1" s="27">
        <f>F24</f>
        <v>16</v>
      </c>
      <c r="G1" s="27">
        <f>(F1/9)*8</f>
        <v>14.222222222222221</v>
      </c>
      <c r="H1" s="27">
        <f>(F1/9)*7</f>
        <v>12.444444444444443</v>
      </c>
      <c r="I1" s="27">
        <f>(F1/9)*6</f>
        <v>10.666666666666666</v>
      </c>
      <c r="J1" s="27">
        <f>(F1/9)*5</f>
        <v>8.8888888888888893</v>
      </c>
      <c r="K1" s="27">
        <f>(F1/9)*4</f>
        <v>7.1111111111111107</v>
      </c>
      <c r="L1" s="27">
        <f>(F1/9)*3</f>
        <v>5.333333333333333</v>
      </c>
      <c r="M1" s="27">
        <f>(F1/9)*2</f>
        <v>3.5555555555555554</v>
      </c>
      <c r="N1" s="27">
        <f>(F1/9)*1</f>
        <v>1.7777777777777777</v>
      </c>
      <c r="O1" s="27">
        <f>(F1/9)*1</f>
        <v>1.7777777777777777</v>
      </c>
      <c r="P1" s="27">
        <f>(F1/9)*1</f>
        <v>1.7777777777777777</v>
      </c>
      <c r="Q1" s="27">
        <f>(F1/9)*1</f>
        <v>1.7777777777777777</v>
      </c>
      <c r="R1" s="27">
        <f>(F1/9)*1</f>
        <v>1.7777777777777777</v>
      </c>
      <c r="S1" s="27">
        <f>(F1/9)*1</f>
        <v>1.7777777777777777</v>
      </c>
    </row>
    <row r="2" spans="1:20" ht="33.75" x14ac:dyDescent="0.2">
      <c r="A2" s="28"/>
      <c r="C2" s="14"/>
      <c r="D2" s="14"/>
      <c r="E2" s="79" t="s">
        <v>7</v>
      </c>
      <c r="F2" s="4">
        <f ca="1">IF((NOW()&lt;F3),"",F24)</f>
        <v>16</v>
      </c>
      <c r="G2" s="4">
        <f ca="1">IF((NOW()&lt;G3),"",G24)</f>
        <v>16</v>
      </c>
      <c r="H2" s="4">
        <f ca="1">IF((NOW()&lt;H3),"",H24)</f>
        <v>16</v>
      </c>
      <c r="I2" s="4">
        <f ca="1">IF((NOW()&lt;I3),"",I24)</f>
        <v>12</v>
      </c>
      <c r="J2" s="4">
        <f ca="1">IF((NOW()&lt;J3),"",J24)</f>
        <v>12</v>
      </c>
      <c r="K2" s="4">
        <f ca="1">IF((NOW()&lt;K3),"",K24)</f>
        <v>12</v>
      </c>
      <c r="L2" s="4">
        <f ca="1">IF((NOW()&lt;L3),"",L24)</f>
        <v>10</v>
      </c>
      <c r="M2" s="4">
        <v>9</v>
      </c>
      <c r="N2" s="4">
        <v>8</v>
      </c>
      <c r="O2" s="4">
        <v>8</v>
      </c>
      <c r="P2" s="4">
        <v>8</v>
      </c>
      <c r="Q2" s="4">
        <v>2</v>
      </c>
      <c r="R2" s="4">
        <v>2</v>
      </c>
      <c r="S2" s="4">
        <v>2</v>
      </c>
      <c r="T2" s="4">
        <v>0</v>
      </c>
    </row>
    <row r="3" spans="1:20" ht="22.5" x14ac:dyDescent="0.2">
      <c r="A3" s="17" t="s">
        <v>8</v>
      </c>
      <c r="B3" s="19" t="s">
        <v>9</v>
      </c>
      <c r="C3" s="19" t="s">
        <v>10</v>
      </c>
      <c r="D3" s="21" t="s">
        <v>3</v>
      </c>
      <c r="E3" s="17" t="s">
        <v>11</v>
      </c>
      <c r="F3" s="65">
        <v>41806</v>
      </c>
      <c r="G3" s="65">
        <v>41810</v>
      </c>
      <c r="H3" s="65">
        <v>41813</v>
      </c>
      <c r="I3" s="65">
        <v>41817</v>
      </c>
      <c r="J3" s="65">
        <v>41820</v>
      </c>
      <c r="K3" s="65">
        <v>41824</v>
      </c>
      <c r="L3" s="65">
        <v>41831</v>
      </c>
      <c r="M3" s="16">
        <v>41834</v>
      </c>
      <c r="N3" s="16">
        <v>41838</v>
      </c>
      <c r="O3" s="16">
        <v>41841</v>
      </c>
      <c r="P3" s="16">
        <v>41845</v>
      </c>
      <c r="Q3" s="16">
        <v>41848</v>
      </c>
      <c r="R3" s="16">
        <v>41852</v>
      </c>
      <c r="S3" s="16">
        <v>41855</v>
      </c>
      <c r="T3" s="16">
        <v>41859</v>
      </c>
    </row>
    <row r="4" spans="1:20" ht="15.75" customHeight="1" x14ac:dyDescent="0.2">
      <c r="A4" s="7" t="s">
        <v>63</v>
      </c>
      <c r="B4" s="64" t="s">
        <v>47</v>
      </c>
      <c r="C4" s="29"/>
      <c r="D4" s="8"/>
      <c r="E4" s="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8"/>
      <c r="T4" s="8"/>
    </row>
    <row r="5" spans="1:20" x14ac:dyDescent="0.2">
      <c r="A5" s="25"/>
      <c r="B5" s="66" t="s">
        <v>44</v>
      </c>
      <c r="C5" s="67" t="s">
        <v>43</v>
      </c>
      <c r="D5" s="63" t="s">
        <v>45</v>
      </c>
      <c r="E5" s="12"/>
      <c r="F5" s="26">
        <v>1</v>
      </c>
      <c r="G5" s="26">
        <v>1</v>
      </c>
      <c r="H5" s="26">
        <v>1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74">
        <v>0</v>
      </c>
      <c r="R5" s="74">
        <v>0</v>
      </c>
      <c r="S5" s="73">
        <v>0</v>
      </c>
      <c r="T5" s="73">
        <v>0</v>
      </c>
    </row>
    <row r="6" spans="1:20" x14ac:dyDescent="0.2">
      <c r="A6" s="25"/>
      <c r="B6" s="66" t="s">
        <v>42</v>
      </c>
      <c r="C6" s="67" t="s">
        <v>43</v>
      </c>
      <c r="D6" s="63" t="s">
        <v>45</v>
      </c>
      <c r="E6" s="12"/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74">
        <v>0</v>
      </c>
      <c r="R6" s="74">
        <v>0</v>
      </c>
      <c r="S6" s="73">
        <v>0</v>
      </c>
      <c r="T6" s="73">
        <v>0</v>
      </c>
    </row>
    <row r="7" spans="1:20" x14ac:dyDescent="0.2">
      <c r="A7" s="25"/>
      <c r="B7" s="66" t="s">
        <v>46</v>
      </c>
      <c r="C7" s="67" t="s">
        <v>43</v>
      </c>
      <c r="D7" s="63" t="s">
        <v>45</v>
      </c>
      <c r="E7" s="12"/>
      <c r="F7" s="26">
        <v>1</v>
      </c>
      <c r="G7" s="26">
        <v>1</v>
      </c>
      <c r="H7" s="26">
        <v>1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74">
        <v>0</v>
      </c>
      <c r="R7" s="74">
        <v>0</v>
      </c>
      <c r="S7" s="73">
        <v>0</v>
      </c>
      <c r="T7" s="73">
        <v>0</v>
      </c>
    </row>
    <row r="8" spans="1:20" ht="11.25" customHeight="1" x14ac:dyDescent="0.2">
      <c r="A8" s="12"/>
      <c r="B8" s="66" t="s">
        <v>48</v>
      </c>
      <c r="C8" s="67" t="s">
        <v>43</v>
      </c>
      <c r="D8" s="63" t="s">
        <v>45</v>
      </c>
      <c r="E8" s="12"/>
      <c r="F8" s="20">
        <v>1</v>
      </c>
      <c r="G8" s="20">
        <v>1</v>
      </c>
      <c r="H8" s="20">
        <v>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6">
        <v>0</v>
      </c>
      <c r="P8" s="26">
        <v>0</v>
      </c>
      <c r="Q8" s="74">
        <v>0</v>
      </c>
      <c r="R8" s="74">
        <v>0</v>
      </c>
      <c r="S8" s="73">
        <v>0</v>
      </c>
      <c r="T8" s="73">
        <v>0</v>
      </c>
    </row>
    <row r="9" spans="1:20" ht="11.25" customHeight="1" x14ac:dyDescent="0.2">
      <c r="A9" s="12"/>
      <c r="B9" s="66" t="s">
        <v>49</v>
      </c>
      <c r="C9" s="66" t="s">
        <v>43</v>
      </c>
      <c r="D9" s="63" t="s">
        <v>45</v>
      </c>
      <c r="E9" s="12"/>
      <c r="F9" s="20">
        <v>1</v>
      </c>
      <c r="G9" s="20">
        <v>1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74">
        <v>0</v>
      </c>
      <c r="R9" s="74">
        <v>0</v>
      </c>
      <c r="S9" s="73">
        <v>0</v>
      </c>
      <c r="T9" s="73">
        <v>0</v>
      </c>
    </row>
    <row r="10" spans="1:20" x14ac:dyDescent="0.2">
      <c r="A10" s="75" t="s">
        <v>64</v>
      </c>
      <c r="B10" s="64" t="s">
        <v>53</v>
      </c>
      <c r="C10" s="6"/>
      <c r="D10" s="10"/>
      <c r="E10" s="24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8"/>
      <c r="T10" s="8"/>
    </row>
    <row r="11" spans="1:20" x14ac:dyDescent="0.2">
      <c r="A11" s="25"/>
      <c r="B11" s="66" t="s">
        <v>50</v>
      </c>
      <c r="C11" s="67" t="s">
        <v>43</v>
      </c>
      <c r="D11" s="68" t="s">
        <v>45</v>
      </c>
      <c r="E11" s="12"/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74">
        <v>0</v>
      </c>
      <c r="R11" s="74">
        <v>0</v>
      </c>
      <c r="S11" s="73">
        <v>0</v>
      </c>
      <c r="T11" s="73">
        <v>0</v>
      </c>
    </row>
    <row r="12" spans="1:20" x14ac:dyDescent="0.2">
      <c r="A12" s="25"/>
      <c r="B12" s="66" t="s">
        <v>51</v>
      </c>
      <c r="C12" s="67" t="s">
        <v>43</v>
      </c>
      <c r="D12" s="69" t="s">
        <v>45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0</v>
      </c>
      <c r="N12" s="20">
        <v>0</v>
      </c>
      <c r="O12" s="20">
        <v>0</v>
      </c>
      <c r="P12" s="20">
        <v>0</v>
      </c>
      <c r="Q12" s="74">
        <v>0</v>
      </c>
      <c r="R12" s="74">
        <v>0</v>
      </c>
      <c r="S12" s="73">
        <v>0</v>
      </c>
      <c r="T12" s="73">
        <v>0</v>
      </c>
    </row>
    <row r="13" spans="1:20" ht="11.25" customHeight="1" x14ac:dyDescent="0.2">
      <c r="A13" s="25"/>
      <c r="B13" s="66" t="s">
        <v>56</v>
      </c>
      <c r="C13" s="66" t="s">
        <v>43</v>
      </c>
      <c r="D13" s="68" t="s">
        <v>45</v>
      </c>
      <c r="E13" s="12"/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74">
        <v>0</v>
      </c>
      <c r="R13" s="74">
        <v>0</v>
      </c>
      <c r="S13" s="73">
        <v>0</v>
      </c>
      <c r="T13" s="73">
        <v>0</v>
      </c>
    </row>
    <row r="14" spans="1:20" ht="11.25" customHeight="1" x14ac:dyDescent="0.2">
      <c r="A14" s="25"/>
      <c r="B14" s="66" t="s">
        <v>60</v>
      </c>
      <c r="C14" s="66" t="s">
        <v>43</v>
      </c>
      <c r="D14" s="68" t="s">
        <v>45</v>
      </c>
      <c r="E14" s="12"/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74">
        <v>0</v>
      </c>
      <c r="R14" s="74">
        <v>0</v>
      </c>
      <c r="S14" s="73">
        <v>0</v>
      </c>
      <c r="T14" s="73">
        <v>0</v>
      </c>
    </row>
    <row r="15" spans="1:20" ht="11.25" customHeight="1" x14ac:dyDescent="0.2">
      <c r="A15" s="25"/>
      <c r="B15" s="66" t="s">
        <v>57</v>
      </c>
      <c r="C15" s="66" t="s">
        <v>43</v>
      </c>
      <c r="D15" s="68" t="s">
        <v>45</v>
      </c>
      <c r="E15" s="12"/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74">
        <v>0</v>
      </c>
      <c r="R15" s="74">
        <v>0</v>
      </c>
      <c r="S15" s="73">
        <v>0</v>
      </c>
      <c r="T15" s="73">
        <v>0</v>
      </c>
    </row>
    <row r="16" spans="1:20" x14ac:dyDescent="0.2">
      <c r="A16" s="70" t="s">
        <v>65</v>
      </c>
      <c r="B16" s="71" t="s">
        <v>52</v>
      </c>
      <c r="C16" s="29"/>
      <c r="D16" s="29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8"/>
      <c r="T16" s="8"/>
    </row>
    <row r="17" spans="1:20" x14ac:dyDescent="0.2">
      <c r="A17" s="28"/>
      <c r="B17" s="72" t="s">
        <v>54</v>
      </c>
      <c r="C17" s="72" t="s">
        <v>43</v>
      </c>
      <c r="D17" s="72" t="s">
        <v>45</v>
      </c>
      <c r="E17" s="28"/>
      <c r="F17" s="73">
        <v>1</v>
      </c>
      <c r="G17" s="73">
        <v>1</v>
      </c>
      <c r="H17" s="73">
        <v>1</v>
      </c>
      <c r="I17" s="73">
        <v>1</v>
      </c>
      <c r="J17" s="73">
        <v>1</v>
      </c>
      <c r="K17" s="73">
        <v>1</v>
      </c>
      <c r="L17" s="73">
        <v>1</v>
      </c>
      <c r="M17" s="73">
        <v>1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</row>
    <row r="18" spans="1:20" x14ac:dyDescent="0.2">
      <c r="A18" s="28"/>
      <c r="B18" s="72" t="s">
        <v>55</v>
      </c>
      <c r="C18" s="72" t="s">
        <v>43</v>
      </c>
      <c r="D18" s="72" t="s">
        <v>45</v>
      </c>
      <c r="E18" s="28"/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73">
        <v>1</v>
      </c>
      <c r="R18" s="73">
        <v>1</v>
      </c>
      <c r="S18" s="73">
        <v>1</v>
      </c>
      <c r="T18" s="73">
        <v>0</v>
      </c>
    </row>
    <row r="19" spans="1:20" x14ac:dyDescent="0.2">
      <c r="A19" s="28"/>
      <c r="B19" s="72" t="s">
        <v>58</v>
      </c>
      <c r="C19" s="72" t="s">
        <v>43</v>
      </c>
      <c r="D19" s="72" t="s">
        <v>45</v>
      </c>
      <c r="E19" s="28"/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73">
        <v>0</v>
      </c>
      <c r="R19" s="73">
        <v>0</v>
      </c>
      <c r="S19" s="73">
        <v>0</v>
      </c>
      <c r="T19" s="73">
        <v>0</v>
      </c>
    </row>
    <row r="20" spans="1:20" x14ac:dyDescent="0.2">
      <c r="A20" s="28"/>
      <c r="B20" s="72" t="s">
        <v>59</v>
      </c>
      <c r="C20" s="72" t="s">
        <v>43</v>
      </c>
      <c r="D20" s="72" t="s">
        <v>45</v>
      </c>
      <c r="E20" s="28"/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73">
        <v>1</v>
      </c>
      <c r="R20" s="73">
        <v>1</v>
      </c>
      <c r="S20" s="73">
        <v>1</v>
      </c>
      <c r="T20" s="73">
        <v>0</v>
      </c>
    </row>
    <row r="21" spans="1:20" x14ac:dyDescent="0.2">
      <c r="A21" s="70" t="s">
        <v>66</v>
      </c>
      <c r="B21" s="71" t="s">
        <v>61</v>
      </c>
      <c r="C21" s="29"/>
      <c r="D21" s="29"/>
      <c r="E21" s="8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8"/>
      <c r="T21" s="8"/>
    </row>
    <row r="22" spans="1:20" x14ac:dyDescent="0.2">
      <c r="A22" s="28"/>
      <c r="B22" s="72" t="s">
        <v>62</v>
      </c>
      <c r="C22" s="72" t="s">
        <v>43</v>
      </c>
      <c r="D22" s="72" t="s">
        <v>45</v>
      </c>
      <c r="E22" s="28"/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73">
        <v>0</v>
      </c>
      <c r="R22" s="73">
        <v>0</v>
      </c>
      <c r="S22" s="73">
        <v>0</v>
      </c>
      <c r="T22" s="73">
        <v>0</v>
      </c>
    </row>
    <row r="23" spans="1:20" x14ac:dyDescent="0.2">
      <c r="A23" s="28"/>
      <c r="B23" s="72" t="s">
        <v>67</v>
      </c>
      <c r="C23" s="72" t="s">
        <v>43</v>
      </c>
      <c r="D23" s="72" t="s">
        <v>45</v>
      </c>
      <c r="E23" s="28"/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73">
        <v>0</v>
      </c>
      <c r="R23" s="73">
        <v>0</v>
      </c>
      <c r="S23" s="73">
        <v>0</v>
      </c>
      <c r="T23" s="73">
        <v>0</v>
      </c>
    </row>
    <row r="24" spans="1:20" x14ac:dyDescent="0.2">
      <c r="A24" s="76"/>
      <c r="B24" s="72"/>
      <c r="C24" s="77"/>
      <c r="D24" s="78"/>
      <c r="E24" s="76"/>
      <c r="F24" s="13">
        <f>SUM(F5:F23)</f>
        <v>16</v>
      </c>
      <c r="G24" s="13">
        <f>SUM(G5:G23)</f>
        <v>16</v>
      </c>
      <c r="H24" s="13">
        <f>SUM(H5:H23)</f>
        <v>16</v>
      </c>
      <c r="I24" s="13">
        <f>SUM(I5:I23)</f>
        <v>12</v>
      </c>
      <c r="J24" s="13">
        <f>SUM(J5:J23)</f>
        <v>12</v>
      </c>
      <c r="K24" s="13">
        <f>SUM(K5:K23)</f>
        <v>12</v>
      </c>
      <c r="L24" s="13">
        <f>SUM(L5:L23)</f>
        <v>10</v>
      </c>
      <c r="M24" s="13">
        <f>SUM(M5:M23)</f>
        <v>9</v>
      </c>
      <c r="N24" s="13">
        <f t="shared" ref="F24:R24" si="0">SUM(N5:N23)</f>
        <v>8</v>
      </c>
      <c r="O24" s="13">
        <f t="shared" si="0"/>
        <v>8</v>
      </c>
      <c r="P24" s="13">
        <f t="shared" si="0"/>
        <v>8</v>
      </c>
      <c r="Q24" s="73">
        <f t="shared" si="0"/>
        <v>2</v>
      </c>
      <c r="R24" s="73">
        <f t="shared" si="0"/>
        <v>2</v>
      </c>
      <c r="S24" s="73">
        <f>SUM(S5:S23)</f>
        <v>2</v>
      </c>
      <c r="T24" s="73">
        <f>SUM(T5:T23)</f>
        <v>0</v>
      </c>
    </row>
    <row r="25" spans="1:20" x14ac:dyDescent="0.2">
      <c r="A25" s="28"/>
      <c r="B25" s="3"/>
      <c r="C25" s="14"/>
      <c r="D25" s="14"/>
      <c r="E25" s="28"/>
      <c r="F25" s="13"/>
      <c r="G25" s="13"/>
      <c r="H25" s="13"/>
      <c r="I25" s="13"/>
      <c r="J25" s="13"/>
      <c r="K25" s="1"/>
      <c r="L25" s="11"/>
      <c r="M25" s="11"/>
      <c r="N25" s="11"/>
      <c r="O25" s="11"/>
    </row>
    <row r="26" spans="1:20" x14ac:dyDescent="0.2">
      <c r="A26" s="28"/>
      <c r="B26" s="3"/>
      <c r="C26" s="14"/>
      <c r="D26" s="14"/>
      <c r="E26" s="28"/>
      <c r="F26" s="13"/>
      <c r="G26" s="13"/>
      <c r="H26" s="13"/>
      <c r="I26" s="13"/>
      <c r="J26" s="13"/>
      <c r="K26" s="1"/>
      <c r="L26" s="11"/>
      <c r="M26" s="11"/>
      <c r="N26" s="11"/>
      <c r="O26" s="11"/>
    </row>
    <row r="27" spans="1:20" x14ac:dyDescent="0.2">
      <c r="A27" s="28"/>
      <c r="B27" s="3"/>
      <c r="C27" s="14"/>
      <c r="D27" s="14"/>
      <c r="E27" s="28"/>
      <c r="F27" s="13"/>
      <c r="G27" s="13"/>
      <c r="H27" s="13"/>
      <c r="I27" s="13"/>
      <c r="J27" s="13"/>
      <c r="K27" s="1"/>
      <c r="L27" s="11"/>
      <c r="M27" s="11"/>
      <c r="N27" s="11"/>
      <c r="O27" s="11"/>
    </row>
    <row r="28" spans="1:20" x14ac:dyDescent="0.2">
      <c r="A28" s="28"/>
      <c r="B28" s="3"/>
      <c r="C28" s="14"/>
      <c r="D28" s="14"/>
      <c r="E28" s="28"/>
      <c r="F28" s="13"/>
      <c r="G28" s="13"/>
      <c r="H28" s="13"/>
      <c r="I28" s="13"/>
      <c r="J28" s="13"/>
      <c r="K28" s="1"/>
      <c r="L28" s="11"/>
      <c r="M28" s="11"/>
      <c r="N28" s="11"/>
      <c r="O28" s="11"/>
    </row>
    <row r="29" spans="1:20" x14ac:dyDescent="0.2">
      <c r="A29" s="28"/>
      <c r="D29" s="14"/>
      <c r="E29" s="28"/>
      <c r="F29" s="13"/>
      <c r="G29" s="13"/>
      <c r="H29" s="13"/>
      <c r="I29" s="13"/>
      <c r="J29" s="13"/>
      <c r="K29" s="1"/>
      <c r="L29" s="11"/>
      <c r="M29" s="11"/>
      <c r="N29" s="11"/>
      <c r="O29" s="11"/>
    </row>
    <row r="30" spans="1:20" x14ac:dyDescent="0.2">
      <c r="A30" s="28"/>
      <c r="B30" s="14"/>
      <c r="C30" s="5"/>
      <c r="D30" s="14"/>
      <c r="E30" s="28"/>
      <c r="F30" s="13"/>
      <c r="G30" s="13"/>
      <c r="H30" s="13"/>
      <c r="I30" s="13"/>
      <c r="J30" s="13"/>
      <c r="K30" s="1"/>
      <c r="L30" s="11"/>
      <c r="M30" s="11"/>
      <c r="N30" s="11"/>
      <c r="O30" s="11"/>
    </row>
    <row r="31" spans="1:20" x14ac:dyDescent="0.2">
      <c r="A31" s="28"/>
      <c r="B31" s="14"/>
      <c r="C31" s="14"/>
      <c r="D31" s="14"/>
      <c r="E31" s="28"/>
      <c r="F31" s="13"/>
      <c r="G31" s="13"/>
      <c r="H31" s="13"/>
      <c r="I31" s="13"/>
      <c r="J31" s="13"/>
      <c r="K31" s="1"/>
      <c r="L31" s="11"/>
      <c r="M31" s="11"/>
      <c r="N31" s="11"/>
      <c r="O31" s="11"/>
    </row>
    <row r="32" spans="1:20" x14ac:dyDescent="0.2">
      <c r="A32" s="28"/>
      <c r="B32" s="14"/>
      <c r="D32" s="14"/>
      <c r="E32" s="28"/>
      <c r="F32" s="13"/>
      <c r="G32" s="13"/>
      <c r="H32" s="13"/>
      <c r="I32" s="13"/>
      <c r="J32" s="13"/>
      <c r="K32" s="1"/>
      <c r="L32" s="11"/>
      <c r="M32" s="11"/>
      <c r="N32" s="11"/>
      <c r="O32" s="11"/>
    </row>
    <row r="33" spans="1:15" x14ac:dyDescent="0.2">
      <c r="A33" s="28"/>
      <c r="B33" s="14"/>
      <c r="C33" s="14"/>
      <c r="D33" s="14"/>
      <c r="E33" s="28"/>
      <c r="F33" s="13"/>
      <c r="G33" s="13"/>
      <c r="H33" s="13"/>
      <c r="I33" s="13"/>
      <c r="J33" s="13"/>
      <c r="K33" s="1"/>
      <c r="L33" s="11"/>
      <c r="M33" s="11"/>
      <c r="N33" s="11"/>
      <c r="O33" s="11"/>
    </row>
    <row r="34" spans="1:15" x14ac:dyDescent="0.2">
      <c r="A34" s="28"/>
      <c r="B34" s="14"/>
      <c r="C34" s="5"/>
      <c r="D34" s="14"/>
      <c r="E34" s="28"/>
      <c r="F34" s="13"/>
      <c r="G34" s="13"/>
      <c r="H34" s="13"/>
      <c r="I34" s="13"/>
      <c r="J34" s="13"/>
      <c r="K34" s="1"/>
      <c r="L34" s="11"/>
      <c r="M34" s="11"/>
      <c r="N34" s="11"/>
      <c r="O34" s="11"/>
    </row>
    <row r="35" spans="1:15" x14ac:dyDescent="0.2">
      <c r="A35" s="28"/>
      <c r="C35" s="14"/>
      <c r="D35" s="14"/>
      <c r="E35" s="28"/>
      <c r="F35" s="13"/>
      <c r="G35" s="13"/>
      <c r="H35" s="13"/>
      <c r="I35" s="13"/>
      <c r="J35" s="13"/>
      <c r="K35" s="1"/>
      <c r="L35" s="11"/>
      <c r="M35" s="11"/>
      <c r="N35" s="11"/>
      <c r="O35" s="11"/>
    </row>
    <row r="36" spans="1:15" x14ac:dyDescent="0.2">
      <c r="A36" s="28"/>
      <c r="B36" s="14"/>
      <c r="C36" s="14"/>
      <c r="D36" s="14"/>
      <c r="E36" s="28"/>
      <c r="F36" s="13"/>
      <c r="G36" s="13"/>
      <c r="H36" s="13"/>
      <c r="I36" s="13"/>
      <c r="J36" s="13"/>
      <c r="K36" s="1"/>
      <c r="L36" s="11"/>
      <c r="M36" s="11"/>
      <c r="N36" s="11"/>
      <c r="O36" s="11"/>
    </row>
    <row r="37" spans="1:15" x14ac:dyDescent="0.2">
      <c r="A37" s="28"/>
      <c r="B37" s="14"/>
      <c r="C37" s="14"/>
      <c r="D37" s="14"/>
      <c r="E37" s="28"/>
      <c r="F37" s="13"/>
      <c r="G37" s="13"/>
      <c r="H37" s="13"/>
      <c r="I37" s="13"/>
      <c r="J37" s="13"/>
      <c r="K37" s="1"/>
      <c r="L37" s="11"/>
      <c r="M37" s="11"/>
      <c r="N37" s="11"/>
      <c r="O37" s="11"/>
    </row>
    <row r="38" spans="1:15" x14ac:dyDescent="0.2">
      <c r="A38" s="28"/>
      <c r="B38" s="14"/>
      <c r="C38" s="14"/>
      <c r="D38" s="14"/>
      <c r="E38" s="28"/>
      <c r="F38" s="13"/>
      <c r="G38" s="13"/>
      <c r="H38" s="13"/>
      <c r="I38" s="13"/>
      <c r="J38" s="13"/>
      <c r="K38" s="1"/>
      <c r="L38" s="11"/>
      <c r="M38" s="11"/>
      <c r="N38" s="11"/>
      <c r="O38" s="11"/>
    </row>
    <row r="39" spans="1:15" x14ac:dyDescent="0.2">
      <c r="A39" s="28"/>
      <c r="B39" s="14"/>
      <c r="C39" s="14"/>
      <c r="D39" s="14"/>
      <c r="E39" s="28"/>
      <c r="F39" s="13"/>
      <c r="G39" s="13"/>
      <c r="H39" s="13"/>
      <c r="I39" s="13"/>
      <c r="J39" s="13"/>
      <c r="K39" s="1"/>
      <c r="L39" s="11"/>
      <c r="M39" s="11"/>
      <c r="N39" s="11"/>
      <c r="O39" s="11"/>
    </row>
    <row r="40" spans="1:15" x14ac:dyDescent="0.2">
      <c r="A40" s="28"/>
      <c r="B40" s="14"/>
      <c r="C40" s="14"/>
      <c r="D40" s="14"/>
      <c r="E40" s="28"/>
      <c r="F40" s="13"/>
      <c r="G40" s="13"/>
      <c r="H40" s="13"/>
      <c r="I40" s="13"/>
      <c r="J40" s="13"/>
      <c r="K40" s="1"/>
      <c r="L40" s="11"/>
      <c r="M40" s="11"/>
      <c r="N40" s="11"/>
      <c r="O40" s="11"/>
    </row>
    <row r="41" spans="1:15" x14ac:dyDescent="0.2">
      <c r="A41" s="28"/>
      <c r="B41" s="14"/>
      <c r="C41" s="14"/>
      <c r="D41" s="14"/>
      <c r="E41" s="28"/>
      <c r="F41" s="13"/>
      <c r="G41" s="13"/>
      <c r="H41" s="13"/>
      <c r="I41" s="13"/>
      <c r="J41" s="13"/>
      <c r="K41" s="1"/>
      <c r="L41" s="11"/>
      <c r="M41" s="11"/>
      <c r="N41" s="11"/>
      <c r="O41" s="11"/>
    </row>
    <row r="42" spans="1:15" x14ac:dyDescent="0.2">
      <c r="A42" s="28"/>
      <c r="B42" s="14"/>
      <c r="C42" s="14"/>
      <c r="D42" s="14"/>
      <c r="E42" s="28"/>
      <c r="F42" s="13"/>
      <c r="G42" s="13"/>
      <c r="H42" s="13"/>
      <c r="I42" s="13"/>
      <c r="J42" s="13"/>
      <c r="K42" s="1"/>
      <c r="L42" s="11"/>
      <c r="M42" s="11"/>
      <c r="N42" s="11"/>
      <c r="O42" s="11"/>
    </row>
    <row r="43" spans="1:15" x14ac:dyDescent="0.2">
      <c r="A43" s="28"/>
      <c r="B43" s="14"/>
      <c r="C43" s="14"/>
      <c r="D43" s="14"/>
      <c r="E43" s="28"/>
      <c r="F43" s="13"/>
      <c r="G43" s="13"/>
      <c r="H43" s="13"/>
      <c r="I43" s="13"/>
      <c r="J43" s="13"/>
      <c r="K43" s="1"/>
      <c r="L43" s="11"/>
      <c r="M43" s="11"/>
      <c r="N43" s="11"/>
      <c r="O43" s="11"/>
    </row>
    <row r="44" spans="1:15" x14ac:dyDescent="0.2">
      <c r="A44" s="28"/>
      <c r="B44" s="14"/>
      <c r="C44" s="14"/>
      <c r="D44" s="14"/>
      <c r="E44" s="28"/>
      <c r="F44" s="13"/>
      <c r="G44" s="13"/>
      <c r="H44" s="13"/>
      <c r="I44" s="13"/>
      <c r="J44" s="13"/>
      <c r="K44" s="1"/>
      <c r="L44" s="11"/>
      <c r="M44" s="11"/>
      <c r="N44" s="11"/>
      <c r="O44" s="11"/>
    </row>
    <row r="45" spans="1:15" x14ac:dyDescent="0.2">
      <c r="A45" s="28"/>
      <c r="B45" s="14"/>
      <c r="C45" s="14"/>
      <c r="D45" s="14"/>
      <c r="E45" s="28"/>
      <c r="F45" s="13"/>
      <c r="G45" s="13"/>
      <c r="H45" s="13"/>
      <c r="I45" s="13"/>
      <c r="J45" s="13"/>
      <c r="K45" s="1"/>
      <c r="L45" s="11"/>
      <c r="M45" s="11"/>
      <c r="N45" s="11"/>
      <c r="O45" s="11"/>
    </row>
    <row r="46" spans="1:15" x14ac:dyDescent="0.2">
      <c r="A46" s="28"/>
      <c r="B46" s="14"/>
      <c r="C46" s="14"/>
      <c r="D46" s="14"/>
      <c r="E46" s="28"/>
      <c r="F46" s="13"/>
      <c r="G46" s="13"/>
      <c r="H46" s="13"/>
      <c r="I46" s="13"/>
      <c r="J46" s="13"/>
      <c r="K46" s="1"/>
      <c r="L46" s="11"/>
      <c r="M46" s="11"/>
      <c r="N46" s="11"/>
      <c r="O46" s="11"/>
    </row>
    <row r="47" spans="1:15" x14ac:dyDescent="0.2">
      <c r="A47" s="28"/>
      <c r="B47" s="14"/>
      <c r="C47" s="14"/>
      <c r="D47" s="14"/>
      <c r="E47" s="28"/>
      <c r="F47" s="13"/>
      <c r="G47" s="13"/>
      <c r="H47" s="13"/>
      <c r="I47" s="13"/>
      <c r="J47" s="13"/>
      <c r="K47" s="1"/>
      <c r="L47" s="11"/>
      <c r="M47" s="11"/>
      <c r="N47" s="11"/>
      <c r="O47" s="11"/>
    </row>
    <row r="48" spans="1:15" x14ac:dyDescent="0.2">
      <c r="A48" s="28"/>
      <c r="B48" s="14"/>
      <c r="C48" s="14"/>
      <c r="D48" s="14"/>
      <c r="E48" s="28"/>
      <c r="F48" s="13"/>
      <c r="G48" s="13"/>
      <c r="H48" s="13"/>
      <c r="I48" s="13"/>
      <c r="J48" s="13"/>
      <c r="K48" s="1"/>
      <c r="L48" s="11"/>
      <c r="M48" s="11"/>
      <c r="N48" s="11"/>
      <c r="O48" s="11"/>
    </row>
    <row r="49" spans="1:15" x14ac:dyDescent="0.2">
      <c r="A49" s="28"/>
      <c r="B49" s="14"/>
      <c r="C49" s="14"/>
      <c r="D49" s="14"/>
      <c r="E49" s="28"/>
      <c r="F49" s="13"/>
      <c r="G49" s="13"/>
      <c r="H49" s="13"/>
      <c r="I49" s="13"/>
      <c r="J49" s="13"/>
      <c r="K49" s="1"/>
      <c r="L49" s="11"/>
      <c r="M49" s="11"/>
      <c r="N49" s="11"/>
      <c r="O49" s="11"/>
    </row>
    <row r="50" spans="1:15" x14ac:dyDescent="0.2">
      <c r="A50" s="28"/>
      <c r="B50" s="14"/>
      <c r="C50" s="14"/>
      <c r="D50" s="14"/>
      <c r="E50" s="28"/>
      <c r="F50" s="13"/>
      <c r="G50" s="13"/>
      <c r="H50" s="13"/>
      <c r="I50" s="13"/>
      <c r="J50" s="13"/>
      <c r="K50" s="1"/>
      <c r="L50" s="11"/>
      <c r="M50" s="11"/>
      <c r="N50" s="11"/>
      <c r="O50" s="11"/>
    </row>
    <row r="51" spans="1:15" x14ac:dyDescent="0.2">
      <c r="A51" s="28"/>
      <c r="B51" s="14"/>
      <c r="C51" s="14"/>
      <c r="D51" s="14"/>
      <c r="E51" s="28"/>
      <c r="F51" s="13"/>
      <c r="G51" s="13"/>
      <c r="H51" s="13"/>
      <c r="I51" s="13"/>
      <c r="J51" s="13"/>
      <c r="K51" s="1"/>
      <c r="L51" s="11"/>
      <c r="M51" s="11"/>
      <c r="N51" s="11"/>
      <c r="O51" s="11"/>
    </row>
    <row r="52" spans="1:15" x14ac:dyDescent="0.2">
      <c r="A52" s="28"/>
      <c r="B52" s="14"/>
      <c r="C52" s="14"/>
      <c r="D52" s="14"/>
      <c r="E52" s="28"/>
      <c r="F52" s="13"/>
      <c r="G52" s="13"/>
      <c r="H52" s="13"/>
      <c r="I52" s="13"/>
      <c r="J52" s="13"/>
      <c r="K52" s="1"/>
      <c r="L52" s="11"/>
      <c r="M52" s="11"/>
      <c r="N52" s="11"/>
      <c r="O52" s="11"/>
    </row>
    <row r="53" spans="1:15" x14ac:dyDescent="0.2">
      <c r="A53" s="28"/>
      <c r="B53" s="14"/>
      <c r="C53" s="14"/>
      <c r="D53" s="14"/>
      <c r="E53" s="28"/>
      <c r="F53" s="13"/>
      <c r="G53" s="13"/>
      <c r="H53" s="13"/>
      <c r="I53" s="13"/>
      <c r="J53" s="13"/>
      <c r="K53" s="1"/>
      <c r="L53" s="11"/>
      <c r="M53" s="11"/>
      <c r="N53" s="11"/>
      <c r="O53" s="11"/>
    </row>
    <row r="54" spans="1:15" x14ac:dyDescent="0.2">
      <c r="A54" s="28"/>
      <c r="B54" s="14"/>
      <c r="C54" s="14"/>
      <c r="D54" s="14"/>
      <c r="E54" s="28"/>
      <c r="F54" s="13"/>
      <c r="G54" s="13"/>
      <c r="H54" s="13"/>
      <c r="I54" s="13"/>
      <c r="J54" s="13"/>
      <c r="K54" s="1"/>
      <c r="L54" s="11"/>
      <c r="M54" s="11"/>
      <c r="N54" s="11"/>
      <c r="O54" s="11"/>
    </row>
    <row r="55" spans="1:15" x14ac:dyDescent="0.2">
      <c r="A55" s="28"/>
      <c r="B55" s="14"/>
      <c r="C55" s="14"/>
      <c r="D55" s="14"/>
      <c r="E55" s="28"/>
      <c r="F55" s="13"/>
      <c r="G55" s="13"/>
      <c r="H55" s="13"/>
      <c r="I55" s="13"/>
      <c r="J55" s="13"/>
      <c r="K55" s="1"/>
      <c r="L55" s="11"/>
      <c r="M55" s="11"/>
      <c r="N55" s="11"/>
      <c r="O55" s="11"/>
    </row>
    <row r="56" spans="1:15" x14ac:dyDescent="0.2">
      <c r="A56" s="28"/>
      <c r="B56" s="14"/>
      <c r="C56" s="14"/>
      <c r="D56" s="14"/>
      <c r="E56" s="28"/>
      <c r="F56" s="13"/>
      <c r="G56" s="13"/>
      <c r="H56" s="13"/>
      <c r="I56" s="13"/>
      <c r="J56" s="13"/>
      <c r="K56" s="1"/>
      <c r="L56" s="11"/>
      <c r="M56" s="11"/>
      <c r="N56" s="11"/>
      <c r="O56" s="11"/>
    </row>
    <row r="57" spans="1:15" x14ac:dyDescent="0.2">
      <c r="A57" s="28"/>
      <c r="B57" s="14"/>
      <c r="C57" s="14"/>
      <c r="D57" s="14"/>
      <c r="E57" s="28"/>
      <c r="F57" s="13"/>
      <c r="G57" s="13"/>
      <c r="H57" s="13"/>
      <c r="I57" s="13"/>
      <c r="J57" s="13"/>
      <c r="K57" s="1"/>
      <c r="L57" s="11"/>
      <c r="M57" s="11"/>
      <c r="N57" s="11"/>
      <c r="O57" s="11"/>
    </row>
    <row r="58" spans="1:15" x14ac:dyDescent="0.2">
      <c r="A58" s="28"/>
      <c r="B58" s="14"/>
      <c r="C58" s="14"/>
      <c r="D58" s="14"/>
      <c r="E58" s="28"/>
      <c r="F58" s="13"/>
      <c r="G58" s="13"/>
      <c r="H58" s="13"/>
      <c r="I58" s="13"/>
      <c r="J58" s="13"/>
      <c r="K58" s="1"/>
      <c r="L58" s="11"/>
      <c r="M58" s="11"/>
      <c r="N58" s="11"/>
      <c r="O58" s="11"/>
    </row>
    <row r="59" spans="1:15" x14ac:dyDescent="0.2">
      <c r="A59" s="28"/>
      <c r="B59" s="14"/>
      <c r="C59" s="14"/>
      <c r="D59" s="14"/>
      <c r="E59" s="28"/>
      <c r="F59" s="13"/>
      <c r="G59" s="13"/>
      <c r="H59" s="13"/>
      <c r="I59" s="13"/>
      <c r="J59" s="13"/>
      <c r="K59" s="1"/>
      <c r="L59" s="11"/>
      <c r="M59" s="11"/>
      <c r="N59" s="11"/>
      <c r="O59" s="11"/>
    </row>
    <row r="60" spans="1:15" x14ac:dyDescent="0.2">
      <c r="A60" s="28"/>
      <c r="B60" s="14"/>
      <c r="C60" s="14"/>
      <c r="D60" s="14"/>
      <c r="E60" s="28"/>
      <c r="F60" s="13"/>
      <c r="G60" s="13"/>
      <c r="H60" s="13"/>
      <c r="I60" s="13"/>
      <c r="J60" s="13"/>
      <c r="K60" s="1"/>
      <c r="L60" s="11"/>
      <c r="M60" s="11"/>
      <c r="N60" s="11"/>
      <c r="O60" s="11"/>
    </row>
    <row r="61" spans="1:15" x14ac:dyDescent="0.2">
      <c r="A61" s="28"/>
      <c r="B61" s="14"/>
      <c r="C61" s="14"/>
      <c r="D61" s="14"/>
      <c r="E61" s="28"/>
      <c r="F61" s="13"/>
      <c r="G61" s="13"/>
      <c r="H61" s="13"/>
      <c r="I61" s="13"/>
      <c r="J61" s="13"/>
      <c r="K61" s="1"/>
      <c r="L61" s="11"/>
      <c r="M61" s="11"/>
      <c r="N61" s="11"/>
      <c r="O61" s="11"/>
    </row>
    <row r="62" spans="1:15" x14ac:dyDescent="0.2">
      <c r="A62" s="28"/>
      <c r="B62" s="14"/>
      <c r="C62" s="14"/>
      <c r="D62" s="14"/>
      <c r="E62" s="28"/>
      <c r="F62" s="13"/>
      <c r="G62" s="13"/>
      <c r="H62" s="13"/>
      <c r="I62" s="13"/>
      <c r="J62" s="13"/>
      <c r="K62" s="1"/>
      <c r="L62" s="11"/>
      <c r="M62" s="11"/>
      <c r="N62" s="11"/>
      <c r="O62" s="11"/>
    </row>
    <row r="63" spans="1:15" x14ac:dyDescent="0.2">
      <c r="A63" s="28"/>
      <c r="B63" s="14"/>
      <c r="C63" s="14"/>
      <c r="D63" s="14"/>
      <c r="E63" s="28"/>
      <c r="F63" s="13"/>
      <c r="G63" s="13"/>
      <c r="H63" s="13"/>
      <c r="I63" s="13"/>
      <c r="J63" s="13"/>
      <c r="K63" s="1"/>
      <c r="L63" s="11"/>
      <c r="M63" s="11"/>
      <c r="N63" s="11"/>
      <c r="O63" s="11"/>
    </row>
  </sheetData>
  <conditionalFormatting sqref="F4:P4 F16:O16">
    <cfRule type="containsBlanks" dxfId="9" priority="16" stopIfTrue="1">
      <formula>LEN(TRIM(F4))=0</formula>
    </cfRule>
  </conditionalFormatting>
  <conditionalFormatting sqref="Q4">
    <cfRule type="containsBlanks" dxfId="8" priority="13" stopIfTrue="1">
      <formula>LEN(TRIM(Q4))=0</formula>
    </cfRule>
  </conditionalFormatting>
  <conditionalFormatting sqref="R4">
    <cfRule type="containsBlanks" dxfId="7" priority="12" stopIfTrue="1">
      <formula>LEN(TRIM(R4))=0</formula>
    </cfRule>
  </conditionalFormatting>
  <conditionalFormatting sqref="Q16">
    <cfRule type="containsBlanks" dxfId="6" priority="11" stopIfTrue="1">
      <formula>LEN(TRIM(Q16))=0</formula>
    </cfRule>
  </conditionalFormatting>
  <conditionalFormatting sqref="R16">
    <cfRule type="containsBlanks" dxfId="5" priority="10" stopIfTrue="1">
      <formula>LEN(TRIM(R16))=0</formula>
    </cfRule>
  </conditionalFormatting>
  <conditionalFormatting sqref="P16">
    <cfRule type="containsBlanks" dxfId="4" priority="9" stopIfTrue="1">
      <formula>LEN(TRIM(P16))=0</formula>
    </cfRule>
  </conditionalFormatting>
  <conditionalFormatting sqref="F21:O21">
    <cfRule type="containsBlanks" dxfId="3" priority="8" stopIfTrue="1">
      <formula>LEN(TRIM(F21))=0</formula>
    </cfRule>
  </conditionalFormatting>
  <conditionalFormatting sqref="Q21">
    <cfRule type="containsBlanks" dxfId="2" priority="7" stopIfTrue="1">
      <formula>LEN(TRIM(Q21))=0</formula>
    </cfRule>
  </conditionalFormatting>
  <conditionalFormatting sqref="R21">
    <cfRule type="containsBlanks" dxfId="1" priority="6" stopIfTrue="1">
      <formula>LEN(TRIM(R21))=0</formula>
    </cfRule>
  </conditionalFormatting>
  <conditionalFormatting sqref="P21">
    <cfRule type="containsBlanks" dxfId="0" priority="5" stopIfTrue="1">
      <formula>LEN(TRIM(P21))=0</formula>
    </cfRule>
  </conditionalFormatting>
  <dataValidations count="2">
    <dataValidation type="whole" errorStyle="warning" allowBlank="1" showInputMessage="1" showErrorMessage="1" prompt="Enter a number between 1" sqref="A1:A2 A5:A7 A29:A63 A11:A23">
      <formula1>1</formula1>
    </dataValidation>
    <dataValidation type="whole" errorStyle="warning" allowBlank="1" showInputMessage="1" showErrorMessage="1" prompt="validationFailedEnter a number between 1" sqref="A3:A4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Sprints</vt:lpstr>
      <vt:lpstr>Sprint 1 Retrospective example</vt:lpstr>
      <vt:lpstr>Sprint 1 tasks remaining 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2014-08-15T09:19:22Z</dcterms:modified>
</cp:coreProperties>
</file>