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AS project\Admission System\1. Project management\9. Timelog\individual time log\"/>
    </mc:Choice>
  </mc:AlternateContent>
  <bookViews>
    <workbookView xWindow="0" yWindow="0" windowWidth="20490" windowHeight="7755" activeTab="1"/>
  </bookViews>
  <sheets>
    <sheet name="List main task" sheetId="2" r:id="rId1"/>
    <sheet name="SEP-PROJECT" sheetId="1"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2" i="1" l="1"/>
  <c r="I5" i="1" l="1"/>
  <c r="F159" i="1"/>
  <c r="F145" i="1" l="1"/>
  <c r="F147" i="1"/>
  <c r="F142" i="1"/>
  <c r="F136" i="1"/>
  <c r="F138" i="1"/>
  <c r="F133" i="1" l="1"/>
  <c r="O33" i="1" l="1"/>
  <c r="O30" i="1"/>
  <c r="O31" i="1"/>
  <c r="O18" i="1"/>
  <c r="F126" i="1"/>
  <c r="F130" i="1"/>
  <c r="F124" i="1" l="1"/>
  <c r="F120" i="1" l="1"/>
  <c r="O14" i="1" l="1"/>
  <c r="O16" i="1"/>
  <c r="O17" i="1"/>
  <c r="F117" i="1"/>
  <c r="F112" i="1"/>
  <c r="F108" i="1" l="1"/>
  <c r="F111" i="1"/>
  <c r="F102" i="1" l="1"/>
  <c r="O15" i="1" l="1"/>
  <c r="F94" i="1" l="1"/>
  <c r="F93" i="1"/>
  <c r="F100" i="1" l="1"/>
  <c r="F96" i="1" l="1"/>
  <c r="F91" i="1" l="1"/>
  <c r="H93" i="1" l="1"/>
  <c r="H212" i="1" l="1"/>
  <c r="H131" i="1"/>
  <c r="H117" i="1"/>
  <c r="H237" i="1"/>
  <c r="H232" i="1"/>
  <c r="H227" i="1"/>
  <c r="H222" i="1"/>
  <c r="H217" i="1"/>
  <c r="H207" i="1"/>
  <c r="H202" i="1"/>
  <c r="H197" i="1"/>
  <c r="H192" i="1"/>
  <c r="H187" i="1"/>
  <c r="H182" i="1"/>
  <c r="H177" i="1"/>
  <c r="H172" i="1"/>
  <c r="H167" i="1"/>
  <c r="H158" i="1"/>
  <c r="H136" i="1"/>
  <c r="H106" i="1"/>
  <c r="H76" i="1"/>
  <c r="H65" i="1"/>
  <c r="H51" i="1"/>
  <c r="H37" i="1"/>
  <c r="H21" i="1"/>
  <c r="H12" i="1"/>
  <c r="H7" i="1"/>
  <c r="F86" i="1"/>
  <c r="F76" i="1" l="1"/>
  <c r="F83" i="1" l="1"/>
  <c r="F78" i="1"/>
  <c r="O6" i="1"/>
  <c r="F106" i="1"/>
  <c r="F71" i="1"/>
  <c r="F68" i="1"/>
  <c r="O13" i="1"/>
  <c r="F65" i="1"/>
  <c r="F60" i="1"/>
  <c r="O12" i="1"/>
  <c r="O11" i="1"/>
  <c r="F54" i="1"/>
  <c r="F58" i="1"/>
  <c r="F51" i="1"/>
  <c r="F49" i="1"/>
  <c r="F44" i="1"/>
  <c r="F46" i="1"/>
  <c r="O10" i="1"/>
  <c r="O9" i="1"/>
  <c r="F34" i="1"/>
  <c r="F37" i="1"/>
  <c r="F26" i="1"/>
  <c r="F23" i="1"/>
  <c r="F16" i="1"/>
  <c r="F12" i="1"/>
  <c r="F7" i="1"/>
  <c r="F9" i="1"/>
  <c r="F40" i="1"/>
  <c r="F28" i="1"/>
  <c r="F21" i="1"/>
  <c r="F14" i="1"/>
  <c r="F19"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58" i="1"/>
  <c r="F157" i="1"/>
  <c r="F156" i="1"/>
  <c r="F155" i="1"/>
  <c r="F154" i="1"/>
  <c r="F153" i="1"/>
  <c r="F152" i="1"/>
  <c r="F151" i="1"/>
  <c r="F150" i="1"/>
  <c r="F149" i="1"/>
  <c r="F148" i="1"/>
  <c r="F141" i="1"/>
  <c r="O20" i="1" s="1"/>
  <c r="F135" i="1"/>
  <c r="F132" i="1"/>
  <c r="F131" i="1"/>
  <c r="F129" i="1"/>
  <c r="F107" i="1"/>
  <c r="F105" i="1"/>
  <c r="F85" i="1"/>
  <c r="F53" i="1"/>
  <c r="O38" i="1"/>
  <c r="O37" i="1"/>
  <c r="O36" i="1"/>
  <c r="O35" i="1"/>
  <c r="O34" i="1"/>
  <c r="O32" i="1"/>
  <c r="O29" i="1"/>
  <c r="O28" i="1"/>
  <c r="O27" i="1"/>
  <c r="O26" i="1"/>
  <c r="O25" i="1"/>
  <c r="O24" i="1"/>
  <c r="O23" i="1"/>
  <c r="O19" i="1" l="1"/>
  <c r="O21" i="1"/>
  <c r="O22" i="1"/>
  <c r="O7" i="1" s="1"/>
</calcChain>
</file>

<file path=xl/sharedStrings.xml><?xml version="1.0" encoding="utf-8"?>
<sst xmlns="http://schemas.openxmlformats.org/spreadsheetml/2006/main" count="610" uniqueCount="261">
  <si>
    <t>Week</t>
  </si>
  <si>
    <t>Date</t>
  </si>
  <si>
    <t>Start</t>
  </si>
  <si>
    <t>Stop</t>
  </si>
  <si>
    <t>Delta Time</t>
  </si>
  <si>
    <t>Activity</t>
  </si>
  <si>
    <t>Artifact</t>
  </si>
  <si>
    <t>Note</t>
  </si>
  <si>
    <t>SUMMARY: TIME FOR DOING PROJECT</t>
  </si>
  <si>
    <t>HOURS</t>
  </si>
  <si>
    <t>Team meeting</t>
  </si>
  <si>
    <t>Time for doing week 1</t>
  </si>
  <si>
    <t>Time for doing week 2</t>
  </si>
  <si>
    <t>Time for doing week 3</t>
  </si>
  <si>
    <t>Time for doing week 4</t>
  </si>
  <si>
    <t>Time for doing week 5</t>
  </si>
  <si>
    <t>Time for doing week 6</t>
  </si>
  <si>
    <t>Time for doing week 7</t>
  </si>
  <si>
    <t>Time for doing week 9</t>
  </si>
  <si>
    <t>Time for doing week 10</t>
  </si>
  <si>
    <t>Kick off meeting</t>
  </si>
  <si>
    <t>Team Meetings</t>
  </si>
  <si>
    <t>Reading</t>
  </si>
  <si>
    <t xml:space="preserve">Self Prepare </t>
  </si>
  <si>
    <t>Team Home Work</t>
  </si>
  <si>
    <t>Meetings with Faculty</t>
  </si>
  <si>
    <t>Team Work</t>
  </si>
  <si>
    <t>Meetings with Customer</t>
  </si>
  <si>
    <t>No</t>
  </si>
  <si>
    <t>Training</t>
  </si>
  <si>
    <t>Research</t>
  </si>
  <si>
    <t>Review with customer</t>
  </si>
  <si>
    <t>Review with technical support</t>
  </si>
  <si>
    <t>Activities</t>
  </si>
  <si>
    <t>Description</t>
  </si>
  <si>
    <t>Nghỉ tết</t>
  </si>
  <si>
    <t>Time for doing week 11</t>
  </si>
  <si>
    <t>Time for doing week 12</t>
  </si>
  <si>
    <t>Time for doing week 13</t>
  </si>
  <si>
    <t>Time for doing week 14</t>
  </si>
  <si>
    <t>Time for doing week 15</t>
  </si>
  <si>
    <t>Time for doing week 16</t>
  </si>
  <si>
    <t>Time for doing week 17</t>
  </si>
  <si>
    <t>Time for doing week 18</t>
  </si>
  <si>
    <t>Time for doing week 19</t>
  </si>
  <si>
    <t>Time for doing week 20</t>
  </si>
  <si>
    <t>Time for doing week 21</t>
  </si>
  <si>
    <t>Time for doing week 24</t>
  </si>
  <si>
    <t>Time for doing week 26</t>
  </si>
  <si>
    <t>Time for doing week 27</t>
  </si>
  <si>
    <t>Time for doing week 28</t>
  </si>
  <si>
    <t>Time for doing week 29</t>
  </si>
  <si>
    <t>Time for doing week 30</t>
  </si>
  <si>
    <t xml:space="preserve"> - Review Maven, Spring, Hibernate, Java</t>
  </si>
  <si>
    <t xml:space="preserve"> - Repair for kick off meeting
 - Devide team work for team member
 - Define role in project</t>
  </si>
  <si>
    <t xml:space="preserve"> - Discuss about communication plan between customer and team
 - Discuss about system concept</t>
  </si>
  <si>
    <t xml:space="preserve"> - Discus about weekly report meeting</t>
  </si>
  <si>
    <t xml:space="preserve"> - Update document's name
 - Update weekly report powerpoint</t>
  </si>
  <si>
    <t>Le Ngoc Chau - T103573</t>
  </si>
  <si>
    <t>Time Recording Log For: Admission project</t>
  </si>
  <si>
    <t xml:space="preserve"> - Ngo Quang Huy present about Risk management plan
 - Nguyen Phan Xuan Huy present about spring framwork</t>
  </si>
  <si>
    <t xml:space="preserve"> - Update template:
      + Change management plan
      + Communication plan
      + Configuration management plan
      + Timelog for team
      + Measurement plan
      + Project charter
      + Risk management plan
      + Team charter
      + Individual time log
      + Weekly report</t>
  </si>
  <si>
    <t xml:space="preserve"> - Update Team charter
 - Update Configuration management plan
 - Update Measurement plan</t>
  </si>
  <si>
    <t xml:space="preserve"> - Review Team charter
 - Review Communication plan
 - Review Configuration plan
 - Review Measurement plan</t>
  </si>
  <si>
    <t xml:space="preserve"> - Template:
    + AS_DeadlineTeam_Week#_template.pptx
    +AS_PM_ChangeManagementPlan_template.docx
    +AS_PM_CommunicationPlan_template.docx
    +AS_PM_ConfigurationPlan_template.docx
    +AS_PM_DeadlineTeam_TimeLog_template.xls
    +AS_MeasurementPlan_template.docx
    +AS_PM_Meeting_Minutes_ddmmyy_#_template.docx
    +AS_PM_ProjectCharter_template.docx
    +AS_PM_RiskManagementPlan_template.docx
    +AS_PM_TeamCharter_template.docx
    +AS_PM_TimeLog_DeadlineTeam_Name_template.xls
    +AS_PM_WeeklReport_template.xls
    +AS_PM_WeeklReport_individualtemplate.xls</t>
  </si>
  <si>
    <t xml:space="preserve"> - Team charter version 1.2
 - Configuration management plan version 1.1
 - Measurement plan version 1.1</t>
  </si>
  <si>
    <t xml:space="preserve"> - Measurement plan version 1.1</t>
  </si>
  <si>
    <t xml:space="preserve"> - AS_PM_TeamCharter.docx version 1.0
 - AS_PM _ConfigurationPlan.docx version 1.0
 - AS_PM_CommunicationPlan.docx version 1.0
 - AS_PM_MeasurementPlan.docx version 1.0</t>
  </si>
  <si>
    <t xml:space="preserve"> - Java Overview + Spring.docx
 - Training.pptx</t>
  </si>
  <si>
    <t xml:space="preserve"> - AS_PM_RiskManagementPlan.docx version 1.0
 - Folder Spring Framwork</t>
  </si>
  <si>
    <t xml:space="preserve"> - AS_DeadlineTeam_Week2.pptx</t>
  </si>
  <si>
    <t>Total time of day</t>
  </si>
  <si>
    <t>Minimum: 5 hours/day
                  25 hours/week (5hours * 5 days)
                  700 hours/30 weeks (25 hours * 28 weeks)</t>
  </si>
  <si>
    <t xml:space="preserve">Maximum: 24 hours/day
                   168 hours/week (24hours * 7 days)
                   4704 hours/30 weeks (168 hours * 28 weeks) </t>
  </si>
  <si>
    <t xml:space="preserve"> - Update time log template</t>
  </si>
  <si>
    <t xml:space="preserve"> - Review Change management plan
 - Review Scrum modal and ACDM
 - Review Test management plan</t>
  </si>
  <si>
    <t xml:space="preserve"> - Review Change management plan
 - Review Requirement plan
 - Review Architecture plan
 - Review Change log template
 - Review Master plan
 - Review Scrum model and ACDM</t>
  </si>
  <si>
    <t xml:space="preserve"> - Review weekly report 3</t>
  </si>
  <si>
    <t xml:space="preserve"> - AS_DeadlineTeam_Week3.pptx</t>
  </si>
  <si>
    <t xml:space="preserve"> - Present about work that assigned in week3
 - Present about Change management plan
 - Present about ACDM and Scrum model
 - Present about Requirement plan</t>
  </si>
  <si>
    <t xml:space="preserve"> - Devide work for week 4</t>
  </si>
  <si>
    <t xml:space="preserve"> - Research about Stage 6 and role Supporter in ACDM</t>
  </si>
  <si>
    <t>Stage 6 + Sup.docx</t>
  </si>
  <si>
    <t xml:space="preserve"> - Review Scrum model
 - Review Scrum role and responsibility
 - Review how to map ACDM into Scrum
 - Devide team work for team member</t>
  </si>
  <si>
    <t>DevideTeamWork3.docx</t>
  </si>
  <si>
    <t xml:space="preserve"> - Integrate the work of member about ACDM
 - Devide team work for team member</t>
  </si>
  <si>
    <t>ACDM.xlsx
DevideTeamWork1.docx
DevideTeamWork2.docx</t>
  </si>
  <si>
    <t xml:space="preserve"> - Update devide team work for team member
 - Review test process
 - Update team evaluation</t>
  </si>
  <si>
    <t xml:space="preserve"> - Review process, document, template</t>
  </si>
  <si>
    <t xml:space="preserve"> - Update process document, description stage 6 in ACDM</t>
  </si>
  <si>
    <t xml:space="preserve"> - AS_PM_DailyScrumGuide.docx
 - AS_PM_SprintIterationGuide.docx
 - AS_PM_SprintPlanningMeetingGuide.docx
 - AS_PM_SprintReviewMeetingGuide.doc</t>
  </si>
  <si>
    <t xml:space="preserve"> - Model.vsdx
 - Stage6.docx
 - AS_PM_ProjectPlan.docx</t>
  </si>
  <si>
    <t xml:space="preserve"> - Review process</t>
  </si>
  <si>
    <t xml:space="preserve"> - Reivew process
 - Review Communication plan
 - Review Change management plan
 - Review Risk management plan
 - Review Measurement plan
 - Review timelog template, daily report
 - Review weekly report 
 - Review requirement plan
 - Review Operation Requirement
 - Review Architecture plan
 - Architectural drivers template
 - Architecture design document template
 - Review test plan, test case template, test report template</t>
  </si>
  <si>
    <t xml:space="preserve"> - Devide team work that repair for meeting with customer</t>
  </si>
  <si>
    <t xml:space="preserve"> - Update process
 - Update timelog</t>
  </si>
  <si>
    <t>3.40 PM</t>
  </si>
  <si>
    <t xml:space="preserve"> - Update timelog</t>
  </si>
  <si>
    <t xml:space="preserve"> - Create weekly report powerpoint
 - Update timelog</t>
  </si>
  <si>
    <t xml:space="preserve"> - Update template for goal - question - metrics of Measurement plan
 - Update timlog</t>
  </si>
  <si>
    <t xml:space="preserve"> - Read ACDM book
 - Update timelog</t>
  </si>
  <si>
    <t xml:space="preserve"> - Reading about ACDM
 - Update timelog</t>
  </si>
  <si>
    <t xml:space="preserve"> - Create SRM guide, SPM guide, Daily Meeting guide, Scrum iteration guide
 - Update timelog</t>
  </si>
  <si>
    <t xml:space="preserve"> - Repair question for meeting with customer</t>
  </si>
  <si>
    <t xml:space="preserve"> - Review admission system development process
 - Review question that repaired for meeting with customer</t>
  </si>
  <si>
    <t xml:space="preserve">  - Discuss about functions that supported by prouct owners</t>
  </si>
  <si>
    <t xml:space="preserve"> - Review meeting minutes and review admission system development process.</t>
  </si>
  <si>
    <t xml:space="preserve"> - Get requirement about admission system</t>
  </si>
  <si>
    <t xml:space="preserve"> - Update meeting minutes</t>
  </si>
  <si>
    <t xml:space="preserve"> - Update meeting minutes
 - Update timelog</t>
  </si>
  <si>
    <t xml:space="preserve"> - Functional and QA.docx
 - Entity.docx</t>
  </si>
  <si>
    <t xml:space="preserve"> - Review entity</t>
  </si>
  <si>
    <t xml:space="preserve"> - Review entities and how to documentation</t>
  </si>
  <si>
    <t xml:space="preserve"> - Discuss about document</t>
  </si>
  <si>
    <t>12:00AM</t>
  </si>
  <si>
    <t xml:space="preserve"> - Update Entities and project plan</t>
  </si>
  <si>
    <t xml:space="preserve"> - Entity - C.docx</t>
  </si>
  <si>
    <t xml:space="preserve"> - Review list risk, measurement plan
 - Review master plan, master design plan
 - Reivew project plan
 - Review entities</t>
  </si>
  <si>
    <t xml:space="preserve"> - Define weekly report
 - Update project plan
 - Update timelog</t>
  </si>
  <si>
    <t xml:space="preserve"> -Training about Java and Sprint framework
+ Setup nessecsary tools
+ Understand DI and AOP in Spring framework
+ Demo Hello world with Spring
 - Update timelog</t>
  </si>
  <si>
    <t xml:space="preserve"> - Define entities and documentation
 - Update timelog</t>
  </si>
  <si>
    <t>9:10AM</t>
  </si>
  <si>
    <t xml:space="preserve"> - Update timelog for team</t>
  </si>
  <si>
    <t>10:40AM</t>
  </si>
  <si>
    <t>11:30AM</t>
  </si>
  <si>
    <t>6:00PM</t>
  </si>
  <si>
    <t xml:space="preserve"> - Review List risk, measurement plan
 - Review master plan, master design plan
 - Review project plan
 - Review sprint backlog template</t>
  </si>
  <si>
    <t xml:space="preserve"> - Devide team work
 - Update entities</t>
  </si>
  <si>
    <t xml:space="preserve"> - Update timelog for team
 - Update timelog</t>
  </si>
  <si>
    <t>9:00AM</t>
  </si>
  <si>
    <t>Team work</t>
  </si>
  <si>
    <t xml:space="preserve"> - Review use case and quality attribute</t>
  </si>
  <si>
    <t xml:space="preserve"> - Training about spring framework</t>
  </si>
  <si>
    <t>1:30PM</t>
  </si>
  <si>
    <t>4:00PM</t>
  </si>
  <si>
    <t xml:space="preserve"> - Training about connect database</t>
  </si>
  <si>
    <t>8:00AM</t>
  </si>
  <si>
    <t xml:space="preserve"> - Review project plan
 - Timelog</t>
  </si>
  <si>
    <t>11:00AM</t>
  </si>
  <si>
    <t xml:space="preserve"> - Review project plan, Risk list, plan for next week</t>
  </si>
  <si>
    <t xml:space="preserve"> - Discuss about team work</t>
  </si>
  <si>
    <t>5:00AM</t>
  </si>
  <si>
    <t>6:00AM</t>
  </si>
  <si>
    <t xml:space="preserve"> - Reading about project plan and process</t>
  </si>
  <si>
    <t>8:15AM</t>
  </si>
  <si>
    <t>8:30AM</t>
  </si>
  <si>
    <t>Plan</t>
  </si>
  <si>
    <t>10:00PM</t>
  </si>
  <si>
    <t>12:00PM</t>
  </si>
  <si>
    <t>2:00PM</t>
  </si>
  <si>
    <t xml:space="preserve"> - Define GUI</t>
  </si>
  <si>
    <t>5:00PM</t>
  </si>
  <si>
    <t xml:space="preserve"> - Define GUI cont.</t>
  </si>
  <si>
    <t xml:space="preserve"> - Soạn tin GUI.vsdx</t>
  </si>
  <si>
    <t xml:space="preserve"> - Identify effort plan for project</t>
  </si>
  <si>
    <t xml:space="preserve"> - AS_PM_TimeLog_DeadlineTeam_ChauLe.xlsx</t>
  </si>
  <si>
    <t>7:30AM</t>
  </si>
  <si>
    <t>Đi thi môn SPQM</t>
  </si>
  <si>
    <t>SUMMARY: TIME FOR PLANNING PROJECT</t>
  </si>
  <si>
    <t>8:40AM</t>
  </si>
  <si>
    <t>10:00AM</t>
  </si>
  <si>
    <t xml:space="preserve"> - Review use case</t>
  </si>
  <si>
    <t xml:space="preserve"> - Reivew use case</t>
  </si>
  <si>
    <t>1:00PM</t>
  </si>
  <si>
    <t>00:00AM</t>
  </si>
  <si>
    <t>1:00AM</t>
  </si>
  <si>
    <t xml:space="preserve"> - Review use case
 - Update timelog</t>
  </si>
  <si>
    <t xml:space="preserve"> - Entity + Usec Case 1 .docx
 - Soạn tin GUI.vsdx</t>
  </si>
  <si>
    <t xml:space="preserve"> - Review architectural driver</t>
  </si>
  <si>
    <t>2:30AM</t>
  </si>
  <si>
    <t xml:space="preserve"> - Review architectural driver
 - Update timelog</t>
  </si>
  <si>
    <t xml:space="preserve"> - Training code</t>
  </si>
  <si>
    <t>Bắt đầu tăng lên 40 giờ/ tuần</t>
  </si>
  <si>
    <t>7:00AM</t>
  </si>
  <si>
    <t xml:space="preserve"> - Review usecase, entities</t>
  </si>
  <si>
    <t xml:space="preserve"> - Review project plan
 - Reivew requirement plan</t>
  </si>
  <si>
    <t xml:space="preserve"> - Devide work for next week
 - Review use case, entities</t>
  </si>
  <si>
    <t>10:30AM</t>
  </si>
  <si>
    <t>4:30PM</t>
  </si>
  <si>
    <t xml:space="preserve"> - Review Entity</t>
  </si>
  <si>
    <t xml:space="preserve"> - AS_RE_ArchitectureDriverSpecification-VN-version.docx</t>
  </si>
  <si>
    <t xml:space="preserve"> - AS_PM_DeadlineTeam_TimeLog.xls</t>
  </si>
  <si>
    <t xml:space="preserve"> - Review entity and usecase</t>
  </si>
  <si>
    <t>11:00PM</t>
  </si>
  <si>
    <t>9:00PM</t>
  </si>
  <si>
    <t xml:space="preserve"> - Review entity, usecase and QA</t>
  </si>
  <si>
    <t xml:space="preserve"> - Review entity, usecase and QA and comment</t>
  </si>
  <si>
    <t>3:30PM</t>
  </si>
  <si>
    <t xml:space="preserve"> - Update timlog
 - Update individual evaluation
 - Integration QA and entity</t>
  </si>
  <si>
    <t xml:space="preserve"> - Training about configuration and validate form</t>
  </si>
  <si>
    <t>12:30PM</t>
  </si>
  <si>
    <t xml:space="preserve"> - Update usecase
 - Review QA
 - Update timelog</t>
  </si>
  <si>
    <t>Time for doing week 8</t>
  </si>
  <si>
    <t xml:space="preserve"> - Report team's work</t>
  </si>
  <si>
    <t>9:15AM</t>
  </si>
  <si>
    <t xml:space="preserve"> - Review entity, usecase</t>
  </si>
  <si>
    <t xml:space="preserve"> - Review usecase</t>
  </si>
  <si>
    <t xml:space="preserve"> - Review quality attribute
 - Reivew usecase</t>
  </si>
  <si>
    <t>3:00PM</t>
  </si>
  <si>
    <t>00:00PM</t>
  </si>
  <si>
    <t xml:space="preserve"> - Reivew functional for priority
 - Update usecase</t>
  </si>
  <si>
    <t xml:space="preserve"> - Reivew functional for priority
 - Update usecase
 - Update timelog</t>
  </si>
  <si>
    <t xml:space="preserve"> - Training about Lusence search
 - Update timelog</t>
  </si>
  <si>
    <t xml:space="preserve"> - Update usecase
 - Update timelog</t>
  </si>
  <si>
    <t xml:space="preserve"> - Update usecase and entities
 - Update timelog</t>
  </si>
  <si>
    <t xml:space="preserve"> - Update entity
 - Update timelog</t>
  </si>
  <si>
    <t xml:space="preserve"> - Review entity and usecase
 - Update timelog</t>
  </si>
  <si>
    <t xml:space="preserve"> - AS_RE_ArchitectureDriverSpecification_Entity_Update-25.12.2013.docx
 - UC.docx</t>
  </si>
  <si>
    <t xml:space="preserve"> - AS_RE_ArchitectureDriverSpecification_Entity_25.12.2013_Comment.docx</t>
  </si>
  <si>
    <t xml:space="preserve"> - AS_RE_ArchitectureDriverSpecification_Entity_25.12.2013_Comment.docx
 - AS_RE_ArchitectureDriverSpecification_UC.docx</t>
  </si>
  <si>
    <t xml:space="preserve"> - AS_RE_ArchitectureDriverSpecification_Entity_25.12.2013_Comment.docx
 - AS_RE_ArchitectureDriverSpecification_UC.docx
 - Hỏi đáp - Quality Attribute.xlsx
 - QA 19 12 20133.xlsx</t>
  </si>
  <si>
    <t xml:space="preserve"> - AS_RE_ArchitectureDriverSpecification_UC.docx</t>
  </si>
  <si>
    <t xml:space="preserve"> - AS_RE_ArchitectureDriverSpecification_UC.docx
 - Priority-3112.docx</t>
  </si>
  <si>
    <t xml:space="preserve"> - Report status of team work</t>
  </si>
  <si>
    <t xml:space="preserve"> - Update usecase and entity</t>
  </si>
  <si>
    <t>- AS_RE_ArchitectureDriverSpecification_Entity_Update2.1.2014.docx
 - AS_RE_ArchitectureDriverSpecification_UC.docx</t>
  </si>
  <si>
    <t>14:00PM</t>
  </si>
  <si>
    <t>17:00PM</t>
  </si>
  <si>
    <t>9:30AM</t>
  </si>
  <si>
    <t xml:space="preserve"> - Update usecase</t>
  </si>
  <si>
    <t>18:00PM</t>
  </si>
  <si>
    <t>22:00PM</t>
  </si>
  <si>
    <t>2:00AM</t>
  </si>
  <si>
    <t xml:space="preserve"> - Review entity
 - Drawing system context</t>
  </si>
  <si>
    <t xml:space="preserve"> - AS_RE_ArchitectureDriverSpecification_Entity_Update.docx
 - SystemContext.vsd</t>
  </si>
  <si>
    <t xml:space="preserve"> - Review usecase
 - Update system context</t>
  </si>
  <si>
    <t xml:space="preserve"> - AS_RE_ArchitectureDriverSpecification_UC.docx
 -  SystemContext.vsd</t>
  </si>
  <si>
    <t>2:30PM</t>
  </si>
  <si>
    <t xml:space="preserve"> - SystemContext.vsd</t>
  </si>
  <si>
    <t>8:00PM</t>
  </si>
  <si>
    <t>3:00AM</t>
  </si>
  <si>
    <t xml:space="preserve"> - AS_RE_ArchitectureDriverSpecification_UC_Update7.1.2014.docx</t>
  </si>
  <si>
    <t xml:space="preserve"> - AS_RE_ArchitectureDriverSpecification_UC_Update7.1.2014.docx
 - AS_RE_ArchitectureDriverSpecification-1.8.2014.docx</t>
  </si>
  <si>
    <t xml:space="preserve"> - Update system context
 - Update timelog</t>
  </si>
  <si>
    <t xml:space="preserve"> - Review 3 pespectives</t>
  </si>
  <si>
    <t>10:10AM</t>
  </si>
  <si>
    <t xml:space="preserve"> - Report project status</t>
  </si>
  <si>
    <t>2:10PM</t>
  </si>
  <si>
    <t>16:00PM</t>
  </si>
  <si>
    <t xml:space="preserve"> - Review Architect design</t>
  </si>
  <si>
    <t xml:space="preserve"> - Update system context</t>
  </si>
  <si>
    <t xml:space="preserve"> - Update dymanic view</t>
  </si>
  <si>
    <t>Time for doing week 22</t>
  </si>
  <si>
    <t>Time for doing week 23</t>
  </si>
  <si>
    <t>Time for doing week 25</t>
  </si>
  <si>
    <t xml:space="preserve"> - Present work that team completed in this week 2</t>
  </si>
  <si>
    <t xml:space="preserve"> - Update usecse</t>
  </si>
  <si>
    <t xml:space="preserve"> - Present about team work status</t>
  </si>
  <si>
    <t xml:space="preserve"> - Review customer's document</t>
  </si>
  <si>
    <t xml:space="preserve"> - Drawing static view</t>
  </si>
  <si>
    <t>Meeting with Customer</t>
  </si>
  <si>
    <t xml:space="preserve"> - Divide team works</t>
  </si>
  <si>
    <t xml:space="preserve"> - Update dymanic view and entity</t>
  </si>
  <si>
    <t xml:space="preserve"> - Update static view</t>
  </si>
  <si>
    <t xml:space="preserve"> - Draw behavior diagram for dynamic view Level 0</t>
  </si>
  <si>
    <t xml:space="preserve"> - Quản trị - Hiển thị - Static.vsd</t>
  </si>
  <si>
    <t xml:space="preserve"> - Behavior - Level 0.vsd</t>
  </si>
  <si>
    <t xml:space="preserve"> - Review architect design</t>
  </si>
  <si>
    <t>Team Meeting</t>
  </si>
  <si>
    <t xml:space="preserve"> - Update dynamic view</t>
  </si>
  <si>
    <t xml:space="preserve"> - Dynamic view-update 12.2.2014.vsd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</si>
</sst>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amily val="2"/>
      <scheme val="minor"/>
    </font>
    <font>
      <b/>
      <sz val="12"/>
      <color theme="1"/>
      <name val="Times New Roman"/>
      <family val="1"/>
      <scheme val="major"/>
    </font>
    <font>
      <sz val="12"/>
      <color theme="1"/>
      <name val="Times New Roman"/>
      <family val="1"/>
      <scheme val="major"/>
    </font>
    <font>
      <sz val="13"/>
      <color indexed="8"/>
      <name val="Times New Roman"/>
      <family val="1"/>
    </font>
    <font>
      <sz val="11"/>
      <color theme="0"/>
      <name val="Arial"/>
      <family val="2"/>
      <scheme val="minor"/>
    </font>
    <font>
      <sz val="10"/>
      <name val="Arial"/>
      <family val="2"/>
    </font>
    <font>
      <b/>
      <sz val="12"/>
      <color theme="0"/>
      <name val="Times New Roman"/>
      <family val="1"/>
      <scheme val="major"/>
    </font>
    <font>
      <sz val="10"/>
      <name val="Times New Roman"/>
      <family val="1"/>
      <scheme val="major"/>
    </font>
    <font>
      <sz val="10"/>
      <color theme="1"/>
      <name val="Times New Roman"/>
      <family val="1"/>
      <scheme val="major"/>
    </font>
    <font>
      <sz val="10"/>
      <name val="Times New Roman"/>
      <family val="1"/>
    </font>
    <font>
      <b/>
      <sz val="10"/>
      <color rgb="FFFF0000"/>
      <name val="Times New Roman"/>
      <family val="1"/>
      <scheme val="major"/>
    </font>
    <font>
      <sz val="10"/>
      <color theme="1"/>
      <name val="Times New Roman"/>
      <family val="1"/>
    </font>
    <font>
      <b/>
      <sz val="10"/>
      <color theme="1"/>
      <name val="Times New Roman"/>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
      <patternFill patternType="solid">
        <fgColor theme="8"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80">
    <xf numFmtId="0" fontId="0" fillId="0" borderId="0" xfId="0"/>
    <xf numFmtId="0" fontId="2" fillId="0" borderId="0" xfId="0" applyFont="1"/>
    <xf numFmtId="0" fontId="2" fillId="0" borderId="1" xfId="0" applyFont="1" applyFill="1" applyBorder="1"/>
    <xf numFmtId="0" fontId="2" fillId="2" borderId="1" xfId="0" applyFont="1" applyFill="1" applyBorder="1"/>
    <xf numFmtId="0" fontId="2" fillId="0" borderId="1" xfId="0" applyFont="1" applyBorder="1"/>
    <xf numFmtId="0" fontId="1" fillId="0" borderId="1" xfId="0" applyFont="1" applyBorder="1" applyAlignment="1">
      <alignment horizontal="center"/>
    </xf>
    <xf numFmtId="0" fontId="0" fillId="0" borderId="1" xfId="0" applyBorder="1"/>
    <xf numFmtId="0" fontId="5" fillId="0" borderId="1" xfId="0" applyFont="1" applyBorder="1"/>
    <xf numFmtId="0" fontId="5" fillId="0" borderId="1" xfId="0" applyNumberFormat="1" applyFont="1" applyBorder="1"/>
    <xf numFmtId="0" fontId="5" fillId="0" borderId="1" xfId="0" applyNumberFormat="1" applyFont="1" applyFill="1" applyBorder="1"/>
    <xf numFmtId="0" fontId="4" fillId="3" borderId="1" xfId="0" applyFont="1" applyFill="1" applyBorder="1" applyAlignment="1">
      <alignment horizontal="center"/>
    </xf>
    <xf numFmtId="0" fontId="2" fillId="0" borderId="10" xfId="0" applyFont="1" applyBorder="1" applyAlignment="1">
      <alignment horizontal="center"/>
    </xf>
    <xf numFmtId="16" fontId="7" fillId="2" borderId="1" xfId="0" applyNumberFormat="1" applyFont="1" applyFill="1" applyBorder="1" applyAlignment="1">
      <alignment horizontal="center" vertical="center" wrapText="1"/>
    </xf>
    <xf numFmtId="18" fontId="7" fillId="2" borderId="1" xfId="0" applyNumberFormat="1" applyFont="1" applyFill="1" applyBorder="1" applyAlignment="1">
      <alignment horizontal="center" vertical="center" wrapText="1"/>
    </xf>
    <xf numFmtId="2" fontId="7" fillId="2" borderId="1" xfId="0" applyNumberFormat="1"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2" borderId="1" xfId="0" quotePrefix="1" applyFont="1" applyFill="1" applyBorder="1" applyAlignment="1">
      <alignment horizontal="left" vertical="center" wrapText="1"/>
    </xf>
    <xf numFmtId="0" fontId="7" fillId="2" borderId="1" xfId="0" applyFont="1" applyFill="1" applyBorder="1" applyAlignment="1">
      <alignment horizontal="center" vertical="center" wrapText="1"/>
    </xf>
    <xf numFmtId="18" fontId="8"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wrapText="1"/>
    </xf>
    <xf numFmtId="0" fontId="7" fillId="0" borderId="1" xfId="0" quotePrefix="1" applyFont="1" applyFill="1" applyBorder="1" applyAlignment="1">
      <alignment horizontal="left" vertical="center" wrapText="1"/>
    </xf>
    <xf numFmtId="18" fontId="8" fillId="0" borderId="1" xfId="0" applyNumberFormat="1" applyFont="1" applyFill="1" applyBorder="1" applyAlignment="1">
      <alignment horizontal="center" vertical="center"/>
    </xf>
    <xf numFmtId="16" fontId="9" fillId="2" borderId="1" xfId="0" applyNumberFormat="1" applyFont="1" applyFill="1" applyBorder="1" applyAlignment="1">
      <alignment horizontal="center" vertical="center" wrapText="1"/>
    </xf>
    <xf numFmtId="16" fontId="9"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xf>
    <xf numFmtId="0" fontId="8" fillId="2" borderId="1" xfId="0" applyFont="1" applyFill="1" applyBorder="1" applyAlignment="1">
      <alignment vertical="center"/>
    </xf>
    <xf numFmtId="0" fontId="6" fillId="4" borderId="1" xfId="0" applyFont="1" applyFill="1" applyBorder="1" applyAlignment="1">
      <alignment horizontal="center" vertical="center" wrapText="1"/>
    </xf>
    <xf numFmtId="2" fontId="2" fillId="0" borderId="0" xfId="0" applyNumberFormat="1" applyFont="1"/>
    <xf numFmtId="0" fontId="8" fillId="0" borderId="1" xfId="0" quotePrefix="1" applyFont="1" applyFill="1" applyBorder="1" applyAlignment="1">
      <alignment vertical="center" wrapText="1"/>
    </xf>
    <xf numFmtId="0" fontId="7" fillId="0" borderId="1" xfId="0" quotePrefix="1" applyFont="1" applyFill="1" applyBorder="1" applyAlignment="1">
      <alignment vertical="center" wrapText="1"/>
    </xf>
    <xf numFmtId="0" fontId="8" fillId="0" borderId="1" xfId="0" applyFont="1" applyFill="1" applyBorder="1" applyAlignment="1">
      <alignment vertical="center"/>
    </xf>
    <xf numFmtId="0" fontId="8" fillId="0" borderId="1" xfId="0" quotePrefix="1" applyFont="1" applyFill="1" applyBorder="1" applyAlignment="1">
      <alignment vertical="center"/>
    </xf>
    <xf numFmtId="0" fontId="2" fillId="2" borderId="1" xfId="0" applyFont="1" applyFill="1" applyBorder="1" applyAlignment="1">
      <alignment vertical="center"/>
    </xf>
    <xf numFmtId="0" fontId="2" fillId="0" borderId="1" xfId="0" applyFont="1" applyFill="1" applyBorder="1" applyAlignment="1">
      <alignment vertical="center"/>
    </xf>
    <xf numFmtId="0" fontId="7" fillId="2" borderId="1" xfId="0" applyFont="1" applyFill="1" applyBorder="1" applyAlignment="1">
      <alignment horizontal="left" vertical="center" wrapText="1"/>
    </xf>
    <xf numFmtId="0" fontId="10" fillId="0" borderId="1" xfId="0" applyFont="1" applyBorder="1" applyAlignment="1">
      <alignment horizontal="left" wrapText="1"/>
    </xf>
    <xf numFmtId="18" fontId="8" fillId="2" borderId="1" xfId="0" applyNumberFormat="1" applyFont="1" applyFill="1" applyBorder="1" applyAlignment="1">
      <alignment horizontal="center" vertical="center"/>
    </xf>
    <xf numFmtId="0" fontId="7" fillId="2" borderId="1" xfId="0" applyFont="1" applyFill="1" applyBorder="1" applyAlignment="1">
      <alignment vertical="center"/>
    </xf>
    <xf numFmtId="0" fontId="8" fillId="2" borderId="1" xfId="0" quotePrefix="1" applyFont="1" applyFill="1" applyBorder="1" applyAlignment="1">
      <alignment vertical="center"/>
    </xf>
    <xf numFmtId="0" fontId="8" fillId="2" borderId="1" xfId="0" quotePrefix="1" applyFont="1" applyFill="1" applyBorder="1" applyAlignment="1">
      <alignment vertical="center" wrapText="1"/>
    </xf>
    <xf numFmtId="2" fontId="8" fillId="2" borderId="1" xfId="0" applyNumberFormat="1" applyFont="1" applyFill="1" applyBorder="1" applyAlignment="1">
      <alignment horizontal="center" vertical="center"/>
    </xf>
    <xf numFmtId="0" fontId="12" fillId="0" borderId="10" xfId="0" applyFont="1" applyFill="1" applyBorder="1" applyAlignment="1">
      <alignment horizontal="center" wrapText="1"/>
    </xf>
    <xf numFmtId="0" fontId="12" fillId="0" borderId="1" xfId="0" applyFont="1" applyFill="1" applyBorder="1" applyAlignment="1"/>
    <xf numFmtId="2" fontId="2" fillId="2" borderId="1" xfId="0" applyNumberFormat="1" applyFont="1" applyFill="1" applyBorder="1" applyAlignment="1">
      <alignment horizontal="center" vertical="center"/>
    </xf>
    <xf numFmtId="2" fontId="2" fillId="0" borderId="1" xfId="0" applyNumberFormat="1" applyFont="1" applyFill="1" applyBorder="1" applyAlignment="1">
      <alignment horizontal="center" vertical="center"/>
    </xf>
    <xf numFmtId="0" fontId="8" fillId="2" borderId="1" xfId="0" applyFont="1" applyFill="1" applyBorder="1" applyAlignment="1">
      <alignment vertical="center" wrapText="1"/>
    </xf>
    <xf numFmtId="0" fontId="11" fillId="0" borderId="1" xfId="0" quotePrefix="1" applyFont="1" applyFill="1" applyBorder="1" applyAlignment="1">
      <alignment wrapText="1"/>
    </xf>
    <xf numFmtId="0" fontId="8" fillId="2" borderId="1" xfId="0" applyFont="1" applyFill="1" applyBorder="1" applyAlignment="1">
      <alignment horizontal="center" vertical="center"/>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0" xfId="0" applyFont="1" applyBorder="1" applyAlignment="1">
      <alignment horizontal="center"/>
    </xf>
    <xf numFmtId="0" fontId="8" fillId="2" borderId="1" xfId="0" applyFont="1" applyFill="1" applyBorder="1" applyAlignment="1">
      <alignment horizontal="left" vertical="center"/>
    </xf>
    <xf numFmtId="0" fontId="8" fillId="2" borderId="1" xfId="0" quotePrefix="1" applyFont="1" applyFill="1" applyBorder="1" applyAlignment="1">
      <alignment horizontal="left" vertical="center"/>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xf>
    <xf numFmtId="0" fontId="8" fillId="0" borderId="1" xfId="0" quotePrefix="1" applyFont="1" applyFill="1" applyBorder="1" applyAlignment="1">
      <alignment horizontal="left" vertical="center"/>
    </xf>
    <xf numFmtId="0" fontId="8" fillId="2" borderId="1" xfId="0" quotePrefix="1" applyFont="1" applyFill="1" applyBorder="1" applyAlignment="1">
      <alignment horizontal="left" vertical="center" wrapText="1"/>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2" fontId="8" fillId="2" borderId="15" xfId="0" applyNumberFormat="1" applyFont="1" applyFill="1" applyBorder="1" applyAlignment="1">
      <alignment horizontal="center" vertical="center"/>
    </xf>
    <xf numFmtId="20" fontId="8" fillId="2" borderId="1" xfId="0" applyNumberFormat="1" applyFont="1" applyFill="1" applyBorder="1" applyAlignment="1">
      <alignment horizontal="center" vertical="center"/>
    </xf>
    <xf numFmtId="0" fontId="7" fillId="0" borderId="1" xfId="0" applyFont="1" applyFill="1" applyBorder="1" applyAlignment="1">
      <alignment vertical="center"/>
    </xf>
    <xf numFmtId="2" fontId="2" fillId="0" borderId="0" xfId="0" applyNumberFormat="1" applyFont="1" applyFill="1"/>
    <xf numFmtId="0" fontId="2" fillId="0" borderId="0" xfId="0" applyFont="1" applyFill="1"/>
    <xf numFmtId="0" fontId="7" fillId="0" borderId="1" xfId="0" applyNumberFormat="1" applyFont="1" applyFill="1" applyBorder="1" applyAlignment="1">
      <alignment vertical="center"/>
    </xf>
    <xf numFmtId="0" fontId="8" fillId="0" borderId="1" xfId="0" applyFont="1" applyFill="1" applyBorder="1"/>
    <xf numFmtId="2" fontId="8" fillId="0" borderId="1" xfId="0" applyNumberFormat="1" applyFont="1" applyFill="1" applyBorder="1"/>
    <xf numFmtId="0" fontId="8" fillId="0" borderId="0" xfId="0" applyFont="1" applyFill="1"/>
    <xf numFmtId="0" fontId="8" fillId="0" borderId="1" xfId="0" applyFont="1" applyFill="1" applyBorder="1" applyAlignment="1">
      <alignment vertical="center" wrapText="1"/>
    </xf>
    <xf numFmtId="0" fontId="8" fillId="0" borderId="1" xfId="0" quotePrefix="1" applyFont="1" applyFill="1" applyBorder="1" applyAlignment="1">
      <alignment horizontal="left" vertical="center" wrapText="1"/>
    </xf>
    <xf numFmtId="0" fontId="8" fillId="2" borderId="1" xfId="0" applyFont="1" applyFill="1" applyBorder="1" applyAlignment="1">
      <alignment horizontal="center" vertical="center"/>
    </xf>
    <xf numFmtId="0" fontId="7" fillId="2" borderId="1" xfId="0" applyNumberFormat="1" applyFont="1" applyFill="1" applyBorder="1" applyAlignment="1">
      <alignment vertical="center"/>
    </xf>
    <xf numFmtId="2" fontId="8" fillId="2" borderId="1" xfId="0" applyNumberFormat="1" applyFont="1" applyFill="1" applyBorder="1" applyAlignment="1" applyProtection="1">
      <alignment horizontal="center" vertical="center"/>
      <protection locked="0"/>
    </xf>
    <xf numFmtId="2" fontId="8" fillId="0" borderId="1" xfId="0" applyNumberFormat="1" applyFont="1" applyFill="1" applyBorder="1" applyAlignment="1" applyProtection="1">
      <alignment horizontal="center" vertical="center"/>
      <protection locked="0"/>
    </xf>
    <xf numFmtId="2" fontId="8" fillId="2" borderId="1" xfId="0" applyNumberFormat="1" applyFont="1" applyFill="1" applyBorder="1" applyAlignment="1" applyProtection="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xf>
    <xf numFmtId="16" fontId="9" fillId="0" borderId="1" xfId="0" applyNumberFormat="1" applyFont="1" applyFill="1" applyBorder="1" applyAlignment="1">
      <alignment vertical="center" wrapText="1"/>
    </xf>
    <xf numFmtId="0" fontId="8" fillId="0"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quotePrefix="1" applyFont="1" applyFill="1" applyBorder="1"/>
    <xf numFmtId="0" fontId="8" fillId="2" borderId="1" xfId="0" applyFont="1" applyFill="1" applyBorder="1" applyAlignment="1">
      <alignment horizontal="center" vertical="center"/>
    </xf>
    <xf numFmtId="0" fontId="7" fillId="2" borderId="1" xfId="0" applyNumberFormat="1" applyFont="1" applyFill="1" applyBorder="1" applyAlignment="1">
      <alignment horizontal="left"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0" xfId="0" applyFont="1" applyFill="1" applyAlignment="1">
      <alignment vertical="center"/>
    </xf>
    <xf numFmtId="20" fontId="8" fillId="0" borderId="1" xfId="0" applyNumberFormat="1" applyFont="1" applyFill="1" applyBorder="1" applyAlignment="1">
      <alignment horizontal="center" vertical="center"/>
    </xf>
    <xf numFmtId="2" fontId="8" fillId="0" borderId="15" xfId="0" applyNumberFormat="1" applyFont="1" applyFill="1" applyBorder="1" applyAlignment="1">
      <alignment horizontal="center" vertical="center"/>
    </xf>
    <xf numFmtId="0" fontId="8" fillId="0" borderId="1" xfId="0" applyFont="1" applyFill="1" applyBorder="1" applyAlignment="1">
      <alignment horizontal="center" vertical="center"/>
    </xf>
    <xf numFmtId="0" fontId="8" fillId="0" borderId="10" xfId="0" quotePrefix="1" applyFont="1" applyFill="1" applyBorder="1"/>
    <xf numFmtId="0" fontId="8" fillId="2" borderId="1" xfId="0" applyFont="1" applyFill="1" applyBorder="1" applyAlignment="1">
      <alignment horizontal="center" vertical="center"/>
    </xf>
    <xf numFmtId="0" fontId="8" fillId="0" borderId="1" xfId="0" applyFont="1" applyBorder="1"/>
    <xf numFmtId="2" fontId="12" fillId="0" borderId="1" xfId="0" applyNumberFormat="1" applyFont="1" applyFill="1" applyBorder="1" applyAlignment="1">
      <alignment wrapText="1"/>
    </xf>
    <xf numFmtId="2" fontId="8" fillId="0" borderId="1" xfId="0" applyNumberFormat="1" applyFont="1" applyFill="1" applyBorder="1" applyAlignment="1">
      <alignment wrapText="1"/>
    </xf>
    <xf numFmtId="0" fontId="8" fillId="0" borderId="0" xfId="0" applyFont="1"/>
    <xf numFmtId="0" fontId="8" fillId="0" borderId="1" xfId="0" applyFont="1" applyBorder="1" applyAlignment="1"/>
    <xf numFmtId="0" fontId="12" fillId="0" borderId="10"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8" fillId="2" borderId="1" xfId="0" applyFont="1" applyFill="1" applyBorder="1" applyAlignment="1">
      <alignment horizontal="center" vertical="center"/>
    </xf>
    <xf numFmtId="2" fontId="8" fillId="0" borderId="15" xfId="0" applyNumberFormat="1" applyFont="1" applyFill="1" applyBorder="1" applyAlignment="1">
      <alignment horizontal="center" vertical="center"/>
    </xf>
    <xf numFmtId="0" fontId="8" fillId="2" borderId="1" xfId="0" applyFont="1" applyFill="1" applyBorder="1" applyAlignment="1">
      <alignment horizontal="center" vertical="center"/>
    </xf>
    <xf numFmtId="0" fontId="8" fillId="0" borderId="1" xfId="0" applyFont="1" applyFill="1" applyBorder="1" applyAlignment="1">
      <alignment horizontal="center" vertical="center"/>
    </xf>
    <xf numFmtId="18" fontId="8" fillId="0" borderId="1" xfId="0" applyNumberFormat="1" applyFont="1" applyFill="1" applyBorder="1"/>
    <xf numFmtId="0" fontId="8" fillId="2" borderId="1" xfId="0" applyFont="1" applyFill="1" applyBorder="1" applyAlignment="1">
      <alignment horizontal="center" vertical="center"/>
    </xf>
    <xf numFmtId="2" fontId="8" fillId="2" borderId="14"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3" xfId="0" applyNumberFormat="1" applyFont="1" applyFill="1" applyBorder="1" applyAlignment="1">
      <alignment horizontal="center" vertical="center"/>
    </xf>
    <xf numFmtId="2" fontId="8" fillId="2" borderId="14" xfId="0" applyNumberFormat="1" applyFont="1" applyFill="1" applyBorder="1" applyAlignment="1" applyProtection="1">
      <alignment horizontal="center" vertical="center"/>
      <protection locked="0"/>
    </xf>
    <xf numFmtId="2" fontId="8" fillId="2" borderId="15" xfId="0" applyNumberFormat="1" applyFont="1" applyFill="1" applyBorder="1" applyAlignment="1" applyProtection="1">
      <alignment horizontal="center" vertical="center"/>
      <protection locked="0"/>
    </xf>
    <xf numFmtId="2" fontId="8" fillId="2" borderId="13" xfId="0" applyNumberFormat="1" applyFont="1" applyFill="1" applyBorder="1" applyAlignment="1" applyProtection="1">
      <alignment horizontal="center" vertical="center"/>
      <protection locked="0"/>
    </xf>
    <xf numFmtId="2" fontId="8" fillId="0" borderId="14" xfId="0" applyNumberFormat="1" applyFont="1" applyFill="1" applyBorder="1" applyAlignment="1">
      <alignment horizontal="center" vertical="center"/>
    </xf>
    <xf numFmtId="2" fontId="8" fillId="0" borderId="15" xfId="0" applyNumberFormat="1" applyFont="1" applyFill="1" applyBorder="1" applyAlignment="1">
      <alignment horizontal="center" vertical="center"/>
    </xf>
    <xf numFmtId="2" fontId="8" fillId="0" borderId="13" xfId="0" applyNumberFormat="1" applyFont="1" applyFill="1" applyBorder="1" applyAlignment="1">
      <alignment horizontal="center" vertical="center"/>
    </xf>
    <xf numFmtId="2" fontId="8" fillId="0" borderId="14" xfId="0" applyNumberFormat="1" applyFont="1" applyFill="1" applyBorder="1" applyAlignment="1" applyProtection="1">
      <alignment horizontal="center" vertical="center"/>
      <protection locked="0"/>
    </xf>
    <xf numFmtId="2" fontId="8" fillId="0" borderId="15" xfId="0" applyNumberFormat="1" applyFont="1" applyFill="1" applyBorder="1" applyAlignment="1" applyProtection="1">
      <alignment horizontal="center" vertical="center"/>
      <protection locked="0"/>
    </xf>
    <xf numFmtId="2" fontId="8" fillId="0" borderId="13" xfId="0" applyNumberFormat="1" applyFont="1" applyFill="1" applyBorder="1" applyAlignment="1" applyProtection="1">
      <alignment horizontal="center" vertical="center"/>
      <protection locked="0"/>
    </xf>
    <xf numFmtId="0" fontId="2" fillId="2" borderId="1" xfId="0" applyFont="1" applyFill="1" applyBorder="1" applyAlignment="1">
      <alignment horizontal="center" vertical="center"/>
    </xf>
    <xf numFmtId="16" fontId="9" fillId="0" borderId="14" xfId="0" applyNumberFormat="1" applyFont="1" applyFill="1" applyBorder="1" applyAlignment="1">
      <alignment horizontal="center" vertical="center" wrapText="1"/>
    </xf>
    <xf numFmtId="16" fontId="9" fillId="0" borderId="13" xfId="0" applyNumberFormat="1" applyFont="1" applyFill="1" applyBorder="1" applyAlignment="1">
      <alignment horizontal="center" vertical="center" wrapText="1"/>
    </xf>
    <xf numFmtId="16" fontId="9" fillId="0" borderId="15" xfId="0" applyNumberFormat="1" applyFont="1" applyFill="1" applyBorder="1" applyAlignment="1">
      <alignment horizontal="center" vertical="center" wrapText="1"/>
    </xf>
    <xf numFmtId="16" fontId="9" fillId="2" borderId="14" xfId="0" applyNumberFormat="1" applyFont="1" applyFill="1" applyBorder="1" applyAlignment="1">
      <alignment horizontal="center" vertical="center" wrapText="1"/>
    </xf>
    <xf numFmtId="16" fontId="9" fillId="2" borderId="15" xfId="0" applyNumberFormat="1" applyFont="1" applyFill="1" applyBorder="1" applyAlignment="1">
      <alignment horizontal="center" vertical="center" wrapText="1"/>
    </xf>
    <xf numFmtId="16" fontId="9" fillId="2" borderId="13" xfId="0" applyNumberFormat="1"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3"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wrapText="1"/>
    </xf>
    <xf numFmtId="16" fontId="7" fillId="2" borderId="14" xfId="0" applyNumberFormat="1" applyFont="1" applyFill="1" applyBorder="1" applyAlignment="1">
      <alignment horizontal="center" vertical="center" wrapText="1"/>
    </xf>
    <xf numFmtId="16" fontId="7" fillId="2" borderId="13" xfId="0" applyNumberFormat="1"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8" xfId="0" applyFont="1" applyFill="1" applyBorder="1" applyAlignment="1">
      <alignment horizontal="center" vertical="center"/>
    </xf>
    <xf numFmtId="16" fontId="7" fillId="0" borderId="14" xfId="0" applyNumberFormat="1" applyFont="1" applyFill="1" applyBorder="1" applyAlignment="1">
      <alignment horizontal="center" vertical="center" wrapText="1"/>
    </xf>
    <xf numFmtId="16" fontId="7" fillId="0" borderId="13" xfId="0" applyNumberFormat="1" applyFont="1" applyFill="1" applyBorder="1" applyAlignment="1">
      <alignment horizontal="center" vertical="center" wrapText="1"/>
    </xf>
    <xf numFmtId="0" fontId="2" fillId="0" borderId="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12" fillId="0" borderId="1" xfId="0" applyFont="1" applyFill="1" applyBorder="1" applyAlignment="1">
      <alignment horizontal="center" vertical="center" wrapText="1"/>
    </xf>
    <xf numFmtId="16" fontId="7" fillId="2" borderId="15" xfId="0" applyNumberFormat="1"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3" xfId="0" applyFont="1" applyFill="1" applyBorder="1" applyAlignment="1">
      <alignment horizontal="center" vertical="center" wrapText="1"/>
    </xf>
    <xf numFmtId="2" fontId="7" fillId="2" borderId="14" xfId="0" applyNumberFormat="1" applyFont="1" applyFill="1" applyBorder="1" applyAlignment="1">
      <alignment horizontal="center" vertical="center" wrapText="1"/>
    </xf>
    <xf numFmtId="2" fontId="7" fillId="2" borderId="15" xfId="0" applyNumberFormat="1" applyFont="1" applyFill="1" applyBorder="1" applyAlignment="1">
      <alignment horizontal="center" vertical="center" wrapText="1"/>
    </xf>
    <xf numFmtId="2" fontId="7" fillId="2" borderId="13" xfId="0" applyNumberFormat="1" applyFont="1" applyFill="1" applyBorder="1" applyAlignment="1">
      <alignment horizontal="center" vertical="center" wrapText="1"/>
    </xf>
    <xf numFmtId="2" fontId="8" fillId="0" borderId="14" xfId="0" applyNumberFormat="1" applyFont="1" applyFill="1" applyBorder="1" applyAlignment="1">
      <alignment horizontal="center" vertical="center" wrapText="1"/>
    </xf>
    <xf numFmtId="2" fontId="8" fillId="0" borderId="13" xfId="0" applyNumberFormat="1" applyFont="1" applyFill="1" applyBorder="1" applyAlignment="1">
      <alignment horizontal="center" vertical="center" wrapText="1"/>
    </xf>
    <xf numFmtId="16" fontId="7" fillId="0" borderId="15"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3" xfId="0" applyFont="1" applyFill="1" applyBorder="1" applyAlignment="1">
      <alignment horizontal="center" vertical="center"/>
    </xf>
    <xf numFmtId="2" fontId="8" fillId="0" borderId="15" xfId="0" applyNumberFormat="1" applyFont="1" applyFill="1" applyBorder="1" applyAlignment="1">
      <alignment horizontal="center" vertical="center" wrapText="1"/>
    </xf>
    <xf numFmtId="0" fontId="8" fillId="0" borderId="14" xfId="0" applyFont="1" applyFill="1" applyBorder="1" applyAlignment="1">
      <alignment horizontal="center" vertical="center"/>
    </xf>
    <xf numFmtId="0" fontId="8" fillId="0" borderId="15" xfId="0" applyFont="1" applyFill="1" applyBorder="1" applyAlignment="1">
      <alignment horizontal="center" vertical="center"/>
    </xf>
    <xf numFmtId="0" fontId="8" fillId="0" borderId="13" xfId="0" applyFont="1" applyFill="1" applyBorder="1" applyAlignment="1">
      <alignment horizontal="center" vertical="center"/>
    </xf>
  </cellXfs>
  <cellStyles count="1">
    <cellStyle name="Normal" xfId="0" builtinId="0"/>
  </cellStyles>
  <dxfs count="3">
    <dxf>
      <fill>
        <patternFill>
          <bgColor rgb="FF92D050"/>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1" sqref="B11"/>
    </sheetView>
  </sheetViews>
  <sheetFormatPr defaultRowHeight="14.25" x14ac:dyDescent="0.2"/>
  <cols>
    <col min="1" max="1" width="3.125" bestFit="1" customWidth="1"/>
    <col min="2" max="2" width="22.5" bestFit="1" customWidth="1"/>
  </cols>
  <sheetData>
    <row r="3" spans="1:2" x14ac:dyDescent="0.2">
      <c r="A3" s="10" t="s">
        <v>28</v>
      </c>
      <c r="B3" s="10" t="s">
        <v>33</v>
      </c>
    </row>
    <row r="4" spans="1:2" x14ac:dyDescent="0.2">
      <c r="A4" s="6">
        <v>1</v>
      </c>
      <c r="B4" s="7" t="s">
        <v>21</v>
      </c>
    </row>
    <row r="5" spans="1:2" x14ac:dyDescent="0.2">
      <c r="A5" s="6">
        <v>2</v>
      </c>
      <c r="B5" s="8" t="s">
        <v>22</v>
      </c>
    </row>
    <row r="6" spans="1:2" x14ac:dyDescent="0.2">
      <c r="A6" s="6">
        <v>3</v>
      </c>
      <c r="B6" s="8" t="s">
        <v>23</v>
      </c>
    </row>
    <row r="7" spans="1:2" x14ac:dyDescent="0.2">
      <c r="A7" s="6">
        <v>4</v>
      </c>
      <c r="B7" s="8" t="s">
        <v>24</v>
      </c>
    </row>
    <row r="8" spans="1:2" x14ac:dyDescent="0.2">
      <c r="A8" s="6">
        <v>5</v>
      </c>
      <c r="B8" s="8" t="s">
        <v>26</v>
      </c>
    </row>
    <row r="9" spans="1:2" x14ac:dyDescent="0.2">
      <c r="A9" s="6">
        <v>6</v>
      </c>
      <c r="B9" s="8" t="s">
        <v>25</v>
      </c>
    </row>
    <row r="10" spans="1:2" x14ac:dyDescent="0.2">
      <c r="A10" s="6">
        <v>7</v>
      </c>
      <c r="B10" s="9" t="s">
        <v>27</v>
      </c>
    </row>
    <row r="11" spans="1:2" x14ac:dyDescent="0.2">
      <c r="A11" s="6">
        <v>8</v>
      </c>
      <c r="B11" s="9" t="s">
        <v>29</v>
      </c>
    </row>
    <row r="12" spans="1:2" x14ac:dyDescent="0.2">
      <c r="A12" s="6">
        <v>9</v>
      </c>
      <c r="B12" s="9" t="s">
        <v>30</v>
      </c>
    </row>
    <row r="13" spans="1:2" x14ac:dyDescent="0.2">
      <c r="A13" s="6">
        <v>10</v>
      </c>
      <c r="B13" s="9" t="s">
        <v>31</v>
      </c>
    </row>
    <row r="14" spans="1:2" x14ac:dyDescent="0.2">
      <c r="A14" s="6">
        <v>11</v>
      </c>
      <c r="B14" s="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3"/>
  <sheetViews>
    <sheetView tabSelected="1" zoomScale="85" zoomScaleNormal="85" workbookViewId="0">
      <pane xSplit="6" ySplit="6" topLeftCell="G156" activePane="bottomRight" state="frozen"/>
      <selection pane="topRight" activeCell="G1" sqref="G1"/>
      <selection pane="bottomLeft" activeCell="A7" sqref="A7"/>
      <selection pane="bottomRight" activeCell="D165" sqref="D165"/>
    </sheetView>
  </sheetViews>
  <sheetFormatPr defaultColWidth="9" defaultRowHeight="15.75" x14ac:dyDescent="0.25"/>
  <cols>
    <col min="1" max="1" width="6.875" style="1" customWidth="1"/>
    <col min="2" max="2" width="6.75" style="1" customWidth="1"/>
    <col min="3" max="4" width="8.875" style="1" bestFit="1" customWidth="1"/>
    <col min="5" max="5" width="5.375" style="1" bestFit="1" customWidth="1"/>
    <col min="6" max="7" width="7.875" style="1" customWidth="1"/>
    <col min="8" max="8" width="7.875" style="1" hidden="1" customWidth="1"/>
    <col min="9" max="9" width="19.625" style="1" customWidth="1"/>
    <col min="10" max="10" width="55.5" style="1" customWidth="1"/>
    <col min="11" max="11" width="57" style="1" bestFit="1" customWidth="1"/>
    <col min="12" max="12" width="25.125" style="1" bestFit="1" customWidth="1"/>
    <col min="13" max="13" width="27.25" style="1" customWidth="1"/>
    <col min="14" max="14" width="9" style="1"/>
    <col min="15" max="15" width="8.5" style="98" bestFit="1" customWidth="1"/>
    <col min="16" max="16" width="8.375" style="1" bestFit="1" customWidth="1"/>
    <col min="17" max="16384" width="9" style="1"/>
  </cols>
  <sheetData>
    <row r="1" spans="1:17" x14ac:dyDescent="0.25">
      <c r="A1" s="130"/>
      <c r="B1" s="131"/>
      <c r="C1" s="131"/>
      <c r="D1" s="131"/>
      <c r="E1" s="131"/>
      <c r="F1" s="131"/>
      <c r="G1" s="131"/>
      <c r="H1" s="131"/>
      <c r="I1" s="131"/>
      <c r="J1" s="131"/>
      <c r="K1" s="131"/>
      <c r="L1" s="131"/>
      <c r="M1" s="131"/>
      <c r="N1" s="131"/>
      <c r="O1" s="131"/>
      <c r="P1" s="132"/>
    </row>
    <row r="2" spans="1:17" ht="15.75" customHeight="1" x14ac:dyDescent="0.25">
      <c r="A2" s="144" t="s">
        <v>59</v>
      </c>
      <c r="B2" s="145"/>
      <c r="C2" s="145"/>
      <c r="D2" s="145"/>
      <c r="E2" s="145"/>
      <c r="F2" s="146"/>
      <c r="G2" s="48"/>
      <c r="H2" s="58"/>
      <c r="I2" s="133"/>
      <c r="J2" s="134"/>
      <c r="K2" s="134"/>
      <c r="L2" s="134"/>
      <c r="M2" s="134"/>
      <c r="N2" s="134"/>
      <c r="O2" s="134"/>
      <c r="P2" s="135"/>
    </row>
    <row r="3" spans="1:17" ht="14.25" customHeight="1" x14ac:dyDescent="0.25">
      <c r="A3" s="147" t="s">
        <v>58</v>
      </c>
      <c r="B3" s="148"/>
      <c r="C3" s="148"/>
      <c r="D3" s="148"/>
      <c r="E3" s="148"/>
      <c r="F3" s="149"/>
      <c r="G3" s="49"/>
      <c r="H3" s="59"/>
      <c r="I3" s="136"/>
      <c r="J3" s="137"/>
      <c r="K3" s="137"/>
      <c r="L3" s="137"/>
      <c r="M3" s="137"/>
      <c r="N3" s="137"/>
      <c r="O3" s="137"/>
      <c r="P3" s="138"/>
    </row>
    <row r="4" spans="1:17" hidden="1" x14ac:dyDescent="0.25">
      <c r="A4" s="150"/>
      <c r="B4" s="151"/>
      <c r="C4" s="151"/>
      <c r="D4" s="151"/>
      <c r="E4" s="151"/>
      <c r="F4" s="152"/>
      <c r="G4" s="50"/>
      <c r="H4" s="60"/>
      <c r="I4" s="139"/>
      <c r="J4" s="140"/>
      <c r="K4" s="140"/>
      <c r="L4" s="140"/>
      <c r="M4" s="140"/>
      <c r="N4" s="140"/>
      <c r="O4" s="140"/>
      <c r="P4" s="141"/>
    </row>
    <row r="5" spans="1:17" ht="39" customHeight="1" x14ac:dyDescent="0.25">
      <c r="A5" s="155"/>
      <c r="B5" s="156"/>
      <c r="C5" s="156"/>
      <c r="D5" s="156"/>
      <c r="E5" s="157"/>
      <c r="F5" s="11"/>
      <c r="G5" s="51"/>
      <c r="H5" s="51"/>
      <c r="I5" s="27">
        <f>0.05/6</f>
        <v>8.3333333333333332E-3</v>
      </c>
      <c r="J5" s="35" t="s">
        <v>72</v>
      </c>
      <c r="K5" s="35" t="s">
        <v>73</v>
      </c>
      <c r="L5" s="4"/>
      <c r="M5" s="4"/>
      <c r="N5" s="5"/>
      <c r="O5" s="95"/>
      <c r="P5" s="4"/>
    </row>
    <row r="6" spans="1:17" ht="47.25" x14ac:dyDescent="0.25">
      <c r="A6" s="26" t="s">
        <v>0</v>
      </c>
      <c r="B6" s="26" t="s">
        <v>1</v>
      </c>
      <c r="C6" s="26" t="s">
        <v>2</v>
      </c>
      <c r="D6" s="26" t="s">
        <v>3</v>
      </c>
      <c r="E6" s="26" t="s">
        <v>4</v>
      </c>
      <c r="F6" s="26" t="s">
        <v>71</v>
      </c>
      <c r="G6" s="26" t="s">
        <v>146</v>
      </c>
      <c r="H6" s="26"/>
      <c r="I6" s="26" t="s">
        <v>5</v>
      </c>
      <c r="J6" s="26" t="s">
        <v>34</v>
      </c>
      <c r="K6" s="26" t="s">
        <v>6</v>
      </c>
      <c r="L6" s="26" t="s">
        <v>7</v>
      </c>
      <c r="M6" s="158" t="s">
        <v>158</v>
      </c>
      <c r="N6" s="158"/>
      <c r="O6" s="96">
        <f>SUM(G7:G241)</f>
        <v>942</v>
      </c>
      <c r="P6" s="99"/>
    </row>
    <row r="7" spans="1:17" ht="38.25" x14ac:dyDescent="0.25">
      <c r="A7" s="160">
        <v>1</v>
      </c>
      <c r="B7" s="142">
        <v>41585</v>
      </c>
      <c r="C7" s="13">
        <v>0.55555555555555558</v>
      </c>
      <c r="D7" s="13">
        <v>0.60416666666666663</v>
      </c>
      <c r="E7" s="14">
        <v>1.1599999999999999</v>
      </c>
      <c r="F7" s="163">
        <f>SUM(E7:E8)</f>
        <v>1.24</v>
      </c>
      <c r="G7" s="163">
        <v>5</v>
      </c>
      <c r="H7" s="163">
        <f>SUM(G7:G11)</f>
        <v>10</v>
      </c>
      <c r="I7" s="15" t="s">
        <v>10</v>
      </c>
      <c r="J7" s="16" t="s">
        <v>54</v>
      </c>
      <c r="K7" s="17"/>
      <c r="L7" s="25"/>
      <c r="M7" s="158" t="s">
        <v>8</v>
      </c>
      <c r="N7" s="158"/>
      <c r="O7" s="96">
        <f>SUM(O9:O38)</f>
        <v>286.72300000000001</v>
      </c>
      <c r="P7" s="42" t="s">
        <v>9</v>
      </c>
    </row>
    <row r="8" spans="1:17" x14ac:dyDescent="0.25">
      <c r="A8" s="161"/>
      <c r="B8" s="143"/>
      <c r="C8" s="13">
        <v>0.60416666666666663</v>
      </c>
      <c r="D8" s="13">
        <v>0.60763888888888895</v>
      </c>
      <c r="E8" s="14">
        <v>0.08</v>
      </c>
      <c r="F8" s="165"/>
      <c r="G8" s="165"/>
      <c r="H8" s="164"/>
      <c r="I8" s="15" t="s">
        <v>24</v>
      </c>
      <c r="J8" s="16" t="s">
        <v>97</v>
      </c>
      <c r="K8" s="17"/>
      <c r="L8" s="25"/>
      <c r="M8" s="100"/>
      <c r="N8" s="101"/>
      <c r="O8" s="96"/>
      <c r="P8" s="42"/>
    </row>
    <row r="9" spans="1:17" ht="25.5" x14ac:dyDescent="0.25">
      <c r="A9" s="161"/>
      <c r="B9" s="142">
        <v>41586</v>
      </c>
      <c r="C9" s="13">
        <v>0.58333333333333337</v>
      </c>
      <c r="D9" s="13">
        <v>0.63194444444444442</v>
      </c>
      <c r="E9" s="14">
        <v>1.1599999999999999</v>
      </c>
      <c r="F9" s="163">
        <f>SUM(E9:E11)</f>
        <v>1.74</v>
      </c>
      <c r="G9" s="163">
        <v>5</v>
      </c>
      <c r="H9" s="164"/>
      <c r="I9" s="15" t="s">
        <v>20</v>
      </c>
      <c r="J9" s="16" t="s">
        <v>55</v>
      </c>
      <c r="K9" s="34"/>
      <c r="L9" s="25"/>
      <c r="M9" s="41" t="s">
        <v>11</v>
      </c>
      <c r="N9" s="101"/>
      <c r="O9" s="97">
        <f>SUM(E7:E11)</f>
        <v>2.98</v>
      </c>
      <c r="P9" s="42" t="s">
        <v>9</v>
      </c>
    </row>
    <row r="10" spans="1:17" ht="15.75" customHeight="1" x14ac:dyDescent="0.25">
      <c r="A10" s="161"/>
      <c r="B10" s="159"/>
      <c r="C10" s="13">
        <v>0.63194444444444442</v>
      </c>
      <c r="D10" s="13">
        <v>0.65277777777777779</v>
      </c>
      <c r="E10" s="14">
        <v>0.5</v>
      </c>
      <c r="F10" s="164"/>
      <c r="G10" s="164"/>
      <c r="H10" s="164"/>
      <c r="I10" s="25" t="s">
        <v>25</v>
      </c>
      <c r="J10" s="16" t="s">
        <v>56</v>
      </c>
      <c r="K10" s="34"/>
      <c r="L10" s="25"/>
      <c r="M10" s="41" t="s">
        <v>12</v>
      </c>
      <c r="N10" s="67"/>
      <c r="O10" s="68">
        <f>SUM(E12:E22)</f>
        <v>13.293000000000001</v>
      </c>
      <c r="P10" s="42" t="s">
        <v>9</v>
      </c>
    </row>
    <row r="11" spans="1:17" ht="16.5" customHeight="1" x14ac:dyDescent="0.25">
      <c r="A11" s="162"/>
      <c r="B11" s="143"/>
      <c r="C11" s="13" t="s">
        <v>96</v>
      </c>
      <c r="D11" s="13">
        <v>0.65625</v>
      </c>
      <c r="E11" s="14">
        <v>0.08</v>
      </c>
      <c r="F11" s="165"/>
      <c r="G11" s="165"/>
      <c r="H11" s="165"/>
      <c r="I11" s="25" t="s">
        <v>24</v>
      </c>
      <c r="J11" s="16" t="s">
        <v>97</v>
      </c>
      <c r="K11" s="34"/>
      <c r="L11" s="25"/>
      <c r="M11" s="41" t="s">
        <v>13</v>
      </c>
      <c r="N11" s="67"/>
      <c r="O11" s="68">
        <f>SUM(E23:E39)</f>
        <v>28.560000000000002</v>
      </c>
      <c r="P11" s="42" t="s">
        <v>9</v>
      </c>
    </row>
    <row r="12" spans="1:17" s="65" customFormat="1" ht="51" x14ac:dyDescent="0.25">
      <c r="A12" s="169">
        <v>2</v>
      </c>
      <c r="B12" s="153">
        <v>41590</v>
      </c>
      <c r="C12" s="18">
        <v>0.57291666666666663</v>
      </c>
      <c r="D12" s="18">
        <v>0.625</v>
      </c>
      <c r="E12" s="19">
        <v>2.25</v>
      </c>
      <c r="F12" s="166">
        <f>SUM(E12:E13)</f>
        <v>2.33</v>
      </c>
      <c r="G12" s="166">
        <v>5.5</v>
      </c>
      <c r="H12" s="166">
        <f>SUM(G12:G20)</f>
        <v>20.5</v>
      </c>
      <c r="I12" s="63" t="s">
        <v>21</v>
      </c>
      <c r="J12" s="20" t="s">
        <v>63</v>
      </c>
      <c r="K12" s="29" t="s">
        <v>67</v>
      </c>
      <c r="L12" s="30"/>
      <c r="M12" s="41" t="s">
        <v>14</v>
      </c>
      <c r="N12" s="67"/>
      <c r="O12" s="68">
        <f>SUM(E40:E52)</f>
        <v>28.33</v>
      </c>
      <c r="P12" s="42" t="s">
        <v>9</v>
      </c>
      <c r="Q12" s="64"/>
    </row>
    <row r="13" spans="1:17" s="65" customFormat="1" ht="15.75" customHeight="1" x14ac:dyDescent="0.25">
      <c r="A13" s="169"/>
      <c r="B13" s="154"/>
      <c r="C13" s="18">
        <v>0.625</v>
      </c>
      <c r="D13" s="18">
        <v>0.62847222222222221</v>
      </c>
      <c r="E13" s="19">
        <v>0.08</v>
      </c>
      <c r="F13" s="167"/>
      <c r="G13" s="167"/>
      <c r="H13" s="176"/>
      <c r="I13" s="63" t="s">
        <v>24</v>
      </c>
      <c r="J13" s="20" t="s">
        <v>97</v>
      </c>
      <c r="K13" s="29"/>
      <c r="L13" s="30"/>
      <c r="M13" s="41" t="s">
        <v>15</v>
      </c>
      <c r="N13" s="67"/>
      <c r="O13" s="68">
        <f>SUM(E53:E64)</f>
        <v>21.82</v>
      </c>
      <c r="P13" s="42" t="s">
        <v>9</v>
      </c>
      <c r="Q13" s="64"/>
    </row>
    <row r="14" spans="1:17" s="65" customFormat="1" ht="25.5" x14ac:dyDescent="0.25">
      <c r="A14" s="169"/>
      <c r="B14" s="153">
        <v>41591</v>
      </c>
      <c r="C14" s="21">
        <v>0.5625</v>
      </c>
      <c r="D14" s="21">
        <v>0.64583333333333337</v>
      </c>
      <c r="E14" s="24">
        <v>2</v>
      </c>
      <c r="F14" s="114">
        <f>SUM(E14:E15)</f>
        <v>3</v>
      </c>
      <c r="G14" s="114">
        <v>5</v>
      </c>
      <c r="H14" s="176"/>
      <c r="I14" s="63" t="s">
        <v>21</v>
      </c>
      <c r="J14" s="31" t="s">
        <v>53</v>
      </c>
      <c r="K14" s="29" t="s">
        <v>68</v>
      </c>
      <c r="L14" s="30"/>
      <c r="M14" s="41" t="s">
        <v>16</v>
      </c>
      <c r="N14" s="67"/>
      <c r="O14" s="68">
        <f>SUM(E65:E75)</f>
        <v>16.25</v>
      </c>
      <c r="P14" s="42" t="s">
        <v>9</v>
      </c>
    </row>
    <row r="15" spans="1:17" s="65" customFormat="1" ht="25.5" x14ac:dyDescent="0.25">
      <c r="A15" s="169"/>
      <c r="B15" s="154"/>
      <c r="C15" s="21">
        <v>0.91666666666666663</v>
      </c>
      <c r="D15" s="21">
        <v>0.95833333333333337</v>
      </c>
      <c r="E15" s="24">
        <v>1</v>
      </c>
      <c r="F15" s="116"/>
      <c r="G15" s="116"/>
      <c r="H15" s="176"/>
      <c r="I15" s="66" t="s">
        <v>24</v>
      </c>
      <c r="J15" s="28" t="s">
        <v>98</v>
      </c>
      <c r="K15" s="31" t="s">
        <v>70</v>
      </c>
      <c r="L15" s="30"/>
      <c r="M15" s="41" t="s">
        <v>17</v>
      </c>
      <c r="N15" s="67"/>
      <c r="O15" s="68">
        <f>SUM(E76:E92)</f>
        <v>32.159999999999997</v>
      </c>
      <c r="P15" s="42" t="s">
        <v>9</v>
      </c>
    </row>
    <row r="16" spans="1:17" s="65" customFormat="1" ht="25.5" x14ac:dyDescent="0.25">
      <c r="A16" s="169"/>
      <c r="B16" s="153">
        <v>41592</v>
      </c>
      <c r="C16" s="21">
        <v>0.83333333333333337</v>
      </c>
      <c r="D16" s="21">
        <v>0.86458333333333337</v>
      </c>
      <c r="E16" s="24">
        <v>0.75</v>
      </c>
      <c r="F16" s="114">
        <f>SUM(E16:E18)</f>
        <v>2.08</v>
      </c>
      <c r="G16" s="114">
        <v>5</v>
      </c>
      <c r="H16" s="176"/>
      <c r="I16" s="66" t="s">
        <v>26</v>
      </c>
      <c r="J16" s="28" t="s">
        <v>57</v>
      </c>
      <c r="K16" s="31" t="s">
        <v>70</v>
      </c>
      <c r="L16" s="30"/>
      <c r="M16" s="41" t="s">
        <v>192</v>
      </c>
      <c r="N16" s="67"/>
      <c r="O16" s="68">
        <f>SUM(E93:E105)</f>
        <v>35.75</v>
      </c>
      <c r="P16" s="42" t="s">
        <v>9</v>
      </c>
    </row>
    <row r="17" spans="1:16" s="65" customFormat="1" ht="15.75" customHeight="1" x14ac:dyDescent="0.25">
      <c r="A17" s="169"/>
      <c r="B17" s="168"/>
      <c r="C17" s="21">
        <v>0.375</v>
      </c>
      <c r="D17" s="21">
        <v>0.42708333333333331</v>
      </c>
      <c r="E17" s="24">
        <v>1.25</v>
      </c>
      <c r="F17" s="115"/>
      <c r="G17" s="115"/>
      <c r="H17" s="176"/>
      <c r="I17" s="66" t="s">
        <v>25</v>
      </c>
      <c r="J17" s="46" t="s">
        <v>245</v>
      </c>
      <c r="K17" s="31" t="s">
        <v>70</v>
      </c>
      <c r="L17" s="30"/>
      <c r="M17" s="41" t="s">
        <v>18</v>
      </c>
      <c r="N17" s="67"/>
      <c r="O17" s="68">
        <f>SUM(E106:E116)</f>
        <v>26.25</v>
      </c>
      <c r="P17" s="42" t="s">
        <v>9</v>
      </c>
    </row>
    <row r="18" spans="1:16" s="65" customFormat="1" ht="15.75" customHeight="1" x14ac:dyDescent="0.25">
      <c r="A18" s="169"/>
      <c r="B18" s="154"/>
      <c r="C18" s="21">
        <v>0.42708333333333331</v>
      </c>
      <c r="D18" s="21">
        <v>0.43055555555555558</v>
      </c>
      <c r="E18" s="24">
        <v>0.08</v>
      </c>
      <c r="F18" s="116"/>
      <c r="G18" s="116"/>
      <c r="H18" s="176"/>
      <c r="I18" s="66" t="s">
        <v>24</v>
      </c>
      <c r="J18" s="46" t="s">
        <v>97</v>
      </c>
      <c r="K18" s="31"/>
      <c r="L18" s="30"/>
      <c r="M18" s="41" t="s">
        <v>19</v>
      </c>
      <c r="N18" s="67"/>
      <c r="O18" s="68">
        <f>SUM(E117:E130)</f>
        <v>30.33</v>
      </c>
      <c r="P18" s="42" t="s">
        <v>9</v>
      </c>
    </row>
    <row r="19" spans="1:16" s="65" customFormat="1" ht="25.5" x14ac:dyDescent="0.25">
      <c r="A19" s="169"/>
      <c r="B19" s="153">
        <v>41593</v>
      </c>
      <c r="C19" s="21">
        <v>0.54166666666666663</v>
      </c>
      <c r="D19" s="21">
        <v>0.58680555555555558</v>
      </c>
      <c r="E19" s="24">
        <v>1.083</v>
      </c>
      <c r="F19" s="114">
        <f>SUM(E19:E22)</f>
        <v>5.883</v>
      </c>
      <c r="G19" s="114">
        <v>5</v>
      </c>
      <c r="H19" s="176"/>
      <c r="I19" s="63" t="s">
        <v>21</v>
      </c>
      <c r="J19" s="28" t="s">
        <v>60</v>
      </c>
      <c r="K19" s="28" t="s">
        <v>69</v>
      </c>
      <c r="L19" s="30"/>
      <c r="M19" s="41" t="s">
        <v>36</v>
      </c>
      <c r="N19" s="67"/>
      <c r="O19" s="68">
        <f>SUM(F131:F135)</f>
        <v>8</v>
      </c>
      <c r="P19" s="42" t="s">
        <v>9</v>
      </c>
    </row>
    <row r="20" spans="1:16" s="65" customFormat="1" ht="178.5" x14ac:dyDescent="0.25">
      <c r="A20" s="169"/>
      <c r="B20" s="154"/>
      <c r="C20" s="21">
        <v>0.91666666666666663</v>
      </c>
      <c r="D20" s="21">
        <v>0.51388888888888895</v>
      </c>
      <c r="E20" s="24">
        <v>2.33</v>
      </c>
      <c r="F20" s="116"/>
      <c r="G20" s="116"/>
      <c r="H20" s="167"/>
      <c r="I20" s="66" t="s">
        <v>24</v>
      </c>
      <c r="J20" s="28" t="s">
        <v>61</v>
      </c>
      <c r="K20" s="28" t="s">
        <v>64</v>
      </c>
      <c r="L20" s="30"/>
      <c r="M20" s="41" t="s">
        <v>37</v>
      </c>
      <c r="N20" s="67"/>
      <c r="O20" s="68">
        <f>SUM(F136:F147)</f>
        <v>28</v>
      </c>
      <c r="P20" s="42" t="s">
        <v>9</v>
      </c>
    </row>
    <row r="21" spans="1:16" s="65" customFormat="1" ht="38.25" x14ac:dyDescent="0.25">
      <c r="A21" s="170">
        <v>3</v>
      </c>
      <c r="B21" s="142">
        <v>41594</v>
      </c>
      <c r="C21" s="36">
        <v>0.33680555555555558</v>
      </c>
      <c r="D21" s="36">
        <v>0.375</v>
      </c>
      <c r="E21" s="40">
        <v>0.55000000000000004</v>
      </c>
      <c r="F21" s="108">
        <f>SUM(E21:E22)</f>
        <v>2.4699999999999998</v>
      </c>
      <c r="G21" s="108">
        <v>5</v>
      </c>
      <c r="H21" s="108">
        <f>SUM(G21:G36)</f>
        <v>25.5</v>
      </c>
      <c r="I21" s="73" t="s">
        <v>24</v>
      </c>
      <c r="J21" s="39" t="s">
        <v>62</v>
      </c>
      <c r="K21" s="39" t="s">
        <v>65</v>
      </c>
      <c r="L21" s="25"/>
      <c r="M21" s="41" t="s">
        <v>38</v>
      </c>
      <c r="N21" s="67"/>
      <c r="O21" s="68">
        <f>SUM(F148:F152)</f>
        <v>0</v>
      </c>
      <c r="P21" s="42" t="s">
        <v>9</v>
      </c>
    </row>
    <row r="22" spans="1:16" s="65" customFormat="1" ht="25.5" customHeight="1" x14ac:dyDescent="0.25">
      <c r="A22" s="170"/>
      <c r="B22" s="143"/>
      <c r="C22" s="36">
        <v>0.83333333333333337</v>
      </c>
      <c r="D22" s="36">
        <v>0.93055555555555547</v>
      </c>
      <c r="E22" s="40">
        <v>1.92</v>
      </c>
      <c r="F22" s="110"/>
      <c r="G22" s="110"/>
      <c r="H22" s="109"/>
      <c r="I22" s="73" t="s">
        <v>24</v>
      </c>
      <c r="J22" s="39" t="s">
        <v>99</v>
      </c>
      <c r="K22" s="39" t="s">
        <v>66</v>
      </c>
      <c r="L22" s="25"/>
      <c r="M22" s="41" t="s">
        <v>39</v>
      </c>
      <c r="N22" s="67"/>
      <c r="O22" s="68">
        <f>SUM(F153:F157)</f>
        <v>2.5</v>
      </c>
      <c r="P22" s="42" t="s">
        <v>9</v>
      </c>
    </row>
    <row r="23" spans="1:16" s="69" customFormat="1" ht="12.75" x14ac:dyDescent="0.2">
      <c r="A23" s="170"/>
      <c r="B23" s="142">
        <v>41597</v>
      </c>
      <c r="C23" s="36">
        <v>0.33333333333333331</v>
      </c>
      <c r="D23" s="36">
        <v>0.4375</v>
      </c>
      <c r="E23" s="40">
        <v>2</v>
      </c>
      <c r="F23" s="108">
        <f>SUM(E23:E25)</f>
        <v>3.08</v>
      </c>
      <c r="G23" s="108">
        <v>5.5</v>
      </c>
      <c r="H23" s="109"/>
      <c r="I23" s="25" t="s">
        <v>24</v>
      </c>
      <c r="J23" s="38" t="s">
        <v>74</v>
      </c>
      <c r="K23" s="25"/>
      <c r="L23" s="25"/>
      <c r="M23" s="41" t="s">
        <v>40</v>
      </c>
      <c r="N23" s="67"/>
      <c r="O23" s="68">
        <f>SUM(E158:E166)</f>
        <v>12.5</v>
      </c>
      <c r="P23" s="42" t="s">
        <v>9</v>
      </c>
    </row>
    <row r="24" spans="1:16" s="69" customFormat="1" ht="38.25" x14ac:dyDescent="0.2">
      <c r="A24" s="170"/>
      <c r="B24" s="159"/>
      <c r="C24" s="36">
        <v>0.5625</v>
      </c>
      <c r="D24" s="36">
        <v>0.60416666666666663</v>
      </c>
      <c r="E24" s="40">
        <v>1</v>
      </c>
      <c r="F24" s="109"/>
      <c r="G24" s="109"/>
      <c r="H24" s="109"/>
      <c r="I24" s="37" t="s">
        <v>21</v>
      </c>
      <c r="J24" s="39" t="s">
        <v>75</v>
      </c>
      <c r="K24" s="25"/>
      <c r="L24" s="25"/>
      <c r="M24" s="41" t="s">
        <v>41</v>
      </c>
      <c r="N24" s="67"/>
      <c r="O24" s="68">
        <f>SUM(E167:E171)</f>
        <v>0</v>
      </c>
      <c r="P24" s="42" t="s">
        <v>9</v>
      </c>
    </row>
    <row r="25" spans="1:16" s="69" customFormat="1" ht="12.75" x14ac:dyDescent="0.2">
      <c r="A25" s="170"/>
      <c r="B25" s="143"/>
      <c r="C25" s="36">
        <v>0.60416666666666663</v>
      </c>
      <c r="D25" s="36">
        <v>0.60763888888888895</v>
      </c>
      <c r="E25" s="40">
        <v>0.08</v>
      </c>
      <c r="F25" s="110"/>
      <c r="G25" s="110"/>
      <c r="H25" s="109"/>
      <c r="I25" s="37" t="s">
        <v>24</v>
      </c>
      <c r="J25" s="39" t="s">
        <v>97</v>
      </c>
      <c r="K25" s="25"/>
      <c r="L25" s="25"/>
      <c r="M25" s="41" t="s">
        <v>42</v>
      </c>
      <c r="N25" s="67"/>
      <c r="O25" s="68">
        <f>SUM(E172:E176)</f>
        <v>0</v>
      </c>
      <c r="P25" s="42" t="s">
        <v>9</v>
      </c>
    </row>
    <row r="26" spans="1:16" s="69" customFormat="1" ht="76.5" x14ac:dyDescent="0.2">
      <c r="A26" s="170"/>
      <c r="B26" s="142">
        <v>41598</v>
      </c>
      <c r="C26" s="36">
        <v>0.5625</v>
      </c>
      <c r="D26" s="36">
        <v>0.72916666666666663</v>
      </c>
      <c r="E26" s="40">
        <v>4</v>
      </c>
      <c r="F26" s="108">
        <f>SUM(E26:E27)</f>
        <v>4.08</v>
      </c>
      <c r="G26" s="108">
        <v>5</v>
      </c>
      <c r="H26" s="109"/>
      <c r="I26" s="25" t="s">
        <v>26</v>
      </c>
      <c r="J26" s="39" t="s">
        <v>76</v>
      </c>
      <c r="K26" s="25"/>
      <c r="L26" s="25"/>
      <c r="M26" s="41" t="s">
        <v>43</v>
      </c>
      <c r="N26" s="67"/>
      <c r="O26" s="68">
        <f>SUM(E177:E181)</f>
        <v>0</v>
      </c>
      <c r="P26" s="42" t="s">
        <v>9</v>
      </c>
    </row>
    <row r="27" spans="1:16" s="69" customFormat="1" ht="12.75" x14ac:dyDescent="0.2">
      <c r="A27" s="170"/>
      <c r="B27" s="143"/>
      <c r="C27" s="36">
        <v>0.72916666666666663</v>
      </c>
      <c r="D27" s="36">
        <v>0.73263888888888884</v>
      </c>
      <c r="E27" s="40">
        <v>0.08</v>
      </c>
      <c r="F27" s="110"/>
      <c r="G27" s="110"/>
      <c r="H27" s="109"/>
      <c r="I27" s="25" t="s">
        <v>24</v>
      </c>
      <c r="J27" s="39" t="s">
        <v>97</v>
      </c>
      <c r="K27" s="25"/>
      <c r="L27" s="25"/>
      <c r="M27" s="41" t="s">
        <v>44</v>
      </c>
      <c r="N27" s="67"/>
      <c r="O27" s="68">
        <f>SUM(E182:E186)</f>
        <v>0</v>
      </c>
      <c r="P27" s="42" t="s">
        <v>9</v>
      </c>
    </row>
    <row r="28" spans="1:16" s="69" customFormat="1" ht="12.75" x14ac:dyDescent="0.2">
      <c r="A28" s="170"/>
      <c r="B28" s="142">
        <v>41599</v>
      </c>
      <c r="C28" s="36">
        <v>0.33333333333333331</v>
      </c>
      <c r="D28" s="36">
        <v>0.375</v>
      </c>
      <c r="E28" s="40">
        <v>1</v>
      </c>
      <c r="F28" s="108">
        <f>SUM(E28:E33)</f>
        <v>11.15</v>
      </c>
      <c r="G28" s="108">
        <v>5</v>
      </c>
      <c r="H28" s="109"/>
      <c r="I28" s="25" t="s">
        <v>26</v>
      </c>
      <c r="J28" s="38" t="s">
        <v>77</v>
      </c>
      <c r="K28" s="38" t="s">
        <v>78</v>
      </c>
      <c r="L28" s="25"/>
      <c r="M28" s="41" t="s">
        <v>45</v>
      </c>
      <c r="N28" s="67"/>
      <c r="O28" s="68">
        <f>SUM(E187:E191)</f>
        <v>0</v>
      </c>
      <c r="P28" s="42" t="s">
        <v>9</v>
      </c>
    </row>
    <row r="29" spans="1:16" s="69" customFormat="1" ht="51" x14ac:dyDescent="0.2">
      <c r="A29" s="170"/>
      <c r="B29" s="159"/>
      <c r="C29" s="36">
        <v>0.375</v>
      </c>
      <c r="D29" s="36">
        <v>0.4236111111111111</v>
      </c>
      <c r="E29" s="40">
        <v>1.1599999999999999</v>
      </c>
      <c r="F29" s="109"/>
      <c r="G29" s="109"/>
      <c r="H29" s="109"/>
      <c r="I29" s="25" t="s">
        <v>25</v>
      </c>
      <c r="J29" s="39" t="s">
        <v>79</v>
      </c>
      <c r="K29" s="25"/>
      <c r="L29" s="25"/>
      <c r="M29" s="41" t="s">
        <v>46</v>
      </c>
      <c r="N29" s="67"/>
      <c r="O29" s="68">
        <f>SUM(E192:E196)</f>
        <v>0</v>
      </c>
      <c r="P29" s="42" t="s">
        <v>9</v>
      </c>
    </row>
    <row r="30" spans="1:16" s="69" customFormat="1" ht="12.75" x14ac:dyDescent="0.2">
      <c r="A30" s="170"/>
      <c r="B30" s="159"/>
      <c r="C30" s="36">
        <v>0.4236111111111111</v>
      </c>
      <c r="D30" s="36">
        <v>0.47916666666666669</v>
      </c>
      <c r="E30" s="40">
        <v>1.33</v>
      </c>
      <c r="F30" s="109"/>
      <c r="G30" s="109"/>
      <c r="H30" s="109"/>
      <c r="I30" s="37" t="s">
        <v>21</v>
      </c>
      <c r="J30" s="38" t="s">
        <v>80</v>
      </c>
      <c r="K30" s="25"/>
      <c r="L30" s="25"/>
      <c r="M30" s="41" t="s">
        <v>242</v>
      </c>
      <c r="O30" s="68">
        <f t="shared" ref="O30:O31" si="0">SUM(E193:E197)</f>
        <v>0</v>
      </c>
    </row>
    <row r="31" spans="1:16" s="69" customFormat="1" ht="12.75" x14ac:dyDescent="0.2">
      <c r="A31" s="170"/>
      <c r="B31" s="159"/>
      <c r="C31" s="36">
        <v>0.5625</v>
      </c>
      <c r="D31" s="36">
        <v>0.625</v>
      </c>
      <c r="E31" s="40">
        <v>1.5</v>
      </c>
      <c r="F31" s="109"/>
      <c r="G31" s="109"/>
      <c r="H31" s="109"/>
      <c r="I31" s="25" t="s">
        <v>30</v>
      </c>
      <c r="J31" s="38" t="s">
        <v>81</v>
      </c>
      <c r="K31" s="25" t="s">
        <v>82</v>
      </c>
      <c r="L31" s="25"/>
      <c r="M31" s="41" t="s">
        <v>243</v>
      </c>
      <c r="N31" s="67"/>
      <c r="O31" s="68">
        <f t="shared" si="0"/>
        <v>0</v>
      </c>
      <c r="P31" s="42"/>
    </row>
    <row r="32" spans="1:16" s="69" customFormat="1" ht="38.25" x14ac:dyDescent="0.2">
      <c r="A32" s="170"/>
      <c r="B32" s="159"/>
      <c r="C32" s="36">
        <v>0.625</v>
      </c>
      <c r="D32" s="36">
        <v>0.71527777777777779</v>
      </c>
      <c r="E32" s="40">
        <v>2.16</v>
      </c>
      <c r="F32" s="109"/>
      <c r="G32" s="109"/>
      <c r="H32" s="109"/>
      <c r="I32" s="25" t="s">
        <v>21</v>
      </c>
      <c r="J32" s="39" t="s">
        <v>85</v>
      </c>
      <c r="K32" s="45" t="s">
        <v>86</v>
      </c>
      <c r="L32" s="25"/>
      <c r="M32" s="41" t="s">
        <v>47</v>
      </c>
      <c r="N32" s="67"/>
      <c r="O32" s="68">
        <f>SUM(E207:E211)</f>
        <v>0</v>
      </c>
      <c r="P32" s="42" t="s">
        <v>9</v>
      </c>
    </row>
    <row r="33" spans="1:16" s="69" customFormat="1" ht="25.5" x14ac:dyDescent="0.2">
      <c r="A33" s="170"/>
      <c r="B33" s="143"/>
      <c r="C33" s="36">
        <v>0.83333333333333337</v>
      </c>
      <c r="D33" s="36">
        <v>0.99930555555555556</v>
      </c>
      <c r="E33" s="40">
        <v>4</v>
      </c>
      <c r="F33" s="110"/>
      <c r="G33" s="110"/>
      <c r="H33" s="109"/>
      <c r="I33" s="25" t="s">
        <v>22</v>
      </c>
      <c r="J33" s="39" t="s">
        <v>100</v>
      </c>
      <c r="K33" s="25"/>
      <c r="L33" s="25"/>
      <c r="M33" s="41" t="s">
        <v>244</v>
      </c>
      <c r="N33" s="67"/>
      <c r="O33" s="68">
        <f>SUM(E208:E212)</f>
        <v>0</v>
      </c>
      <c r="P33" s="42" t="s">
        <v>9</v>
      </c>
    </row>
    <row r="34" spans="1:16" s="69" customFormat="1" ht="51" x14ac:dyDescent="0.2">
      <c r="A34" s="170"/>
      <c r="B34" s="142">
        <v>41600</v>
      </c>
      <c r="C34" s="36">
        <v>0.5625</v>
      </c>
      <c r="D34" s="36">
        <v>0.61458333333333337</v>
      </c>
      <c r="E34" s="40">
        <v>1.25</v>
      </c>
      <c r="F34" s="108">
        <f>SUM(E34:E36)</f>
        <v>5</v>
      </c>
      <c r="G34" s="108">
        <v>5</v>
      </c>
      <c r="H34" s="109"/>
      <c r="I34" s="25" t="s">
        <v>21</v>
      </c>
      <c r="J34" s="39" t="s">
        <v>83</v>
      </c>
      <c r="K34" s="25" t="s">
        <v>84</v>
      </c>
      <c r="L34" s="25"/>
      <c r="M34" s="41" t="s">
        <v>48</v>
      </c>
      <c r="N34" s="67"/>
      <c r="O34" s="68">
        <f>SUM(E217:E221)</f>
        <v>0</v>
      </c>
      <c r="P34" s="42" t="s">
        <v>9</v>
      </c>
    </row>
    <row r="35" spans="1:16" s="69" customFormat="1" ht="38.25" x14ac:dyDescent="0.2">
      <c r="A35" s="170"/>
      <c r="B35" s="159"/>
      <c r="C35" s="36">
        <v>0.64583333333333337</v>
      </c>
      <c r="D35" s="36">
        <v>0.6875</v>
      </c>
      <c r="E35" s="40">
        <v>1</v>
      </c>
      <c r="F35" s="109"/>
      <c r="G35" s="109"/>
      <c r="H35" s="109"/>
      <c r="I35" s="25" t="s">
        <v>26</v>
      </c>
      <c r="J35" s="39" t="s">
        <v>87</v>
      </c>
      <c r="K35" s="25" t="s">
        <v>84</v>
      </c>
      <c r="L35" s="25"/>
      <c r="M35" s="41" t="s">
        <v>49</v>
      </c>
      <c r="N35" s="67"/>
      <c r="O35" s="68">
        <f>SUM(E222:E226)</f>
        <v>0</v>
      </c>
      <c r="P35" s="42" t="s">
        <v>9</v>
      </c>
    </row>
    <row r="36" spans="1:16" s="69" customFormat="1" ht="25.5" x14ac:dyDescent="0.2">
      <c r="A36" s="170"/>
      <c r="B36" s="143"/>
      <c r="C36" s="36">
        <v>0.90625</v>
      </c>
      <c r="D36" s="36">
        <v>0.52083333333333337</v>
      </c>
      <c r="E36" s="40">
        <v>2.75</v>
      </c>
      <c r="F36" s="110"/>
      <c r="G36" s="110"/>
      <c r="H36" s="110"/>
      <c r="I36" s="25" t="s">
        <v>22</v>
      </c>
      <c r="J36" s="39" t="s">
        <v>101</v>
      </c>
      <c r="K36" s="25"/>
      <c r="L36" s="25"/>
      <c r="M36" s="41" t="s">
        <v>50</v>
      </c>
      <c r="N36" s="67"/>
      <c r="O36" s="68">
        <f>SUM(E227:E231)</f>
        <v>0</v>
      </c>
      <c r="P36" s="42" t="s">
        <v>9</v>
      </c>
    </row>
    <row r="37" spans="1:16" s="69" customFormat="1" ht="14.25" customHeight="1" x14ac:dyDescent="0.2">
      <c r="A37" s="171">
        <v>4</v>
      </c>
      <c r="B37" s="153">
        <v>41601</v>
      </c>
      <c r="C37" s="21">
        <v>0.54166666666666663</v>
      </c>
      <c r="D37" s="21">
        <v>0.57291666666666663</v>
      </c>
      <c r="E37" s="24">
        <v>0.25</v>
      </c>
      <c r="F37" s="114">
        <f>SUM(E37:E39)</f>
        <v>5.25</v>
      </c>
      <c r="G37" s="114">
        <v>5</v>
      </c>
      <c r="H37" s="114">
        <f>SUM(G37:G50)</f>
        <v>25.5</v>
      </c>
      <c r="I37" s="30" t="s">
        <v>21</v>
      </c>
      <c r="J37" s="28" t="s">
        <v>88</v>
      </c>
      <c r="K37" s="30"/>
      <c r="L37" s="30"/>
      <c r="M37" s="41" t="s">
        <v>51</v>
      </c>
      <c r="N37" s="67"/>
      <c r="O37" s="68">
        <f>SUM(E232:E236)</f>
        <v>0</v>
      </c>
      <c r="P37" s="42" t="s">
        <v>9</v>
      </c>
    </row>
    <row r="38" spans="1:16" s="69" customFormat="1" ht="38.25" x14ac:dyDescent="0.2">
      <c r="A38" s="171"/>
      <c r="B38" s="168"/>
      <c r="C38" s="21">
        <v>0.57291666666666663</v>
      </c>
      <c r="D38" s="21">
        <v>0.61458333333333337</v>
      </c>
      <c r="E38" s="24">
        <v>1</v>
      </c>
      <c r="F38" s="115"/>
      <c r="G38" s="115"/>
      <c r="H38" s="115"/>
      <c r="I38" s="30" t="s">
        <v>26</v>
      </c>
      <c r="J38" s="28" t="s">
        <v>89</v>
      </c>
      <c r="K38" s="28" t="s">
        <v>91</v>
      </c>
      <c r="L38" s="30"/>
      <c r="M38" s="41" t="s">
        <v>52</v>
      </c>
      <c r="N38" s="67"/>
      <c r="O38" s="68">
        <f>SUM(E237:E241)</f>
        <v>0</v>
      </c>
      <c r="P38" s="42" t="s">
        <v>9</v>
      </c>
    </row>
    <row r="39" spans="1:16" s="69" customFormat="1" ht="51" x14ac:dyDescent="0.2">
      <c r="A39" s="171"/>
      <c r="B39" s="154"/>
      <c r="C39" s="21">
        <v>0.83333333333333337</v>
      </c>
      <c r="D39" s="21">
        <v>0.5</v>
      </c>
      <c r="E39" s="24">
        <v>4</v>
      </c>
      <c r="F39" s="116"/>
      <c r="G39" s="116"/>
      <c r="H39" s="115"/>
      <c r="I39" s="30" t="s">
        <v>24</v>
      </c>
      <c r="J39" s="28" t="s">
        <v>102</v>
      </c>
      <c r="K39" s="28" t="s">
        <v>90</v>
      </c>
      <c r="L39" s="30"/>
    </row>
    <row r="40" spans="1:16" s="69" customFormat="1" ht="12.75" x14ac:dyDescent="0.2">
      <c r="A40" s="171"/>
      <c r="B40" s="153">
        <v>41604</v>
      </c>
      <c r="C40" s="21">
        <v>0.82291666666666663</v>
      </c>
      <c r="D40" s="21">
        <v>0.875</v>
      </c>
      <c r="E40" s="24">
        <v>2.25</v>
      </c>
      <c r="F40" s="114">
        <f>SUM(E40:E43)</f>
        <v>7</v>
      </c>
      <c r="G40" s="117">
        <v>5.5</v>
      </c>
      <c r="H40" s="115"/>
      <c r="I40" s="30" t="s">
        <v>26</v>
      </c>
      <c r="J40" s="31" t="s">
        <v>92</v>
      </c>
      <c r="K40" s="30"/>
      <c r="L40" s="30"/>
    </row>
    <row r="41" spans="1:16" s="69" customFormat="1" ht="165.75" x14ac:dyDescent="0.2">
      <c r="A41" s="171"/>
      <c r="B41" s="168"/>
      <c r="C41" s="21">
        <v>0.875</v>
      </c>
      <c r="D41" s="21">
        <v>0.97916666666666663</v>
      </c>
      <c r="E41" s="24">
        <v>2.5</v>
      </c>
      <c r="F41" s="115"/>
      <c r="G41" s="118"/>
      <c r="H41" s="115"/>
      <c r="I41" s="30" t="s">
        <v>25</v>
      </c>
      <c r="J41" s="28" t="s">
        <v>93</v>
      </c>
      <c r="K41" s="30"/>
      <c r="L41" s="30"/>
    </row>
    <row r="42" spans="1:16" s="69" customFormat="1" ht="12.75" x14ac:dyDescent="0.2">
      <c r="A42" s="171"/>
      <c r="B42" s="168"/>
      <c r="C42" s="21">
        <v>0.5625</v>
      </c>
      <c r="D42" s="21">
        <v>0.60416666666666663</v>
      </c>
      <c r="E42" s="24">
        <v>1</v>
      </c>
      <c r="F42" s="115"/>
      <c r="G42" s="118"/>
      <c r="H42" s="115"/>
      <c r="I42" s="30" t="s">
        <v>21</v>
      </c>
      <c r="J42" s="28" t="s">
        <v>94</v>
      </c>
      <c r="K42" s="30"/>
      <c r="L42" s="30"/>
    </row>
    <row r="43" spans="1:16" s="69" customFormat="1" ht="25.5" x14ac:dyDescent="0.2">
      <c r="A43" s="171"/>
      <c r="B43" s="154"/>
      <c r="C43" s="21">
        <v>0.61458333333333337</v>
      </c>
      <c r="D43" s="21">
        <v>0.66666666666666663</v>
      </c>
      <c r="E43" s="24">
        <v>1.25</v>
      </c>
      <c r="F43" s="116"/>
      <c r="G43" s="119"/>
      <c r="H43" s="115"/>
      <c r="I43" s="30" t="s">
        <v>26</v>
      </c>
      <c r="J43" s="28" t="s">
        <v>95</v>
      </c>
      <c r="K43" s="30"/>
      <c r="L43" s="30"/>
    </row>
    <row r="44" spans="1:16" s="69" customFormat="1" ht="12.75" x14ac:dyDescent="0.2">
      <c r="A44" s="171"/>
      <c r="B44" s="153">
        <v>41605</v>
      </c>
      <c r="C44" s="21">
        <v>0.5625</v>
      </c>
      <c r="D44" s="21">
        <v>0.65972222222222221</v>
      </c>
      <c r="E44" s="24">
        <v>2.33</v>
      </c>
      <c r="F44" s="114">
        <f>SUM(E44:E45)</f>
        <v>5.08</v>
      </c>
      <c r="G44" s="117">
        <v>5</v>
      </c>
      <c r="H44" s="115"/>
      <c r="I44" s="30" t="s">
        <v>21</v>
      </c>
      <c r="J44" s="31" t="s">
        <v>103</v>
      </c>
      <c r="K44" s="30"/>
      <c r="L44" s="30"/>
    </row>
    <row r="45" spans="1:16" s="69" customFormat="1" ht="12.75" x14ac:dyDescent="0.2">
      <c r="A45" s="171"/>
      <c r="B45" s="154"/>
      <c r="C45" s="21">
        <v>0.91666666666666663</v>
      </c>
      <c r="D45" s="21">
        <v>0.53125</v>
      </c>
      <c r="E45" s="24">
        <v>2.75</v>
      </c>
      <c r="F45" s="116"/>
      <c r="G45" s="119"/>
      <c r="H45" s="115"/>
      <c r="I45" s="30" t="s">
        <v>22</v>
      </c>
      <c r="J45" s="31"/>
      <c r="K45" s="30"/>
      <c r="L45" s="30"/>
    </row>
    <row r="46" spans="1:16" s="69" customFormat="1" ht="25.5" x14ac:dyDescent="0.2">
      <c r="A46" s="171"/>
      <c r="B46" s="153">
        <v>41606</v>
      </c>
      <c r="C46" s="21">
        <v>0.33333333333333331</v>
      </c>
      <c r="D46" s="21">
        <v>0.38541666666666669</v>
      </c>
      <c r="E46" s="24">
        <v>1.25</v>
      </c>
      <c r="F46" s="114">
        <f>SUM(E46:E48)</f>
        <v>5.75</v>
      </c>
      <c r="G46" s="117">
        <v>5</v>
      </c>
      <c r="H46" s="115"/>
      <c r="I46" s="30" t="s">
        <v>26</v>
      </c>
      <c r="J46" s="70" t="s">
        <v>104</v>
      </c>
      <c r="K46" s="30"/>
      <c r="L46" s="30"/>
    </row>
    <row r="47" spans="1:16" s="69" customFormat="1" ht="12.75" x14ac:dyDescent="0.2">
      <c r="A47" s="171"/>
      <c r="B47" s="168"/>
      <c r="C47" s="21">
        <v>0.38541666666666669</v>
      </c>
      <c r="D47" s="21">
        <v>0.45833333333333331</v>
      </c>
      <c r="E47" s="24">
        <v>1.75</v>
      </c>
      <c r="F47" s="115"/>
      <c r="G47" s="118"/>
      <c r="H47" s="115"/>
      <c r="I47" s="66" t="s">
        <v>27</v>
      </c>
      <c r="J47" s="28" t="s">
        <v>107</v>
      </c>
      <c r="K47" s="30"/>
      <c r="L47" s="30"/>
    </row>
    <row r="48" spans="1:16" s="69" customFormat="1" ht="12.75" x14ac:dyDescent="0.2">
      <c r="A48" s="171"/>
      <c r="B48" s="154"/>
      <c r="C48" s="21">
        <v>0.5625</v>
      </c>
      <c r="D48" s="21">
        <v>0.67708333333333337</v>
      </c>
      <c r="E48" s="24">
        <v>2.75</v>
      </c>
      <c r="F48" s="116"/>
      <c r="G48" s="119"/>
      <c r="H48" s="115"/>
      <c r="I48" s="63" t="s">
        <v>21</v>
      </c>
      <c r="J48" s="70" t="s">
        <v>105</v>
      </c>
      <c r="K48" s="30"/>
      <c r="L48" s="30"/>
    </row>
    <row r="49" spans="1:16" s="69" customFormat="1" ht="12.75" x14ac:dyDescent="0.2">
      <c r="A49" s="171"/>
      <c r="B49" s="153">
        <v>41607</v>
      </c>
      <c r="C49" s="21">
        <v>0.5625</v>
      </c>
      <c r="D49" s="21">
        <v>0.70833333333333337</v>
      </c>
      <c r="E49" s="24">
        <v>3.5</v>
      </c>
      <c r="F49" s="114">
        <f>SUM(E49:E50)</f>
        <v>6.25</v>
      </c>
      <c r="G49" s="117">
        <v>5</v>
      </c>
      <c r="H49" s="115"/>
      <c r="I49" s="63" t="s">
        <v>21</v>
      </c>
      <c r="J49" s="70" t="s">
        <v>105</v>
      </c>
      <c r="K49" s="30"/>
      <c r="L49" s="30"/>
    </row>
    <row r="50" spans="1:16" s="69" customFormat="1" ht="12.75" x14ac:dyDescent="0.2">
      <c r="A50" s="171"/>
      <c r="B50" s="154"/>
      <c r="C50" s="21">
        <v>0.91666666666666663</v>
      </c>
      <c r="D50" s="21">
        <v>0.53125</v>
      </c>
      <c r="E50" s="24">
        <v>2.75</v>
      </c>
      <c r="F50" s="116"/>
      <c r="G50" s="119"/>
      <c r="H50" s="116"/>
      <c r="I50" s="63" t="s">
        <v>24</v>
      </c>
      <c r="J50" s="70" t="s">
        <v>106</v>
      </c>
      <c r="K50" s="30"/>
      <c r="L50" s="30"/>
    </row>
    <row r="51" spans="1:16" s="69" customFormat="1" ht="14.25" customHeight="1" x14ac:dyDescent="0.2">
      <c r="A51" s="170">
        <v>5</v>
      </c>
      <c r="B51" s="142">
        <v>41608</v>
      </c>
      <c r="C51" s="36">
        <v>0.30208333333333331</v>
      </c>
      <c r="D51" s="36">
        <v>0.35416666666666669</v>
      </c>
      <c r="E51" s="40">
        <v>1.25</v>
      </c>
      <c r="F51" s="108">
        <f>SUM(E51:E52)</f>
        <v>4.25</v>
      </c>
      <c r="G51" s="111">
        <v>5</v>
      </c>
      <c r="H51" s="108">
        <f>SUM(G51:G64)</f>
        <v>25.5</v>
      </c>
      <c r="I51" s="37" t="s">
        <v>24</v>
      </c>
      <c r="J51" s="39" t="s">
        <v>108</v>
      </c>
      <c r="K51" s="25"/>
      <c r="L51" s="25"/>
    </row>
    <row r="52" spans="1:16" s="69" customFormat="1" ht="25.5" x14ac:dyDescent="0.2">
      <c r="A52" s="170"/>
      <c r="B52" s="143"/>
      <c r="C52" s="36">
        <v>0.375</v>
      </c>
      <c r="D52" s="36">
        <v>0</v>
      </c>
      <c r="E52" s="40">
        <v>3</v>
      </c>
      <c r="F52" s="110"/>
      <c r="G52" s="113"/>
      <c r="H52" s="109"/>
      <c r="I52" s="37" t="s">
        <v>24</v>
      </c>
      <c r="J52" s="39" t="s">
        <v>109</v>
      </c>
      <c r="K52" s="25"/>
      <c r="L52" s="25"/>
    </row>
    <row r="53" spans="1:16" s="69" customFormat="1" ht="25.5" x14ac:dyDescent="0.2">
      <c r="A53" s="170"/>
      <c r="B53" s="12">
        <v>41610</v>
      </c>
      <c r="C53" s="36">
        <v>0.33333333333333331</v>
      </c>
      <c r="D53" s="36">
        <v>0.375</v>
      </c>
      <c r="E53" s="40">
        <v>1</v>
      </c>
      <c r="F53" s="40">
        <f t="shared" ref="F53:F107" si="1">E53</f>
        <v>1</v>
      </c>
      <c r="G53" s="74">
        <v>5</v>
      </c>
      <c r="H53" s="109"/>
      <c r="I53" s="25" t="s">
        <v>24</v>
      </c>
      <c r="J53" s="39" t="s">
        <v>120</v>
      </c>
      <c r="K53" s="39" t="s">
        <v>110</v>
      </c>
      <c r="L53" s="25"/>
    </row>
    <row r="54" spans="1:16" s="69" customFormat="1" ht="12.75" x14ac:dyDescent="0.2">
      <c r="A54" s="170"/>
      <c r="B54" s="142">
        <v>41611</v>
      </c>
      <c r="C54" s="36">
        <v>0.33333333333333331</v>
      </c>
      <c r="D54" s="36">
        <v>0.375</v>
      </c>
      <c r="E54" s="40">
        <v>1</v>
      </c>
      <c r="F54" s="108">
        <f>SUM(E54:E57)</f>
        <v>5.5</v>
      </c>
      <c r="G54" s="111">
        <v>5.5</v>
      </c>
      <c r="H54" s="109"/>
      <c r="I54" s="25" t="s">
        <v>26</v>
      </c>
      <c r="J54" s="38" t="s">
        <v>111</v>
      </c>
      <c r="K54" s="25"/>
      <c r="L54" s="25"/>
    </row>
    <row r="55" spans="1:16" s="69" customFormat="1" x14ac:dyDescent="0.25">
      <c r="A55" s="170"/>
      <c r="B55" s="159"/>
      <c r="C55" s="36">
        <v>0.375</v>
      </c>
      <c r="D55" s="36">
        <v>0.4375</v>
      </c>
      <c r="E55" s="40">
        <v>1.5</v>
      </c>
      <c r="F55" s="109"/>
      <c r="G55" s="112"/>
      <c r="H55" s="109"/>
      <c r="I55" s="73" t="s">
        <v>27</v>
      </c>
      <c r="J55" s="38" t="s">
        <v>112</v>
      </c>
      <c r="K55" s="25"/>
      <c r="L55" s="25"/>
      <c r="M55" s="65"/>
      <c r="N55" s="65"/>
      <c r="O55" s="65"/>
      <c r="P55" s="65"/>
    </row>
    <row r="56" spans="1:16" s="69" customFormat="1" x14ac:dyDescent="0.25">
      <c r="A56" s="170"/>
      <c r="B56" s="159"/>
      <c r="C56" s="36">
        <v>0.4375</v>
      </c>
      <c r="D56" s="36">
        <v>0.45833333333333331</v>
      </c>
      <c r="E56" s="40">
        <v>0.5</v>
      </c>
      <c r="F56" s="109"/>
      <c r="G56" s="112"/>
      <c r="H56" s="109"/>
      <c r="I56" s="37" t="s">
        <v>21</v>
      </c>
      <c r="J56" s="38" t="s">
        <v>113</v>
      </c>
      <c r="K56" s="25"/>
      <c r="L56" s="25"/>
      <c r="M56" s="65"/>
      <c r="N56" s="65"/>
      <c r="O56" s="65"/>
      <c r="P56" s="65"/>
    </row>
    <row r="57" spans="1:16" s="69" customFormat="1" ht="63.75" x14ac:dyDescent="0.2">
      <c r="A57" s="170"/>
      <c r="B57" s="143"/>
      <c r="C57" s="36">
        <v>0.5625</v>
      </c>
      <c r="D57" s="36">
        <v>0.64583333333333337</v>
      </c>
      <c r="E57" s="40">
        <v>2.5</v>
      </c>
      <c r="F57" s="110"/>
      <c r="G57" s="113"/>
      <c r="H57" s="109"/>
      <c r="I57" s="73" t="s">
        <v>29</v>
      </c>
      <c r="J57" s="39" t="s">
        <v>119</v>
      </c>
      <c r="K57" s="25"/>
      <c r="L57" s="25"/>
    </row>
    <row r="58" spans="1:16" s="69" customFormat="1" ht="12.75" x14ac:dyDescent="0.2">
      <c r="A58" s="170"/>
      <c r="B58" s="142">
        <v>41612</v>
      </c>
      <c r="C58" s="36">
        <v>0.375</v>
      </c>
      <c r="D58" s="47" t="s">
        <v>114</v>
      </c>
      <c r="E58" s="40">
        <v>3</v>
      </c>
      <c r="F58" s="108">
        <f>SUM(E58:E59)</f>
        <v>7.5</v>
      </c>
      <c r="G58" s="111">
        <v>5</v>
      </c>
      <c r="H58" s="109"/>
      <c r="I58" s="25" t="s">
        <v>26</v>
      </c>
      <c r="J58" s="38" t="s">
        <v>115</v>
      </c>
      <c r="K58" s="38" t="s">
        <v>116</v>
      </c>
      <c r="L58" s="25"/>
    </row>
    <row r="59" spans="1:16" s="69" customFormat="1" ht="51" x14ac:dyDescent="0.2">
      <c r="A59" s="170"/>
      <c r="B59" s="143"/>
      <c r="C59" s="36">
        <v>0.5625</v>
      </c>
      <c r="D59" s="36">
        <v>0.75</v>
      </c>
      <c r="E59" s="40">
        <v>4.5</v>
      </c>
      <c r="F59" s="110"/>
      <c r="G59" s="113"/>
      <c r="H59" s="109"/>
      <c r="I59" s="37" t="s">
        <v>21</v>
      </c>
      <c r="J59" s="39" t="s">
        <v>117</v>
      </c>
      <c r="K59" s="38"/>
      <c r="L59" s="25"/>
    </row>
    <row r="60" spans="1:16" s="69" customFormat="1" ht="38.25" x14ac:dyDescent="0.2">
      <c r="A60" s="170"/>
      <c r="B60" s="142">
        <v>41613</v>
      </c>
      <c r="C60" s="36">
        <v>0.125</v>
      </c>
      <c r="D60" s="36">
        <v>0.25</v>
      </c>
      <c r="E60" s="40">
        <v>3</v>
      </c>
      <c r="F60" s="108">
        <f>SUM(E60:E64)</f>
        <v>7.82</v>
      </c>
      <c r="G60" s="111">
        <v>5</v>
      </c>
      <c r="H60" s="109"/>
      <c r="I60" s="25" t="s">
        <v>24</v>
      </c>
      <c r="J60" s="39" t="s">
        <v>118</v>
      </c>
      <c r="K60" s="25"/>
      <c r="L60" s="25"/>
    </row>
    <row r="61" spans="1:16" s="69" customFormat="1" x14ac:dyDescent="0.25">
      <c r="A61" s="170"/>
      <c r="B61" s="159"/>
      <c r="C61" s="36">
        <v>0.33333333333333331</v>
      </c>
      <c r="D61" s="36" t="s">
        <v>121</v>
      </c>
      <c r="E61" s="40">
        <v>1.1599999999999999</v>
      </c>
      <c r="F61" s="109"/>
      <c r="G61" s="112"/>
      <c r="H61" s="109"/>
      <c r="I61" s="25" t="s">
        <v>26</v>
      </c>
      <c r="J61" s="39" t="s">
        <v>122</v>
      </c>
      <c r="K61" s="25"/>
      <c r="L61" s="25"/>
      <c r="M61" s="65"/>
      <c r="N61" s="65"/>
      <c r="O61" s="65"/>
      <c r="P61" s="65"/>
    </row>
    <row r="62" spans="1:16" s="69" customFormat="1" ht="51" x14ac:dyDescent="0.25">
      <c r="A62" s="170"/>
      <c r="B62" s="159"/>
      <c r="C62" s="36" t="s">
        <v>121</v>
      </c>
      <c r="D62" s="36" t="s">
        <v>123</v>
      </c>
      <c r="E62" s="40">
        <v>1.5</v>
      </c>
      <c r="F62" s="109"/>
      <c r="G62" s="112"/>
      <c r="H62" s="109"/>
      <c r="I62" s="25" t="s">
        <v>25</v>
      </c>
      <c r="J62" s="39" t="s">
        <v>126</v>
      </c>
      <c r="K62" s="25"/>
      <c r="L62" s="25"/>
      <c r="M62" s="65"/>
      <c r="N62" s="65"/>
      <c r="O62" s="65"/>
      <c r="P62" s="65"/>
    </row>
    <row r="63" spans="1:16" s="69" customFormat="1" ht="25.5" x14ac:dyDescent="0.2">
      <c r="A63" s="170"/>
      <c r="B63" s="159"/>
      <c r="C63" s="36" t="s">
        <v>123</v>
      </c>
      <c r="D63" s="36" t="s">
        <v>124</v>
      </c>
      <c r="E63" s="40">
        <v>0.66</v>
      </c>
      <c r="F63" s="109"/>
      <c r="G63" s="112"/>
      <c r="H63" s="109"/>
      <c r="I63" s="25" t="s">
        <v>21</v>
      </c>
      <c r="J63" s="39" t="s">
        <v>127</v>
      </c>
      <c r="K63" s="25"/>
      <c r="L63" s="25"/>
    </row>
    <row r="64" spans="1:16" s="69" customFormat="1" ht="25.5" x14ac:dyDescent="0.2">
      <c r="A64" s="170"/>
      <c r="B64" s="143"/>
      <c r="C64" s="36">
        <v>0.6875</v>
      </c>
      <c r="D64" s="36" t="s">
        <v>125</v>
      </c>
      <c r="E64" s="40">
        <v>1.5</v>
      </c>
      <c r="F64" s="110"/>
      <c r="G64" s="113"/>
      <c r="H64" s="110"/>
      <c r="I64" s="25" t="s">
        <v>26</v>
      </c>
      <c r="J64" s="39" t="s">
        <v>128</v>
      </c>
      <c r="K64" s="25"/>
      <c r="L64" s="25"/>
    </row>
    <row r="65" spans="1:15" s="65" customFormat="1" x14ac:dyDescent="0.25">
      <c r="A65" s="171">
        <v>6</v>
      </c>
      <c r="B65" s="121">
        <v>41618</v>
      </c>
      <c r="C65" s="21">
        <v>0.33333333333333331</v>
      </c>
      <c r="D65" s="54" t="s">
        <v>129</v>
      </c>
      <c r="E65" s="24">
        <v>1</v>
      </c>
      <c r="F65" s="114">
        <f>SUM(E65:E67)</f>
        <v>6</v>
      </c>
      <c r="G65" s="117">
        <v>9</v>
      </c>
      <c r="H65" s="114">
        <f>SUM(G65:G75)</f>
        <v>25</v>
      </c>
      <c r="I65" s="55" t="s">
        <v>130</v>
      </c>
      <c r="J65" s="56" t="s">
        <v>131</v>
      </c>
      <c r="K65" s="55"/>
      <c r="L65" s="55"/>
    </row>
    <row r="66" spans="1:15" s="65" customFormat="1" x14ac:dyDescent="0.25">
      <c r="A66" s="171"/>
      <c r="B66" s="123"/>
      <c r="C66" s="21" t="s">
        <v>129</v>
      </c>
      <c r="D66" s="54" t="s">
        <v>124</v>
      </c>
      <c r="E66" s="24">
        <v>2.5</v>
      </c>
      <c r="F66" s="115"/>
      <c r="G66" s="118"/>
      <c r="H66" s="115"/>
      <c r="I66" s="55" t="s">
        <v>29</v>
      </c>
      <c r="J66" s="56" t="s">
        <v>132</v>
      </c>
      <c r="K66" s="55"/>
      <c r="L66" s="55"/>
    </row>
    <row r="67" spans="1:15" s="65" customFormat="1" x14ac:dyDescent="0.25">
      <c r="A67" s="171"/>
      <c r="B67" s="122"/>
      <c r="C67" s="21" t="s">
        <v>133</v>
      </c>
      <c r="D67" s="54" t="s">
        <v>134</v>
      </c>
      <c r="E67" s="24">
        <v>2.5</v>
      </c>
      <c r="F67" s="116"/>
      <c r="G67" s="119"/>
      <c r="H67" s="115"/>
      <c r="I67" s="55" t="s">
        <v>29</v>
      </c>
      <c r="J67" s="56" t="s">
        <v>135</v>
      </c>
      <c r="K67" s="55"/>
      <c r="L67" s="55"/>
    </row>
    <row r="68" spans="1:15" s="65" customFormat="1" ht="25.5" x14ac:dyDescent="0.25">
      <c r="A68" s="171"/>
      <c r="B68" s="121">
        <v>41620</v>
      </c>
      <c r="C68" s="54" t="s">
        <v>136</v>
      </c>
      <c r="D68" s="54" t="s">
        <v>129</v>
      </c>
      <c r="E68" s="24">
        <v>1</v>
      </c>
      <c r="F68" s="114">
        <f>SUM(E68:E70)</f>
        <v>4</v>
      </c>
      <c r="G68" s="117">
        <v>8</v>
      </c>
      <c r="H68" s="115"/>
      <c r="I68" s="55" t="s">
        <v>26</v>
      </c>
      <c r="J68" s="71" t="s">
        <v>137</v>
      </c>
      <c r="K68" s="55"/>
      <c r="L68" s="55"/>
    </row>
    <row r="69" spans="1:15" s="65" customFormat="1" x14ac:dyDescent="0.25">
      <c r="A69" s="171"/>
      <c r="B69" s="123"/>
      <c r="C69" s="54" t="s">
        <v>129</v>
      </c>
      <c r="D69" s="54" t="s">
        <v>138</v>
      </c>
      <c r="E69" s="24">
        <v>2</v>
      </c>
      <c r="F69" s="115"/>
      <c r="G69" s="118"/>
      <c r="H69" s="115"/>
      <c r="I69" s="30" t="s">
        <v>25</v>
      </c>
      <c r="J69" s="71" t="s">
        <v>139</v>
      </c>
      <c r="K69" s="55"/>
      <c r="L69" s="55"/>
    </row>
    <row r="70" spans="1:15" s="65" customFormat="1" x14ac:dyDescent="0.25">
      <c r="A70" s="171"/>
      <c r="B70" s="122"/>
      <c r="C70" s="54" t="s">
        <v>138</v>
      </c>
      <c r="D70" s="54" t="s">
        <v>114</v>
      </c>
      <c r="E70" s="24">
        <v>1</v>
      </c>
      <c r="F70" s="116"/>
      <c r="G70" s="119"/>
      <c r="H70" s="115"/>
      <c r="I70" s="63" t="s">
        <v>21</v>
      </c>
      <c r="J70" s="71" t="s">
        <v>140</v>
      </c>
      <c r="K70" s="55"/>
      <c r="L70" s="55"/>
    </row>
    <row r="71" spans="1:15" s="65" customFormat="1" x14ac:dyDescent="0.25">
      <c r="A71" s="171"/>
      <c r="B71" s="121">
        <v>41621</v>
      </c>
      <c r="C71" s="54" t="s">
        <v>141</v>
      </c>
      <c r="D71" s="54" t="s">
        <v>142</v>
      </c>
      <c r="E71" s="24">
        <v>1</v>
      </c>
      <c r="F71" s="114">
        <f>SUM(E71:E75)</f>
        <v>6.25</v>
      </c>
      <c r="G71" s="117">
        <v>8</v>
      </c>
      <c r="H71" s="115"/>
      <c r="I71" s="55" t="s">
        <v>22</v>
      </c>
      <c r="J71" s="56" t="s">
        <v>143</v>
      </c>
      <c r="K71" s="55"/>
      <c r="L71" s="55"/>
    </row>
    <row r="72" spans="1:15" s="65" customFormat="1" x14ac:dyDescent="0.25">
      <c r="A72" s="171"/>
      <c r="B72" s="123"/>
      <c r="C72" s="54" t="s">
        <v>144</v>
      </c>
      <c r="D72" s="54" t="s">
        <v>145</v>
      </c>
      <c r="E72" s="24">
        <v>0.25</v>
      </c>
      <c r="F72" s="115"/>
      <c r="G72" s="118"/>
      <c r="H72" s="115"/>
      <c r="I72" s="55" t="s">
        <v>26</v>
      </c>
      <c r="J72" s="56" t="s">
        <v>97</v>
      </c>
      <c r="K72" s="55"/>
      <c r="L72" s="55"/>
      <c r="O72" s="69"/>
    </row>
    <row r="73" spans="1:15" s="65" customFormat="1" x14ac:dyDescent="0.25">
      <c r="A73" s="171"/>
      <c r="B73" s="123"/>
      <c r="C73" s="54" t="s">
        <v>149</v>
      </c>
      <c r="D73" s="54" t="s">
        <v>134</v>
      </c>
      <c r="E73" s="24">
        <v>2</v>
      </c>
      <c r="F73" s="115"/>
      <c r="G73" s="118"/>
      <c r="H73" s="115"/>
      <c r="I73" s="55" t="s">
        <v>26</v>
      </c>
      <c r="J73" s="56" t="s">
        <v>150</v>
      </c>
      <c r="K73" s="56" t="s">
        <v>153</v>
      </c>
      <c r="L73" s="55"/>
    </row>
    <row r="74" spans="1:15" s="65" customFormat="1" x14ac:dyDescent="0.25">
      <c r="A74" s="171"/>
      <c r="B74" s="123"/>
      <c r="C74" s="54" t="s">
        <v>151</v>
      </c>
      <c r="D74" s="54" t="s">
        <v>125</v>
      </c>
      <c r="E74" s="24">
        <v>1</v>
      </c>
      <c r="F74" s="115"/>
      <c r="G74" s="118"/>
      <c r="H74" s="115"/>
      <c r="I74" s="55" t="s">
        <v>26</v>
      </c>
      <c r="J74" s="56" t="s">
        <v>152</v>
      </c>
      <c r="K74" s="56" t="s">
        <v>153</v>
      </c>
      <c r="L74" s="55"/>
    </row>
    <row r="75" spans="1:15" s="65" customFormat="1" x14ac:dyDescent="0.25">
      <c r="A75" s="171"/>
      <c r="B75" s="122"/>
      <c r="C75" s="54" t="s">
        <v>147</v>
      </c>
      <c r="D75" s="54" t="s">
        <v>148</v>
      </c>
      <c r="E75" s="24">
        <v>2</v>
      </c>
      <c r="F75" s="116"/>
      <c r="G75" s="119"/>
      <c r="H75" s="116"/>
      <c r="I75" s="55" t="s">
        <v>24</v>
      </c>
      <c r="J75" s="56" t="s">
        <v>152</v>
      </c>
      <c r="K75" s="56" t="s">
        <v>153</v>
      </c>
      <c r="L75" s="55"/>
    </row>
    <row r="76" spans="1:15" s="65" customFormat="1" x14ac:dyDescent="0.25">
      <c r="A76" s="173">
        <v>7</v>
      </c>
      <c r="B76" s="124">
        <v>41622</v>
      </c>
      <c r="C76" s="47" t="s">
        <v>156</v>
      </c>
      <c r="D76" s="47" t="s">
        <v>136</v>
      </c>
      <c r="E76" s="40">
        <v>0.5</v>
      </c>
      <c r="F76" s="108">
        <f>SUM(E76:E77)</f>
        <v>4</v>
      </c>
      <c r="G76" s="111">
        <v>5</v>
      </c>
      <c r="H76" s="108">
        <f>SUM(G76:G91)</f>
        <v>25.5</v>
      </c>
      <c r="I76" s="52" t="s">
        <v>26</v>
      </c>
      <c r="J76" s="53" t="s">
        <v>154</v>
      </c>
      <c r="K76" s="53" t="s">
        <v>155</v>
      </c>
      <c r="L76" s="52"/>
    </row>
    <row r="77" spans="1:15" s="65" customFormat="1" x14ac:dyDescent="0.25">
      <c r="A77" s="174"/>
      <c r="B77" s="126"/>
      <c r="C77" s="47" t="s">
        <v>133</v>
      </c>
      <c r="D77" s="47" t="s">
        <v>151</v>
      </c>
      <c r="E77" s="40">
        <v>3.5</v>
      </c>
      <c r="F77" s="110"/>
      <c r="G77" s="113"/>
      <c r="H77" s="109"/>
      <c r="I77" s="52" t="s">
        <v>29</v>
      </c>
      <c r="J77" s="53" t="s">
        <v>171</v>
      </c>
      <c r="K77" s="53"/>
      <c r="L77" s="52"/>
    </row>
    <row r="78" spans="1:15" s="65" customFormat="1" ht="25.5" x14ac:dyDescent="0.25">
      <c r="A78" s="174"/>
      <c r="B78" s="124">
        <v>41624</v>
      </c>
      <c r="C78" s="47" t="s">
        <v>156</v>
      </c>
      <c r="D78" s="47" t="s">
        <v>136</v>
      </c>
      <c r="E78" s="40">
        <v>0.5</v>
      </c>
      <c r="F78" s="108">
        <f>SUM(E78:E82)</f>
        <v>9.33</v>
      </c>
      <c r="G78" s="111">
        <v>2</v>
      </c>
      <c r="H78" s="109"/>
      <c r="I78" s="52" t="s">
        <v>26</v>
      </c>
      <c r="J78" s="53" t="s">
        <v>162</v>
      </c>
      <c r="K78" s="57" t="s">
        <v>167</v>
      </c>
      <c r="L78" s="47"/>
    </row>
    <row r="79" spans="1:15" s="65" customFormat="1" ht="25.5" x14ac:dyDescent="0.25">
      <c r="A79" s="174"/>
      <c r="B79" s="125"/>
      <c r="C79" s="47" t="s">
        <v>159</v>
      </c>
      <c r="D79" s="47" t="s">
        <v>160</v>
      </c>
      <c r="E79" s="40">
        <v>1.33</v>
      </c>
      <c r="F79" s="109"/>
      <c r="G79" s="112"/>
      <c r="H79" s="109"/>
      <c r="I79" s="52" t="s">
        <v>26</v>
      </c>
      <c r="J79" s="53" t="s">
        <v>161</v>
      </c>
      <c r="K79" s="57" t="s">
        <v>167</v>
      </c>
      <c r="L79" s="47"/>
      <c r="O79" s="69"/>
    </row>
    <row r="80" spans="1:15" s="65" customFormat="1" ht="25.5" x14ac:dyDescent="0.25">
      <c r="A80" s="174"/>
      <c r="B80" s="125"/>
      <c r="C80" s="47" t="s">
        <v>124</v>
      </c>
      <c r="D80" s="47" t="s">
        <v>114</v>
      </c>
      <c r="E80" s="40">
        <v>0.5</v>
      </c>
      <c r="F80" s="109"/>
      <c r="G80" s="112"/>
      <c r="H80" s="109"/>
      <c r="I80" s="52" t="s">
        <v>24</v>
      </c>
      <c r="J80" s="53" t="s">
        <v>161</v>
      </c>
      <c r="K80" s="57" t="s">
        <v>167</v>
      </c>
      <c r="L80" s="47"/>
      <c r="O80" s="69"/>
    </row>
    <row r="81" spans="1:15" s="65" customFormat="1" ht="25.5" x14ac:dyDescent="0.25">
      <c r="A81" s="174"/>
      <c r="B81" s="125"/>
      <c r="C81" s="47" t="s">
        <v>163</v>
      </c>
      <c r="D81" s="47" t="s">
        <v>125</v>
      </c>
      <c r="E81" s="40">
        <v>5</v>
      </c>
      <c r="F81" s="109"/>
      <c r="G81" s="112"/>
      <c r="H81" s="109"/>
      <c r="I81" s="52" t="s">
        <v>24</v>
      </c>
      <c r="J81" s="53" t="s">
        <v>161</v>
      </c>
      <c r="K81" s="57" t="s">
        <v>167</v>
      </c>
      <c r="L81" s="47"/>
      <c r="O81" s="69"/>
    </row>
    <row r="82" spans="1:15" s="65" customFormat="1" ht="25.5" x14ac:dyDescent="0.25">
      <c r="A82" s="174"/>
      <c r="B82" s="126"/>
      <c r="C82" s="47" t="s">
        <v>147</v>
      </c>
      <c r="D82" s="47" t="s">
        <v>148</v>
      </c>
      <c r="E82" s="40">
        <v>2</v>
      </c>
      <c r="F82" s="110"/>
      <c r="G82" s="113"/>
      <c r="H82" s="109"/>
      <c r="I82" s="52" t="s">
        <v>24</v>
      </c>
      <c r="J82" s="53" t="s">
        <v>161</v>
      </c>
      <c r="K82" s="57" t="s">
        <v>167</v>
      </c>
      <c r="L82" s="47"/>
    </row>
    <row r="83" spans="1:15" s="65" customFormat="1" ht="25.5" x14ac:dyDescent="0.25">
      <c r="A83" s="174"/>
      <c r="B83" s="124">
        <v>41625</v>
      </c>
      <c r="C83" s="47" t="s">
        <v>164</v>
      </c>
      <c r="D83" s="47" t="s">
        <v>165</v>
      </c>
      <c r="E83" s="40">
        <v>1</v>
      </c>
      <c r="F83" s="108">
        <f>SUM(E83:E84)</f>
        <v>3</v>
      </c>
      <c r="G83" s="111">
        <v>5.5</v>
      </c>
      <c r="H83" s="109"/>
      <c r="I83" s="52" t="s">
        <v>24</v>
      </c>
      <c r="J83" s="57" t="s">
        <v>166</v>
      </c>
      <c r="K83" s="57" t="s">
        <v>167</v>
      </c>
      <c r="L83" s="47"/>
    </row>
    <row r="84" spans="1:15" s="65" customFormat="1" x14ac:dyDescent="0.25">
      <c r="A84" s="174"/>
      <c r="B84" s="126"/>
      <c r="C84" s="47" t="s">
        <v>147</v>
      </c>
      <c r="D84" s="36">
        <v>0.5</v>
      </c>
      <c r="E84" s="40">
        <v>2</v>
      </c>
      <c r="F84" s="110"/>
      <c r="G84" s="113"/>
      <c r="H84" s="109"/>
      <c r="I84" s="52" t="s">
        <v>24</v>
      </c>
      <c r="J84" s="57" t="s">
        <v>168</v>
      </c>
      <c r="K84" s="57" t="s">
        <v>180</v>
      </c>
      <c r="L84" s="47"/>
    </row>
    <row r="85" spans="1:15" s="65" customFormat="1" ht="25.5" x14ac:dyDescent="0.25">
      <c r="A85" s="174"/>
      <c r="B85" s="22">
        <v>41626</v>
      </c>
      <c r="C85" s="47" t="s">
        <v>164</v>
      </c>
      <c r="D85" s="47" t="s">
        <v>169</v>
      </c>
      <c r="E85" s="40">
        <v>2.5</v>
      </c>
      <c r="F85" s="40">
        <f t="shared" si="1"/>
        <v>2.5</v>
      </c>
      <c r="G85" s="74">
        <v>5</v>
      </c>
      <c r="H85" s="109"/>
      <c r="I85" s="52" t="s">
        <v>24</v>
      </c>
      <c r="J85" s="57" t="s">
        <v>170</v>
      </c>
      <c r="K85" s="53" t="s">
        <v>180</v>
      </c>
      <c r="L85" s="47"/>
    </row>
    <row r="86" spans="1:15" s="65" customFormat="1" x14ac:dyDescent="0.25">
      <c r="A86" s="174"/>
      <c r="B86" s="124">
        <v>41627</v>
      </c>
      <c r="C86" s="47" t="s">
        <v>173</v>
      </c>
      <c r="D86" s="47" t="s">
        <v>129</v>
      </c>
      <c r="E86" s="40">
        <v>2</v>
      </c>
      <c r="F86" s="108">
        <f>SUM(E86:E90)</f>
        <v>8.33</v>
      </c>
      <c r="G86" s="111">
        <v>5</v>
      </c>
      <c r="H86" s="109"/>
      <c r="I86" s="52" t="s">
        <v>26</v>
      </c>
      <c r="J86" s="53" t="s">
        <v>174</v>
      </c>
      <c r="K86" s="53" t="s">
        <v>180</v>
      </c>
      <c r="L86" s="47"/>
    </row>
    <row r="87" spans="1:15" s="65" customFormat="1" ht="25.5" x14ac:dyDescent="0.25">
      <c r="A87" s="174"/>
      <c r="B87" s="125"/>
      <c r="C87" s="47" t="s">
        <v>121</v>
      </c>
      <c r="D87" s="62" t="s">
        <v>177</v>
      </c>
      <c r="E87" s="40">
        <v>1.33</v>
      </c>
      <c r="F87" s="109"/>
      <c r="G87" s="112"/>
      <c r="H87" s="109"/>
      <c r="I87" s="25" t="s">
        <v>25</v>
      </c>
      <c r="J87" s="57" t="s">
        <v>175</v>
      </c>
      <c r="K87" s="47"/>
      <c r="L87" s="47"/>
      <c r="O87" s="69"/>
    </row>
    <row r="88" spans="1:15" s="65" customFormat="1" ht="25.5" x14ac:dyDescent="0.25">
      <c r="A88" s="174"/>
      <c r="B88" s="125"/>
      <c r="C88" s="62" t="s">
        <v>177</v>
      </c>
      <c r="D88" s="62" t="s">
        <v>114</v>
      </c>
      <c r="E88" s="40">
        <v>1.5</v>
      </c>
      <c r="F88" s="109"/>
      <c r="G88" s="112"/>
      <c r="H88" s="109"/>
      <c r="I88" s="37" t="s">
        <v>21</v>
      </c>
      <c r="J88" s="57" t="s">
        <v>176</v>
      </c>
      <c r="K88" s="53" t="s">
        <v>180</v>
      </c>
      <c r="L88" s="47"/>
      <c r="O88" s="69"/>
    </row>
    <row r="89" spans="1:15" s="65" customFormat="1" x14ac:dyDescent="0.25">
      <c r="A89" s="174"/>
      <c r="B89" s="125"/>
      <c r="C89" s="62" t="s">
        <v>149</v>
      </c>
      <c r="D89" s="62" t="s">
        <v>178</v>
      </c>
      <c r="E89" s="40">
        <v>2.5</v>
      </c>
      <c r="F89" s="109"/>
      <c r="G89" s="112"/>
      <c r="H89" s="109"/>
      <c r="I89" s="73" t="s">
        <v>27</v>
      </c>
      <c r="J89" s="57" t="s">
        <v>179</v>
      </c>
      <c r="K89" s="47"/>
      <c r="L89" s="47"/>
      <c r="O89" s="69"/>
    </row>
    <row r="90" spans="1:15" s="65" customFormat="1" ht="25.5" x14ac:dyDescent="0.25">
      <c r="A90" s="174"/>
      <c r="B90" s="126"/>
      <c r="C90" s="62" t="s">
        <v>151</v>
      </c>
      <c r="D90" s="62" t="s">
        <v>125</v>
      </c>
      <c r="E90" s="40">
        <v>1</v>
      </c>
      <c r="F90" s="110"/>
      <c r="G90" s="113"/>
      <c r="H90" s="109"/>
      <c r="I90" s="73" t="s">
        <v>26</v>
      </c>
      <c r="J90" s="57" t="s">
        <v>128</v>
      </c>
      <c r="K90" s="53" t="s">
        <v>181</v>
      </c>
      <c r="L90" s="47"/>
      <c r="O90" s="69"/>
    </row>
    <row r="91" spans="1:15" s="65" customFormat="1" x14ac:dyDescent="0.25">
      <c r="A91" s="174"/>
      <c r="B91" s="124">
        <v>41628</v>
      </c>
      <c r="C91" s="47" t="s">
        <v>149</v>
      </c>
      <c r="D91" s="47" t="s">
        <v>125</v>
      </c>
      <c r="E91" s="40">
        <v>4</v>
      </c>
      <c r="F91" s="108">
        <f>SUM(E91:E92)</f>
        <v>5</v>
      </c>
      <c r="G91" s="111">
        <v>3</v>
      </c>
      <c r="H91" s="110"/>
      <c r="I91" s="52" t="s">
        <v>24</v>
      </c>
      <c r="J91" s="53" t="s">
        <v>182</v>
      </c>
      <c r="K91" s="47"/>
      <c r="L91" s="47"/>
      <c r="O91" s="69"/>
    </row>
    <row r="92" spans="1:15" s="65" customFormat="1" ht="25.5" x14ac:dyDescent="0.25">
      <c r="A92" s="175"/>
      <c r="B92" s="126"/>
      <c r="C92" s="72" t="s">
        <v>147</v>
      </c>
      <c r="D92" s="72" t="s">
        <v>183</v>
      </c>
      <c r="E92" s="40">
        <v>1</v>
      </c>
      <c r="F92" s="110"/>
      <c r="G92" s="113"/>
      <c r="H92" s="61"/>
      <c r="I92" s="52" t="s">
        <v>24</v>
      </c>
      <c r="J92" s="57" t="s">
        <v>206</v>
      </c>
      <c r="K92" s="72"/>
      <c r="L92" s="72"/>
      <c r="O92" s="69"/>
    </row>
    <row r="93" spans="1:15" s="65" customFormat="1" ht="25.5" x14ac:dyDescent="0.25">
      <c r="A93" s="172">
        <v>8</v>
      </c>
      <c r="B93" s="80">
        <v>41629</v>
      </c>
      <c r="C93" s="77" t="s">
        <v>163</v>
      </c>
      <c r="D93" s="77" t="s">
        <v>125</v>
      </c>
      <c r="E93" s="24">
        <v>5</v>
      </c>
      <c r="F93" s="24">
        <f>SUM(E93)</f>
        <v>5</v>
      </c>
      <c r="G93" s="75">
        <v>5</v>
      </c>
      <c r="H93" s="114">
        <f>SUM(G93:G105)</f>
        <v>25</v>
      </c>
      <c r="I93" s="55" t="s">
        <v>24</v>
      </c>
      <c r="J93" s="56" t="s">
        <v>182</v>
      </c>
      <c r="K93" s="71" t="s">
        <v>207</v>
      </c>
      <c r="L93" s="54"/>
      <c r="O93" s="69"/>
    </row>
    <row r="94" spans="1:15" s="65" customFormat="1" x14ac:dyDescent="0.25">
      <c r="A94" s="172"/>
      <c r="B94" s="123">
        <v>41631</v>
      </c>
      <c r="C94" s="79" t="s">
        <v>129</v>
      </c>
      <c r="D94" s="79" t="s">
        <v>124</v>
      </c>
      <c r="E94" s="24">
        <v>2.5</v>
      </c>
      <c r="F94" s="115">
        <f>SUM(E94:E95)</f>
        <v>5.5</v>
      </c>
      <c r="G94" s="118">
        <v>3</v>
      </c>
      <c r="H94" s="115"/>
      <c r="I94" s="55" t="s">
        <v>29</v>
      </c>
      <c r="J94" s="56" t="s">
        <v>189</v>
      </c>
      <c r="K94" s="79"/>
      <c r="L94" s="79"/>
      <c r="O94" s="69"/>
    </row>
    <row r="95" spans="1:15" s="65" customFormat="1" ht="25.5" x14ac:dyDescent="0.25">
      <c r="A95" s="172"/>
      <c r="B95" s="122"/>
      <c r="C95" s="77" t="s">
        <v>149</v>
      </c>
      <c r="D95" s="77" t="s">
        <v>151</v>
      </c>
      <c r="E95" s="24">
        <v>3</v>
      </c>
      <c r="F95" s="116"/>
      <c r="G95" s="119"/>
      <c r="H95" s="115"/>
      <c r="I95" s="55" t="s">
        <v>24</v>
      </c>
      <c r="J95" s="71" t="s">
        <v>206</v>
      </c>
      <c r="K95" s="28" t="s">
        <v>209</v>
      </c>
      <c r="L95" s="33"/>
      <c r="O95" s="69"/>
    </row>
    <row r="96" spans="1:15" s="65" customFormat="1" ht="51" x14ac:dyDescent="0.25">
      <c r="A96" s="172"/>
      <c r="B96" s="121">
        <v>41632</v>
      </c>
      <c r="C96" s="77" t="s">
        <v>136</v>
      </c>
      <c r="D96" s="77" t="s">
        <v>129</v>
      </c>
      <c r="E96" s="24">
        <v>1</v>
      </c>
      <c r="F96" s="114">
        <f>SUM(E96:E99)</f>
        <v>8</v>
      </c>
      <c r="G96" s="117">
        <v>5.5</v>
      </c>
      <c r="H96" s="115"/>
      <c r="I96" s="55" t="s">
        <v>26</v>
      </c>
      <c r="J96" s="56" t="s">
        <v>185</v>
      </c>
      <c r="K96" s="28" t="s">
        <v>210</v>
      </c>
      <c r="L96" s="33"/>
      <c r="O96" s="69"/>
    </row>
    <row r="97" spans="1:15" s="65" customFormat="1" x14ac:dyDescent="0.25">
      <c r="A97" s="172"/>
      <c r="B97" s="123"/>
      <c r="C97" s="77" t="s">
        <v>129</v>
      </c>
      <c r="D97" s="77" t="s">
        <v>138</v>
      </c>
      <c r="E97" s="24">
        <v>2</v>
      </c>
      <c r="F97" s="115"/>
      <c r="G97" s="118"/>
      <c r="H97" s="115"/>
      <c r="I97" s="55" t="s">
        <v>27</v>
      </c>
      <c r="J97" s="56" t="s">
        <v>186</v>
      </c>
      <c r="K97" s="33"/>
      <c r="L97" s="33"/>
      <c r="O97" s="69"/>
    </row>
    <row r="98" spans="1:15" s="65" customFormat="1" x14ac:dyDescent="0.25">
      <c r="A98" s="172"/>
      <c r="B98" s="123"/>
      <c r="C98" s="77" t="s">
        <v>133</v>
      </c>
      <c r="D98" s="77" t="s">
        <v>187</v>
      </c>
      <c r="E98" s="24">
        <v>2</v>
      </c>
      <c r="F98" s="115"/>
      <c r="G98" s="118"/>
      <c r="H98" s="115"/>
      <c r="I98" s="55" t="s">
        <v>29</v>
      </c>
      <c r="J98" s="56"/>
      <c r="K98" s="33"/>
      <c r="L98" s="33"/>
      <c r="O98" s="69"/>
    </row>
    <row r="99" spans="1:15" s="65" customFormat="1" ht="25.5" x14ac:dyDescent="0.25">
      <c r="A99" s="172"/>
      <c r="B99" s="122"/>
      <c r="C99" s="77" t="s">
        <v>184</v>
      </c>
      <c r="D99" s="77" t="s">
        <v>148</v>
      </c>
      <c r="E99" s="24">
        <v>3</v>
      </c>
      <c r="F99" s="116"/>
      <c r="G99" s="119"/>
      <c r="H99" s="115"/>
      <c r="I99" s="30" t="s">
        <v>24</v>
      </c>
      <c r="J99" s="28" t="s">
        <v>205</v>
      </c>
      <c r="K99" s="31" t="s">
        <v>208</v>
      </c>
      <c r="L99" s="33"/>
      <c r="O99" s="69"/>
    </row>
    <row r="100" spans="1:15" s="65" customFormat="1" ht="38.25" x14ac:dyDescent="0.25">
      <c r="A100" s="172"/>
      <c r="B100" s="121">
        <v>41633</v>
      </c>
      <c r="C100" s="78" t="s">
        <v>148</v>
      </c>
      <c r="D100" s="78" t="s">
        <v>151</v>
      </c>
      <c r="E100" s="24">
        <v>5</v>
      </c>
      <c r="F100" s="114">
        <f>SUM(E100:E101)</f>
        <v>8.5</v>
      </c>
      <c r="G100" s="117">
        <v>3.5</v>
      </c>
      <c r="H100" s="115"/>
      <c r="I100" s="63" t="s">
        <v>21</v>
      </c>
      <c r="J100" s="28" t="s">
        <v>188</v>
      </c>
      <c r="K100" s="33"/>
      <c r="L100" s="33"/>
      <c r="O100" s="69"/>
    </row>
    <row r="101" spans="1:15" s="65" customFormat="1" ht="38.25" x14ac:dyDescent="0.25">
      <c r="A101" s="172"/>
      <c r="B101" s="122"/>
      <c r="C101" s="78" t="s">
        <v>184</v>
      </c>
      <c r="D101" s="78" t="s">
        <v>190</v>
      </c>
      <c r="E101" s="24">
        <v>3.5</v>
      </c>
      <c r="F101" s="116"/>
      <c r="G101" s="119"/>
      <c r="H101" s="115"/>
      <c r="I101" s="63" t="s">
        <v>24</v>
      </c>
      <c r="J101" s="28" t="s">
        <v>191</v>
      </c>
      <c r="K101" s="31" t="s">
        <v>211</v>
      </c>
      <c r="L101" s="33"/>
      <c r="O101" s="69"/>
    </row>
    <row r="102" spans="1:15" s="65" customFormat="1" ht="25.5" x14ac:dyDescent="0.25">
      <c r="A102" s="172"/>
      <c r="B102" s="121">
        <v>41634</v>
      </c>
      <c r="C102" s="81" t="s">
        <v>136</v>
      </c>
      <c r="D102" s="81" t="s">
        <v>129</v>
      </c>
      <c r="E102" s="24">
        <v>1</v>
      </c>
      <c r="F102" s="114">
        <f>SUM(E102:E104)</f>
        <v>3.75</v>
      </c>
      <c r="G102" s="117">
        <v>5</v>
      </c>
      <c r="H102" s="115"/>
      <c r="I102" s="89" t="s">
        <v>26</v>
      </c>
      <c r="J102" s="84" t="s">
        <v>195</v>
      </c>
      <c r="K102" s="28" t="s">
        <v>209</v>
      </c>
      <c r="L102" s="33"/>
      <c r="O102" s="69"/>
    </row>
    <row r="103" spans="1:15" s="65" customFormat="1" x14ac:dyDescent="0.25">
      <c r="A103" s="172"/>
      <c r="B103" s="123"/>
      <c r="C103" s="81" t="s">
        <v>194</v>
      </c>
      <c r="D103" s="81" t="s">
        <v>160</v>
      </c>
      <c r="E103" s="24">
        <v>0.75</v>
      </c>
      <c r="F103" s="115"/>
      <c r="G103" s="118"/>
      <c r="H103" s="115"/>
      <c r="I103" s="30" t="s">
        <v>25</v>
      </c>
      <c r="J103" s="31" t="s">
        <v>193</v>
      </c>
      <c r="K103" s="33"/>
      <c r="L103" s="33"/>
      <c r="O103" s="69"/>
    </row>
    <row r="104" spans="1:15" s="65" customFormat="1" ht="25.5" x14ac:dyDescent="0.25">
      <c r="A104" s="172"/>
      <c r="B104" s="122"/>
      <c r="C104" s="81" t="s">
        <v>160</v>
      </c>
      <c r="D104" s="81" t="s">
        <v>114</v>
      </c>
      <c r="E104" s="24">
        <v>2</v>
      </c>
      <c r="F104" s="116"/>
      <c r="G104" s="119"/>
      <c r="H104" s="115"/>
      <c r="I104" s="63" t="s">
        <v>24</v>
      </c>
      <c r="J104" s="28" t="s">
        <v>204</v>
      </c>
      <c r="K104" s="28" t="s">
        <v>209</v>
      </c>
      <c r="L104" s="33"/>
      <c r="O104" s="69"/>
    </row>
    <row r="105" spans="1:15" s="65" customFormat="1" ht="25.5" x14ac:dyDescent="0.25">
      <c r="A105" s="172"/>
      <c r="B105" s="23">
        <v>41635</v>
      </c>
      <c r="C105" s="83" t="s">
        <v>148</v>
      </c>
      <c r="D105" s="21">
        <v>0.70833333333333337</v>
      </c>
      <c r="E105" s="24">
        <v>5</v>
      </c>
      <c r="F105" s="24">
        <f t="shared" si="1"/>
        <v>5</v>
      </c>
      <c r="G105" s="75">
        <v>3</v>
      </c>
      <c r="H105" s="116"/>
      <c r="I105" s="30" t="s">
        <v>21</v>
      </c>
      <c r="J105" s="28" t="s">
        <v>204</v>
      </c>
      <c r="K105" s="28" t="s">
        <v>209</v>
      </c>
      <c r="L105" s="33"/>
      <c r="O105" s="69"/>
    </row>
    <row r="106" spans="1:15" s="65" customFormat="1" ht="25.5" x14ac:dyDescent="0.25">
      <c r="A106" s="120">
        <v>9</v>
      </c>
      <c r="B106" s="22">
        <v>41636</v>
      </c>
      <c r="C106" s="82" t="s">
        <v>163</v>
      </c>
      <c r="D106" s="82" t="s">
        <v>125</v>
      </c>
      <c r="E106" s="40">
        <v>5</v>
      </c>
      <c r="F106" s="40">
        <f t="shared" si="1"/>
        <v>5</v>
      </c>
      <c r="G106" s="74">
        <v>3</v>
      </c>
      <c r="H106" s="108">
        <f>SUM(G106:G116)</f>
        <v>22</v>
      </c>
      <c r="I106" s="52" t="s">
        <v>24</v>
      </c>
      <c r="J106" s="57" t="s">
        <v>203</v>
      </c>
      <c r="K106" s="38" t="s">
        <v>211</v>
      </c>
      <c r="L106" s="32"/>
      <c r="O106" s="69"/>
    </row>
    <row r="107" spans="1:15" s="65" customFormat="1" ht="25.5" x14ac:dyDescent="0.25">
      <c r="A107" s="120"/>
      <c r="B107" s="22">
        <v>41638</v>
      </c>
      <c r="C107" s="82" t="s">
        <v>163</v>
      </c>
      <c r="D107" s="82" t="s">
        <v>125</v>
      </c>
      <c r="E107" s="40">
        <v>5</v>
      </c>
      <c r="F107" s="40">
        <f t="shared" si="1"/>
        <v>5</v>
      </c>
      <c r="G107" s="74">
        <v>3</v>
      </c>
      <c r="H107" s="109"/>
      <c r="I107" s="52" t="s">
        <v>24</v>
      </c>
      <c r="J107" s="57" t="s">
        <v>203</v>
      </c>
      <c r="K107" s="38" t="s">
        <v>211</v>
      </c>
      <c r="L107" s="32"/>
      <c r="O107" s="69"/>
    </row>
    <row r="108" spans="1:15" s="65" customFormat="1" x14ac:dyDescent="0.25">
      <c r="A108" s="120"/>
      <c r="B108" s="124">
        <v>41639</v>
      </c>
      <c r="C108" s="82" t="s">
        <v>136</v>
      </c>
      <c r="D108" s="82" t="s">
        <v>129</v>
      </c>
      <c r="E108" s="40">
        <v>1</v>
      </c>
      <c r="F108" s="108">
        <f>SUM(E108:E110)</f>
        <v>5.5</v>
      </c>
      <c r="G108" s="111">
        <v>8</v>
      </c>
      <c r="H108" s="109"/>
      <c r="I108" s="52" t="s">
        <v>26</v>
      </c>
      <c r="J108" s="53" t="s">
        <v>196</v>
      </c>
      <c r="K108" s="38" t="s">
        <v>211</v>
      </c>
      <c r="L108" s="32"/>
      <c r="O108" s="69"/>
    </row>
    <row r="109" spans="1:15" s="65" customFormat="1" ht="25.5" x14ac:dyDescent="0.25">
      <c r="A109" s="120"/>
      <c r="B109" s="125"/>
      <c r="C109" s="82" t="s">
        <v>129</v>
      </c>
      <c r="D109" s="82" t="s">
        <v>148</v>
      </c>
      <c r="E109" s="40">
        <v>3</v>
      </c>
      <c r="F109" s="109"/>
      <c r="G109" s="112"/>
      <c r="H109" s="109"/>
      <c r="I109" s="86" t="s">
        <v>27</v>
      </c>
      <c r="J109" s="57" t="s">
        <v>197</v>
      </c>
      <c r="K109" s="25"/>
      <c r="L109" s="32"/>
      <c r="O109" s="69"/>
    </row>
    <row r="110" spans="1:15" s="65" customFormat="1" ht="25.5" x14ac:dyDescent="0.25">
      <c r="A110" s="120"/>
      <c r="B110" s="126"/>
      <c r="C110" s="82" t="s">
        <v>133</v>
      </c>
      <c r="D110" s="82" t="s">
        <v>198</v>
      </c>
      <c r="E110" s="40">
        <v>1.5</v>
      </c>
      <c r="F110" s="110"/>
      <c r="G110" s="113"/>
      <c r="H110" s="109"/>
      <c r="I110" s="86" t="s">
        <v>29</v>
      </c>
      <c r="J110" s="57" t="s">
        <v>202</v>
      </c>
      <c r="K110" s="25"/>
      <c r="L110" s="32"/>
      <c r="O110" s="69"/>
    </row>
    <row r="111" spans="1:15" s="65" customFormat="1" ht="25.5" x14ac:dyDescent="0.25">
      <c r="A111" s="120"/>
      <c r="B111" s="22">
        <v>41640</v>
      </c>
      <c r="C111" s="82" t="s">
        <v>184</v>
      </c>
      <c r="D111" s="82" t="s">
        <v>199</v>
      </c>
      <c r="E111" s="40">
        <v>3</v>
      </c>
      <c r="F111" s="40">
        <f t="shared" ref="F111:F165" si="2">E111</f>
        <v>3</v>
      </c>
      <c r="G111" s="74">
        <v>4</v>
      </c>
      <c r="H111" s="109"/>
      <c r="I111" s="86" t="s">
        <v>24</v>
      </c>
      <c r="J111" s="57" t="s">
        <v>200</v>
      </c>
      <c r="K111" s="39" t="s">
        <v>212</v>
      </c>
      <c r="L111" s="32"/>
      <c r="O111" s="69"/>
    </row>
    <row r="112" spans="1:15" s="65" customFormat="1" ht="38.25" x14ac:dyDescent="0.25">
      <c r="A112" s="120"/>
      <c r="B112" s="124">
        <v>41641</v>
      </c>
      <c r="C112" s="82" t="s">
        <v>164</v>
      </c>
      <c r="D112" s="82" t="s">
        <v>165</v>
      </c>
      <c r="E112" s="40">
        <v>1</v>
      </c>
      <c r="F112" s="108">
        <f>SUM(E112:E116)</f>
        <v>7.75</v>
      </c>
      <c r="G112" s="111">
        <v>4</v>
      </c>
      <c r="H112" s="109"/>
      <c r="I112" s="86" t="s">
        <v>24</v>
      </c>
      <c r="J112" s="57" t="s">
        <v>201</v>
      </c>
      <c r="K112" s="39" t="s">
        <v>212</v>
      </c>
      <c r="L112" s="32"/>
      <c r="O112" s="69"/>
    </row>
    <row r="113" spans="1:15" s="65" customFormat="1" ht="25.5" x14ac:dyDescent="0.25">
      <c r="A113" s="120"/>
      <c r="B113" s="125"/>
      <c r="C113" s="62" t="s">
        <v>136</v>
      </c>
      <c r="D113" s="85" t="s">
        <v>129</v>
      </c>
      <c r="E113" s="40">
        <v>1</v>
      </c>
      <c r="F113" s="109"/>
      <c r="G113" s="112"/>
      <c r="H113" s="109"/>
      <c r="I113" s="86" t="s">
        <v>26</v>
      </c>
      <c r="J113" s="57" t="s">
        <v>223</v>
      </c>
      <c r="K113" s="39" t="s">
        <v>224</v>
      </c>
      <c r="L113" s="32"/>
      <c r="O113" s="69"/>
    </row>
    <row r="114" spans="1:15" s="65" customFormat="1" x14ac:dyDescent="0.25">
      <c r="A114" s="120"/>
      <c r="B114" s="125"/>
      <c r="C114" s="62" t="s">
        <v>194</v>
      </c>
      <c r="D114" s="85" t="s">
        <v>160</v>
      </c>
      <c r="E114" s="40">
        <v>0.75</v>
      </c>
      <c r="F114" s="109"/>
      <c r="G114" s="112"/>
      <c r="H114" s="109"/>
      <c r="I114" s="86" t="s">
        <v>25</v>
      </c>
      <c r="J114" s="57" t="s">
        <v>213</v>
      </c>
      <c r="K114" s="39"/>
      <c r="L114" s="32"/>
    </row>
    <row r="115" spans="1:15" s="65" customFormat="1" ht="25.5" x14ac:dyDescent="0.25">
      <c r="A115" s="120"/>
      <c r="B115" s="125"/>
      <c r="C115" s="62" t="s">
        <v>160</v>
      </c>
      <c r="D115" s="85" t="s">
        <v>114</v>
      </c>
      <c r="E115" s="40">
        <v>2</v>
      </c>
      <c r="F115" s="109"/>
      <c r="G115" s="112"/>
      <c r="H115" s="109"/>
      <c r="I115" s="86" t="s">
        <v>24</v>
      </c>
      <c r="J115" s="57" t="s">
        <v>214</v>
      </c>
      <c r="K115" s="39" t="s">
        <v>215</v>
      </c>
      <c r="L115" s="32"/>
    </row>
    <row r="116" spans="1:15" s="65" customFormat="1" ht="25.5" x14ac:dyDescent="0.25">
      <c r="A116" s="120"/>
      <c r="B116" s="126"/>
      <c r="C116" s="62" t="s">
        <v>216</v>
      </c>
      <c r="D116" s="85" t="s">
        <v>217</v>
      </c>
      <c r="E116" s="40">
        <v>3</v>
      </c>
      <c r="F116" s="110"/>
      <c r="G116" s="113"/>
      <c r="H116" s="109"/>
      <c r="I116" s="86" t="s">
        <v>24</v>
      </c>
      <c r="J116" s="57" t="s">
        <v>214</v>
      </c>
      <c r="K116" s="39" t="s">
        <v>215</v>
      </c>
      <c r="L116" s="32"/>
      <c r="O116" s="69"/>
    </row>
    <row r="117" spans="1:15" s="65" customFormat="1" x14ac:dyDescent="0.25">
      <c r="A117" s="127">
        <v>10</v>
      </c>
      <c r="B117" s="121">
        <v>41645</v>
      </c>
      <c r="C117" s="67" t="s">
        <v>129</v>
      </c>
      <c r="D117" s="67" t="s">
        <v>218</v>
      </c>
      <c r="E117" s="24">
        <v>0.5</v>
      </c>
      <c r="F117" s="114">
        <f>SUM(E117:E119)</f>
        <v>6.5</v>
      </c>
      <c r="G117" s="117">
        <v>2</v>
      </c>
      <c r="H117" s="115">
        <f>SUM(G117:G129)</f>
        <v>25.5</v>
      </c>
      <c r="I117" s="30" t="s">
        <v>26</v>
      </c>
      <c r="J117" s="31" t="s">
        <v>219</v>
      </c>
      <c r="K117" s="31" t="s">
        <v>211</v>
      </c>
      <c r="L117" s="33"/>
      <c r="O117" s="69"/>
    </row>
    <row r="118" spans="1:15" s="65" customFormat="1" x14ac:dyDescent="0.25">
      <c r="A118" s="128"/>
      <c r="B118" s="123"/>
      <c r="C118" s="67" t="s">
        <v>216</v>
      </c>
      <c r="D118" s="67" t="s">
        <v>220</v>
      </c>
      <c r="E118" s="24">
        <v>4</v>
      </c>
      <c r="F118" s="115"/>
      <c r="G118" s="118"/>
      <c r="H118" s="115"/>
      <c r="I118" s="30" t="s">
        <v>24</v>
      </c>
      <c r="J118" s="31" t="s">
        <v>219</v>
      </c>
      <c r="K118" s="31" t="s">
        <v>211</v>
      </c>
      <c r="L118" s="33"/>
      <c r="O118" s="69"/>
    </row>
    <row r="119" spans="1:15" s="65" customFormat="1" x14ac:dyDescent="0.25">
      <c r="A119" s="128"/>
      <c r="B119" s="122"/>
      <c r="C119" s="67" t="s">
        <v>221</v>
      </c>
      <c r="D119" s="67" t="s">
        <v>164</v>
      </c>
      <c r="E119" s="24">
        <v>2</v>
      </c>
      <c r="F119" s="116"/>
      <c r="G119" s="119"/>
      <c r="H119" s="115"/>
      <c r="I119" s="30" t="s">
        <v>24</v>
      </c>
      <c r="J119" s="31" t="s">
        <v>219</v>
      </c>
      <c r="K119" s="31" t="s">
        <v>211</v>
      </c>
      <c r="L119" s="33"/>
      <c r="O119" s="69"/>
    </row>
    <row r="120" spans="1:15" s="65" customFormat="1" x14ac:dyDescent="0.25">
      <c r="A120" s="128"/>
      <c r="B120" s="121">
        <v>41646</v>
      </c>
      <c r="C120" s="67" t="s">
        <v>164</v>
      </c>
      <c r="D120" s="67" t="s">
        <v>222</v>
      </c>
      <c r="E120" s="24">
        <v>2</v>
      </c>
      <c r="F120" s="114">
        <f>SUM(E120:E123)</f>
        <v>9.5</v>
      </c>
      <c r="G120" s="117">
        <v>5.5</v>
      </c>
      <c r="H120" s="115"/>
      <c r="I120" s="30" t="s">
        <v>24</v>
      </c>
      <c r="J120" s="31" t="s">
        <v>219</v>
      </c>
      <c r="K120" s="31" t="s">
        <v>211</v>
      </c>
      <c r="L120" s="33" t="s">
        <v>157</v>
      </c>
      <c r="O120" s="69"/>
    </row>
    <row r="121" spans="1:15" s="65" customFormat="1" ht="25.5" x14ac:dyDescent="0.25">
      <c r="A121" s="128"/>
      <c r="B121" s="123"/>
      <c r="C121" s="87" t="s">
        <v>129</v>
      </c>
      <c r="D121" s="90" t="s">
        <v>138</v>
      </c>
      <c r="E121" s="24">
        <v>2</v>
      </c>
      <c r="F121" s="115"/>
      <c r="G121" s="118"/>
      <c r="H121" s="115"/>
      <c r="I121" s="30" t="s">
        <v>26</v>
      </c>
      <c r="J121" s="28" t="s">
        <v>225</v>
      </c>
      <c r="K121" s="28" t="s">
        <v>226</v>
      </c>
      <c r="L121" s="33"/>
      <c r="O121" s="69"/>
    </row>
    <row r="122" spans="1:15" s="65" customFormat="1" ht="25.5" x14ac:dyDescent="0.25">
      <c r="A122" s="128"/>
      <c r="B122" s="123"/>
      <c r="C122" s="87" t="s">
        <v>163</v>
      </c>
      <c r="D122" s="90" t="s">
        <v>227</v>
      </c>
      <c r="E122" s="24">
        <v>1.5</v>
      </c>
      <c r="F122" s="115"/>
      <c r="G122" s="118"/>
      <c r="H122" s="115"/>
      <c r="I122" s="30" t="s">
        <v>26</v>
      </c>
      <c r="J122" s="28" t="s">
        <v>233</v>
      </c>
      <c r="K122" s="28" t="s">
        <v>228</v>
      </c>
      <c r="L122" s="33"/>
      <c r="O122" s="69"/>
    </row>
    <row r="123" spans="1:15" s="65" customFormat="1" x14ac:dyDescent="0.25">
      <c r="A123" s="128"/>
      <c r="B123" s="122"/>
      <c r="C123" s="88" t="s">
        <v>229</v>
      </c>
      <c r="D123" s="90" t="s">
        <v>199</v>
      </c>
      <c r="E123" s="24">
        <v>4</v>
      </c>
      <c r="F123" s="116"/>
      <c r="G123" s="119"/>
      <c r="H123" s="115"/>
      <c r="I123" s="30" t="s">
        <v>24</v>
      </c>
      <c r="J123" s="31" t="s">
        <v>219</v>
      </c>
      <c r="K123" s="28" t="s">
        <v>231</v>
      </c>
      <c r="L123" s="33"/>
      <c r="O123" s="69"/>
    </row>
    <row r="124" spans="1:15" s="65" customFormat="1" ht="25.5" x14ac:dyDescent="0.25">
      <c r="A124" s="128"/>
      <c r="B124" s="121">
        <v>41647</v>
      </c>
      <c r="C124" s="88" t="s">
        <v>164</v>
      </c>
      <c r="D124" s="88" t="s">
        <v>230</v>
      </c>
      <c r="E124" s="24">
        <v>3</v>
      </c>
      <c r="F124" s="114">
        <f>SUM(E124:E125)</f>
        <v>6.5</v>
      </c>
      <c r="G124" s="117">
        <v>5</v>
      </c>
      <c r="H124" s="115"/>
      <c r="I124" s="30" t="s">
        <v>24</v>
      </c>
      <c r="J124" s="28" t="s">
        <v>203</v>
      </c>
      <c r="K124" s="28" t="s">
        <v>232</v>
      </c>
      <c r="L124" s="30" t="s">
        <v>157</v>
      </c>
      <c r="O124" s="69"/>
    </row>
    <row r="125" spans="1:15" s="65" customFormat="1" x14ac:dyDescent="0.25">
      <c r="A125" s="128"/>
      <c r="B125" s="122"/>
      <c r="C125" s="92" t="s">
        <v>145</v>
      </c>
      <c r="D125" s="92" t="s">
        <v>148</v>
      </c>
      <c r="E125" s="24">
        <v>3.5</v>
      </c>
      <c r="F125" s="116"/>
      <c r="G125" s="119"/>
      <c r="H125" s="115"/>
      <c r="I125" s="30" t="s">
        <v>21</v>
      </c>
      <c r="J125" s="31" t="s">
        <v>234</v>
      </c>
      <c r="K125" s="28"/>
      <c r="L125" s="33"/>
      <c r="O125" s="69"/>
    </row>
    <row r="126" spans="1:15" s="65" customFormat="1" x14ac:dyDescent="0.25">
      <c r="A126" s="128"/>
      <c r="B126" s="121">
        <v>41648</v>
      </c>
      <c r="C126" s="92" t="s">
        <v>121</v>
      </c>
      <c r="D126" s="92" t="s">
        <v>235</v>
      </c>
      <c r="E126" s="24">
        <v>1</v>
      </c>
      <c r="F126" s="114">
        <f>SUM(E126:E128)</f>
        <v>3.83</v>
      </c>
      <c r="G126" s="117">
        <v>5</v>
      </c>
      <c r="H126" s="115"/>
      <c r="I126" s="67" t="s">
        <v>25</v>
      </c>
      <c r="J126" s="93" t="s">
        <v>236</v>
      </c>
      <c r="K126" s="30"/>
      <c r="L126" s="33"/>
      <c r="O126" s="69"/>
    </row>
    <row r="127" spans="1:15" s="65" customFormat="1" x14ac:dyDescent="0.25">
      <c r="A127" s="128"/>
      <c r="B127" s="123"/>
      <c r="C127" s="92" t="s">
        <v>237</v>
      </c>
      <c r="D127" s="92" t="s">
        <v>238</v>
      </c>
      <c r="E127" s="24">
        <v>1.83</v>
      </c>
      <c r="F127" s="115"/>
      <c r="G127" s="118"/>
      <c r="H127" s="115"/>
      <c r="I127" s="67" t="s">
        <v>27</v>
      </c>
      <c r="J127" s="93" t="s">
        <v>239</v>
      </c>
      <c r="K127" s="30"/>
      <c r="L127" s="33"/>
      <c r="O127" s="69"/>
    </row>
    <row r="128" spans="1:15" s="65" customFormat="1" x14ac:dyDescent="0.25">
      <c r="A128" s="128"/>
      <c r="B128" s="122"/>
      <c r="C128" s="92" t="s">
        <v>183</v>
      </c>
      <c r="D128" s="92" t="s">
        <v>164</v>
      </c>
      <c r="E128" s="24">
        <v>1</v>
      </c>
      <c r="F128" s="116"/>
      <c r="G128" s="119"/>
      <c r="H128" s="115"/>
      <c r="I128" s="67" t="s">
        <v>24</v>
      </c>
      <c r="J128" s="93" t="s">
        <v>240</v>
      </c>
      <c r="K128" s="30"/>
      <c r="L128" s="33"/>
      <c r="O128" s="69"/>
    </row>
    <row r="129" spans="1:15" s="65" customFormat="1" x14ac:dyDescent="0.25">
      <c r="A129" s="128"/>
      <c r="B129" s="23">
        <v>41649</v>
      </c>
      <c r="C129" s="92" t="s">
        <v>145</v>
      </c>
      <c r="D129" s="92" t="s">
        <v>138</v>
      </c>
      <c r="E129" s="24">
        <v>3</v>
      </c>
      <c r="F129" s="24">
        <f t="shared" si="2"/>
        <v>3</v>
      </c>
      <c r="G129" s="75">
        <v>8</v>
      </c>
      <c r="H129" s="116"/>
      <c r="I129" s="30" t="s">
        <v>21</v>
      </c>
      <c r="J129" s="31" t="s">
        <v>241</v>
      </c>
      <c r="K129" s="30"/>
      <c r="L129" s="33"/>
      <c r="O129" s="69"/>
    </row>
    <row r="130" spans="1:15" s="65" customFormat="1" x14ac:dyDescent="0.25">
      <c r="A130" s="129"/>
      <c r="B130" s="23">
        <v>41650</v>
      </c>
      <c r="C130" s="67" t="s">
        <v>147</v>
      </c>
      <c r="D130" s="67" t="s">
        <v>183</v>
      </c>
      <c r="E130" s="24">
        <v>1</v>
      </c>
      <c r="F130" s="24">
        <f t="shared" si="2"/>
        <v>1</v>
      </c>
      <c r="G130" s="75">
        <v>0</v>
      </c>
      <c r="H130" s="91"/>
      <c r="I130" s="30" t="s">
        <v>24</v>
      </c>
      <c r="J130" s="31" t="s">
        <v>241</v>
      </c>
      <c r="K130" s="30"/>
      <c r="L130" s="33"/>
      <c r="O130" s="69"/>
    </row>
    <row r="131" spans="1:15" s="65" customFormat="1" x14ac:dyDescent="0.25">
      <c r="A131" s="120">
        <v>11</v>
      </c>
      <c r="B131" s="22">
        <v>41652</v>
      </c>
      <c r="C131" s="94" t="s">
        <v>183</v>
      </c>
      <c r="D131" s="94" t="s">
        <v>164</v>
      </c>
      <c r="E131" s="40">
        <v>1</v>
      </c>
      <c r="F131" s="40">
        <f t="shared" si="2"/>
        <v>1</v>
      </c>
      <c r="G131" s="74">
        <v>8</v>
      </c>
      <c r="H131" s="109">
        <f>SUM(G131:G135)</f>
        <v>32</v>
      </c>
      <c r="I131" s="52" t="s">
        <v>24</v>
      </c>
      <c r="J131" s="53" t="s">
        <v>219</v>
      </c>
      <c r="K131" s="32"/>
      <c r="L131" s="25" t="s">
        <v>172</v>
      </c>
    </row>
    <row r="132" spans="1:15" s="65" customFormat="1" x14ac:dyDescent="0.25">
      <c r="A132" s="120"/>
      <c r="B132" s="22">
        <v>41654</v>
      </c>
      <c r="C132" s="94" t="s">
        <v>160</v>
      </c>
      <c r="D132" s="94" t="s">
        <v>138</v>
      </c>
      <c r="E132" s="40">
        <v>1</v>
      </c>
      <c r="F132" s="40">
        <f t="shared" si="2"/>
        <v>1</v>
      </c>
      <c r="G132" s="74">
        <v>8</v>
      </c>
      <c r="H132" s="109"/>
      <c r="I132" s="52" t="s">
        <v>24</v>
      </c>
      <c r="J132" s="53" t="s">
        <v>246</v>
      </c>
      <c r="K132" s="32"/>
      <c r="L132" s="32"/>
      <c r="O132" s="69"/>
    </row>
    <row r="133" spans="1:15" s="65" customFormat="1" x14ac:dyDescent="0.25">
      <c r="A133" s="120"/>
      <c r="B133" s="124">
        <v>41655</v>
      </c>
      <c r="C133" s="94" t="s">
        <v>129</v>
      </c>
      <c r="D133" s="94" t="s">
        <v>160</v>
      </c>
      <c r="E133" s="40">
        <v>1</v>
      </c>
      <c r="F133" s="108">
        <f>SUM(E133:E134)</f>
        <v>3</v>
      </c>
      <c r="G133" s="111">
        <v>8</v>
      </c>
      <c r="H133" s="109"/>
      <c r="I133" s="52" t="s">
        <v>25</v>
      </c>
      <c r="J133" s="53" t="s">
        <v>247</v>
      </c>
      <c r="K133" s="32"/>
      <c r="L133" s="32"/>
      <c r="O133" s="69"/>
    </row>
    <row r="134" spans="1:15" s="65" customFormat="1" x14ac:dyDescent="0.25">
      <c r="A134" s="120"/>
      <c r="B134" s="126"/>
      <c r="C134" s="102" t="s">
        <v>184</v>
      </c>
      <c r="D134" s="102" t="s">
        <v>183</v>
      </c>
      <c r="E134" s="40">
        <v>2</v>
      </c>
      <c r="F134" s="110"/>
      <c r="G134" s="113"/>
      <c r="H134" s="109"/>
      <c r="I134" s="52" t="s">
        <v>24</v>
      </c>
      <c r="J134" s="53" t="s">
        <v>248</v>
      </c>
      <c r="K134" s="32"/>
      <c r="L134" s="32"/>
      <c r="O134" s="69"/>
    </row>
    <row r="135" spans="1:15" s="65" customFormat="1" x14ac:dyDescent="0.25">
      <c r="A135" s="120"/>
      <c r="B135" s="22">
        <v>41656</v>
      </c>
      <c r="C135" s="94" t="s">
        <v>129</v>
      </c>
      <c r="D135" s="94" t="s">
        <v>114</v>
      </c>
      <c r="E135" s="40">
        <v>3</v>
      </c>
      <c r="F135" s="40">
        <f t="shared" si="2"/>
        <v>3</v>
      </c>
      <c r="G135" s="74">
        <v>8</v>
      </c>
      <c r="H135" s="110"/>
      <c r="I135" s="52" t="s">
        <v>21</v>
      </c>
      <c r="J135" s="53" t="s">
        <v>249</v>
      </c>
      <c r="K135" s="32"/>
      <c r="L135" s="32"/>
      <c r="O135" s="69"/>
    </row>
    <row r="136" spans="1:15" s="65" customFormat="1" x14ac:dyDescent="0.25">
      <c r="A136" s="177">
        <v>12</v>
      </c>
      <c r="B136" s="121">
        <v>41659</v>
      </c>
      <c r="C136" s="21">
        <v>0.33333333333333331</v>
      </c>
      <c r="D136" s="21">
        <v>0</v>
      </c>
      <c r="E136" s="24">
        <v>4</v>
      </c>
      <c r="F136" s="114">
        <f>SUM(E136:E137)</f>
        <v>8.5</v>
      </c>
      <c r="G136" s="117">
        <v>8</v>
      </c>
      <c r="H136" s="114">
        <f>SUM(G136:G145)</f>
        <v>40</v>
      </c>
      <c r="I136" s="30" t="s">
        <v>24</v>
      </c>
      <c r="J136" s="31" t="s">
        <v>252</v>
      </c>
      <c r="K136" s="33"/>
      <c r="L136" s="33"/>
      <c r="O136" s="69"/>
    </row>
    <row r="137" spans="1:15" s="65" customFormat="1" x14ac:dyDescent="0.25">
      <c r="A137" s="178"/>
      <c r="B137" s="122"/>
      <c r="C137" s="21">
        <v>0.79166666666666663</v>
      </c>
      <c r="D137" s="21">
        <v>0.97916666666666663</v>
      </c>
      <c r="E137" s="24">
        <v>4.5</v>
      </c>
      <c r="F137" s="116"/>
      <c r="G137" s="119"/>
      <c r="H137" s="115"/>
      <c r="I137" s="30" t="s">
        <v>24</v>
      </c>
      <c r="J137" s="31" t="s">
        <v>252</v>
      </c>
      <c r="K137" s="33"/>
      <c r="L137" s="33"/>
      <c r="O137" s="69"/>
    </row>
    <row r="138" spans="1:15" s="65" customFormat="1" x14ac:dyDescent="0.25">
      <c r="A138" s="178"/>
      <c r="B138" s="121">
        <v>41660</v>
      </c>
      <c r="C138" s="21">
        <v>0.375</v>
      </c>
      <c r="D138" s="21">
        <v>0.5</v>
      </c>
      <c r="E138" s="24">
        <v>3</v>
      </c>
      <c r="F138" s="114">
        <f>SUM(E138:E140)</f>
        <v>5.5</v>
      </c>
      <c r="G138" s="117">
        <v>8</v>
      </c>
      <c r="H138" s="115"/>
      <c r="I138" s="30" t="s">
        <v>250</v>
      </c>
      <c r="J138" s="93" t="s">
        <v>239</v>
      </c>
      <c r="K138" s="33"/>
      <c r="L138" s="33"/>
      <c r="O138" s="69"/>
    </row>
    <row r="139" spans="1:15" s="65" customFormat="1" x14ac:dyDescent="0.25">
      <c r="A139" s="178"/>
      <c r="B139" s="123"/>
      <c r="C139" s="21">
        <v>0.5</v>
      </c>
      <c r="D139" s="21">
        <v>0.52083333333333337</v>
      </c>
      <c r="E139" s="24">
        <v>0.5</v>
      </c>
      <c r="F139" s="115"/>
      <c r="G139" s="118"/>
      <c r="H139" s="115"/>
      <c r="I139" s="30" t="s">
        <v>21</v>
      </c>
      <c r="J139" s="93" t="s">
        <v>251</v>
      </c>
      <c r="K139" s="33"/>
      <c r="L139" s="33"/>
      <c r="O139" s="69"/>
    </row>
    <row r="140" spans="1:15" s="65" customFormat="1" x14ac:dyDescent="0.25">
      <c r="A140" s="178"/>
      <c r="B140" s="122"/>
      <c r="C140" s="21">
        <v>0.875</v>
      </c>
      <c r="D140" s="21">
        <v>0.95833333333333337</v>
      </c>
      <c r="E140" s="24">
        <v>2</v>
      </c>
      <c r="F140" s="116"/>
      <c r="G140" s="119"/>
      <c r="H140" s="115"/>
      <c r="I140" s="30" t="s">
        <v>24</v>
      </c>
      <c r="J140" s="93" t="s">
        <v>253</v>
      </c>
      <c r="K140" s="31" t="s">
        <v>255</v>
      </c>
      <c r="L140" s="33"/>
      <c r="O140" s="69"/>
    </row>
    <row r="141" spans="1:15" s="65" customFormat="1" x14ac:dyDescent="0.25">
      <c r="A141" s="178"/>
      <c r="B141" s="23">
        <v>41661</v>
      </c>
      <c r="C141" s="67"/>
      <c r="D141" s="67"/>
      <c r="E141" s="24"/>
      <c r="F141" s="24">
        <f t="shared" si="2"/>
        <v>0</v>
      </c>
      <c r="G141" s="75">
        <v>8</v>
      </c>
      <c r="H141" s="115"/>
      <c r="I141" s="30"/>
      <c r="J141" s="30"/>
      <c r="K141" s="33"/>
      <c r="L141" s="33"/>
      <c r="O141" s="69"/>
    </row>
    <row r="142" spans="1:15" s="65" customFormat="1" x14ac:dyDescent="0.25">
      <c r="A142" s="178"/>
      <c r="B142" s="121">
        <v>41662</v>
      </c>
      <c r="C142" s="106">
        <v>0.375</v>
      </c>
      <c r="D142" s="67" t="s">
        <v>138</v>
      </c>
      <c r="E142" s="24">
        <v>2</v>
      </c>
      <c r="F142" s="114">
        <f>SUM(E142:E144)</f>
        <v>8.5</v>
      </c>
      <c r="G142" s="117">
        <v>8</v>
      </c>
      <c r="H142" s="115"/>
      <c r="I142" s="30" t="s">
        <v>24</v>
      </c>
      <c r="J142" s="31" t="s">
        <v>254</v>
      </c>
      <c r="K142" s="31" t="s">
        <v>256</v>
      </c>
      <c r="L142" s="33"/>
      <c r="O142" s="69"/>
    </row>
    <row r="143" spans="1:15" s="65" customFormat="1" x14ac:dyDescent="0.25">
      <c r="A143" s="178"/>
      <c r="B143" s="123"/>
      <c r="C143" s="106">
        <v>0.66666666666666663</v>
      </c>
      <c r="D143" s="106">
        <v>0.77083333333333337</v>
      </c>
      <c r="E143" s="24">
        <v>2.5</v>
      </c>
      <c r="F143" s="115"/>
      <c r="G143" s="118"/>
      <c r="H143" s="115"/>
      <c r="I143" s="30" t="s">
        <v>24</v>
      </c>
      <c r="J143" s="31" t="s">
        <v>254</v>
      </c>
      <c r="K143" s="31" t="s">
        <v>256</v>
      </c>
      <c r="L143" s="33"/>
      <c r="O143" s="69"/>
    </row>
    <row r="144" spans="1:15" s="65" customFormat="1" x14ac:dyDescent="0.25">
      <c r="A144" s="178"/>
      <c r="B144" s="122"/>
      <c r="C144" s="106">
        <v>0.83333333333333337</v>
      </c>
      <c r="D144" s="106">
        <v>0.5</v>
      </c>
      <c r="E144" s="24">
        <v>4</v>
      </c>
      <c r="F144" s="116"/>
      <c r="G144" s="119"/>
      <c r="H144" s="115"/>
      <c r="I144" s="30" t="s">
        <v>24</v>
      </c>
      <c r="J144" s="31" t="s">
        <v>254</v>
      </c>
      <c r="K144" s="31" t="s">
        <v>256</v>
      </c>
      <c r="L144" s="33"/>
      <c r="O144" s="69"/>
    </row>
    <row r="145" spans="1:15" s="65" customFormat="1" x14ac:dyDescent="0.25">
      <c r="A145" s="178"/>
      <c r="B145" s="121">
        <v>41663</v>
      </c>
      <c r="C145" s="106">
        <v>0.625</v>
      </c>
      <c r="D145" s="106">
        <v>0.70833333333333337</v>
      </c>
      <c r="E145" s="24">
        <v>2</v>
      </c>
      <c r="F145" s="114">
        <f>SUM(E145:E146)</f>
        <v>3.5</v>
      </c>
      <c r="G145" s="117">
        <v>8</v>
      </c>
      <c r="H145" s="115"/>
      <c r="I145" s="30" t="s">
        <v>24</v>
      </c>
      <c r="J145" s="31" t="s">
        <v>254</v>
      </c>
      <c r="K145" s="31" t="s">
        <v>256</v>
      </c>
      <c r="L145" s="33"/>
      <c r="O145" s="69"/>
    </row>
    <row r="146" spans="1:15" s="65" customFormat="1" x14ac:dyDescent="0.25">
      <c r="A146" s="178"/>
      <c r="B146" s="122"/>
      <c r="C146" s="106">
        <v>0.91666666666666663</v>
      </c>
      <c r="D146" s="106">
        <v>0.97916666666666663</v>
      </c>
      <c r="E146" s="24">
        <v>1.5</v>
      </c>
      <c r="F146" s="116"/>
      <c r="G146" s="119"/>
      <c r="H146" s="116"/>
      <c r="I146" s="30" t="s">
        <v>24</v>
      </c>
      <c r="J146" s="31" t="s">
        <v>254</v>
      </c>
      <c r="K146" s="31" t="s">
        <v>256</v>
      </c>
      <c r="L146" s="33"/>
      <c r="O146" s="69"/>
    </row>
    <row r="147" spans="1:15" s="65" customFormat="1" x14ac:dyDescent="0.25">
      <c r="A147" s="179"/>
      <c r="B147" s="23">
        <v>41664</v>
      </c>
      <c r="C147" s="106">
        <v>0.875</v>
      </c>
      <c r="D147" s="106">
        <v>0.95833333333333337</v>
      </c>
      <c r="E147" s="24">
        <v>2</v>
      </c>
      <c r="F147" s="24">
        <f t="shared" si="2"/>
        <v>2</v>
      </c>
      <c r="G147" s="75">
        <v>0</v>
      </c>
      <c r="H147" s="103"/>
      <c r="I147" s="30" t="s">
        <v>24</v>
      </c>
      <c r="J147" s="31" t="s">
        <v>254</v>
      </c>
      <c r="K147" s="31" t="s">
        <v>256</v>
      </c>
      <c r="L147" s="33"/>
      <c r="O147" s="69"/>
    </row>
    <row r="148" spans="1:15" s="65" customFormat="1" x14ac:dyDescent="0.25">
      <c r="A148" s="120">
        <v>13</v>
      </c>
      <c r="B148" s="22">
        <v>41666</v>
      </c>
      <c r="C148" s="104"/>
      <c r="D148" s="104"/>
      <c r="E148" s="40"/>
      <c r="F148" s="40">
        <f t="shared" si="2"/>
        <v>0</v>
      </c>
      <c r="G148" s="74"/>
      <c r="H148" s="108"/>
      <c r="I148" s="25" t="s">
        <v>35</v>
      </c>
      <c r="J148" s="25"/>
      <c r="K148" s="25"/>
      <c r="L148" s="32"/>
      <c r="O148" s="69"/>
    </row>
    <row r="149" spans="1:15" s="65" customFormat="1" x14ac:dyDescent="0.25">
      <c r="A149" s="120"/>
      <c r="B149" s="22">
        <v>41667</v>
      </c>
      <c r="C149" s="104"/>
      <c r="D149" s="104"/>
      <c r="E149" s="40"/>
      <c r="F149" s="40">
        <f t="shared" si="2"/>
        <v>0</v>
      </c>
      <c r="G149" s="74"/>
      <c r="H149" s="109"/>
      <c r="I149" s="25" t="s">
        <v>35</v>
      </c>
      <c r="J149" s="25"/>
      <c r="K149" s="25"/>
      <c r="L149" s="32"/>
      <c r="O149" s="69"/>
    </row>
    <row r="150" spans="1:15" s="65" customFormat="1" x14ac:dyDescent="0.25">
      <c r="A150" s="120"/>
      <c r="B150" s="22">
        <v>41668</v>
      </c>
      <c r="C150" s="104"/>
      <c r="D150" s="104"/>
      <c r="E150" s="40"/>
      <c r="F150" s="40">
        <f t="shared" si="2"/>
        <v>0</v>
      </c>
      <c r="G150" s="74"/>
      <c r="H150" s="109"/>
      <c r="I150" s="25" t="s">
        <v>35</v>
      </c>
      <c r="J150" s="25"/>
      <c r="K150" s="25"/>
      <c r="L150" s="32"/>
      <c r="O150" s="69"/>
    </row>
    <row r="151" spans="1:15" s="65" customFormat="1" x14ac:dyDescent="0.25">
      <c r="A151" s="120"/>
      <c r="B151" s="22">
        <v>41669</v>
      </c>
      <c r="C151" s="104"/>
      <c r="D151" s="104"/>
      <c r="E151" s="40"/>
      <c r="F151" s="40">
        <f t="shared" si="2"/>
        <v>0</v>
      </c>
      <c r="G151" s="74"/>
      <c r="H151" s="109"/>
      <c r="I151" s="25" t="s">
        <v>35</v>
      </c>
      <c r="J151" s="25"/>
      <c r="K151" s="25"/>
      <c r="L151" s="32"/>
      <c r="O151" s="69"/>
    </row>
    <row r="152" spans="1:15" s="65" customFormat="1" x14ac:dyDescent="0.25">
      <c r="A152" s="120"/>
      <c r="B152" s="22">
        <v>41670</v>
      </c>
      <c r="C152" s="104"/>
      <c r="D152" s="104"/>
      <c r="E152" s="40"/>
      <c r="F152" s="40">
        <f t="shared" si="2"/>
        <v>0</v>
      </c>
      <c r="G152" s="74"/>
      <c r="H152" s="110"/>
      <c r="I152" s="25" t="s">
        <v>35</v>
      </c>
      <c r="J152" s="25"/>
      <c r="K152" s="25"/>
      <c r="L152" s="32"/>
      <c r="O152" s="69"/>
    </row>
    <row r="153" spans="1:15" s="65" customFormat="1" x14ac:dyDescent="0.25">
      <c r="A153" s="172">
        <v>14</v>
      </c>
      <c r="B153" s="23">
        <v>41673</v>
      </c>
      <c r="C153" s="105"/>
      <c r="D153" s="105"/>
      <c r="E153" s="24"/>
      <c r="F153" s="24">
        <f t="shared" si="2"/>
        <v>0</v>
      </c>
      <c r="G153" s="75"/>
      <c r="H153" s="114"/>
      <c r="I153" s="30" t="s">
        <v>35</v>
      </c>
      <c r="J153" s="30"/>
      <c r="K153" s="30"/>
      <c r="L153" s="33"/>
      <c r="O153" s="69"/>
    </row>
    <row r="154" spans="1:15" s="65" customFormat="1" x14ac:dyDescent="0.25">
      <c r="A154" s="172"/>
      <c r="B154" s="23">
        <v>41674</v>
      </c>
      <c r="C154" s="105"/>
      <c r="D154" s="105"/>
      <c r="E154" s="24"/>
      <c r="F154" s="24">
        <f t="shared" si="2"/>
        <v>0</v>
      </c>
      <c r="G154" s="75"/>
      <c r="H154" s="115"/>
      <c r="I154" s="30" t="s">
        <v>35</v>
      </c>
      <c r="J154" s="30"/>
      <c r="K154" s="30"/>
      <c r="L154" s="33"/>
      <c r="O154" s="69"/>
    </row>
    <row r="155" spans="1:15" s="65" customFormat="1" x14ac:dyDescent="0.25">
      <c r="A155" s="172"/>
      <c r="B155" s="23">
        <v>41675</v>
      </c>
      <c r="C155" s="105"/>
      <c r="D155" s="105"/>
      <c r="E155" s="24"/>
      <c r="F155" s="24">
        <f t="shared" si="2"/>
        <v>0</v>
      </c>
      <c r="G155" s="75"/>
      <c r="H155" s="115"/>
      <c r="I155" s="30" t="s">
        <v>35</v>
      </c>
      <c r="J155" s="30"/>
      <c r="K155" s="30"/>
      <c r="L155" s="33"/>
      <c r="O155" s="69"/>
    </row>
    <row r="156" spans="1:15" s="65" customFormat="1" x14ac:dyDescent="0.25">
      <c r="A156" s="172"/>
      <c r="B156" s="23">
        <v>41676</v>
      </c>
      <c r="C156" s="105" t="s">
        <v>198</v>
      </c>
      <c r="D156" s="21">
        <v>0.72916666666666663</v>
      </c>
      <c r="E156" s="24">
        <v>2.5</v>
      </c>
      <c r="F156" s="24">
        <f t="shared" si="2"/>
        <v>2.5</v>
      </c>
      <c r="G156" s="75">
        <v>0</v>
      </c>
      <c r="H156" s="115"/>
      <c r="I156" s="30" t="s">
        <v>35</v>
      </c>
      <c r="J156" s="31" t="s">
        <v>254</v>
      </c>
      <c r="K156" s="30"/>
      <c r="L156" s="33"/>
      <c r="O156" s="69"/>
    </row>
    <row r="157" spans="1:15" s="65" customFormat="1" x14ac:dyDescent="0.25">
      <c r="A157" s="172"/>
      <c r="B157" s="23">
        <v>41677</v>
      </c>
      <c r="C157" s="105"/>
      <c r="D157" s="105"/>
      <c r="E157" s="24"/>
      <c r="F157" s="24">
        <f t="shared" si="2"/>
        <v>0</v>
      </c>
      <c r="G157" s="75"/>
      <c r="H157" s="116"/>
      <c r="I157" s="30" t="s">
        <v>35</v>
      </c>
      <c r="J157" s="30"/>
      <c r="K157" s="30"/>
      <c r="L157" s="33"/>
      <c r="O157" s="69"/>
    </row>
    <row r="158" spans="1:15" s="65" customFormat="1" x14ac:dyDescent="0.25">
      <c r="A158" s="120">
        <v>15</v>
      </c>
      <c r="B158" s="22">
        <v>41680</v>
      </c>
      <c r="C158" s="107"/>
      <c r="D158" s="107"/>
      <c r="E158" s="40"/>
      <c r="F158" s="40">
        <f t="shared" si="2"/>
        <v>0</v>
      </c>
      <c r="G158" s="74">
        <v>8</v>
      </c>
      <c r="H158" s="108">
        <f>SUM(G158:G166)</f>
        <v>40</v>
      </c>
      <c r="I158" s="25"/>
      <c r="J158" s="25"/>
      <c r="K158" s="32"/>
      <c r="L158" s="32"/>
      <c r="O158" s="69"/>
    </row>
    <row r="159" spans="1:15" s="65" customFormat="1" x14ac:dyDescent="0.25">
      <c r="A159" s="120"/>
      <c r="B159" s="124">
        <v>41681</v>
      </c>
      <c r="C159" s="36">
        <v>0.58333333333333337</v>
      </c>
      <c r="D159" s="36">
        <v>0.66666666666666663</v>
      </c>
      <c r="E159" s="40">
        <v>2</v>
      </c>
      <c r="F159" s="108">
        <f>SUM(E159:E161)</f>
        <v>4.5</v>
      </c>
      <c r="G159" s="111">
        <v>8</v>
      </c>
      <c r="H159" s="109"/>
      <c r="I159" s="25" t="s">
        <v>250</v>
      </c>
      <c r="J159" s="38" t="s">
        <v>257</v>
      </c>
      <c r="K159" s="32"/>
      <c r="L159" s="32"/>
      <c r="O159" s="69"/>
    </row>
    <row r="160" spans="1:15" s="65" customFormat="1" x14ac:dyDescent="0.25">
      <c r="A160" s="120"/>
      <c r="B160" s="125"/>
      <c r="C160" s="36">
        <v>0.66666666666666663</v>
      </c>
      <c r="D160" s="36" t="s">
        <v>151</v>
      </c>
      <c r="E160" s="40">
        <v>1</v>
      </c>
      <c r="F160" s="109"/>
      <c r="G160" s="112"/>
      <c r="H160" s="109"/>
      <c r="I160" s="25" t="s">
        <v>258</v>
      </c>
      <c r="J160" s="38"/>
      <c r="K160" s="32"/>
      <c r="L160" s="32"/>
      <c r="O160" s="69"/>
    </row>
    <row r="161" spans="1:15" s="65" customFormat="1" x14ac:dyDescent="0.25">
      <c r="A161" s="120"/>
      <c r="B161" s="126"/>
      <c r="C161" s="36">
        <v>0.9375</v>
      </c>
      <c r="D161" s="36">
        <v>0</v>
      </c>
      <c r="E161" s="40">
        <v>1.5</v>
      </c>
      <c r="F161" s="110"/>
      <c r="G161" s="113"/>
      <c r="H161" s="109"/>
      <c r="I161" s="25" t="s">
        <v>24</v>
      </c>
      <c r="J161" s="38" t="s">
        <v>259</v>
      </c>
      <c r="K161" s="38" t="s">
        <v>260</v>
      </c>
      <c r="L161" s="32"/>
      <c r="O161" s="69"/>
    </row>
    <row r="162" spans="1:15" s="65" customFormat="1" x14ac:dyDescent="0.25">
      <c r="A162" s="120"/>
      <c r="B162" s="124">
        <v>41682</v>
      </c>
      <c r="C162" s="36">
        <v>0.33333333333333331</v>
      </c>
      <c r="D162" s="36">
        <v>0.39583333333333331</v>
      </c>
      <c r="E162" s="40">
        <v>1.5</v>
      </c>
      <c r="F162" s="108">
        <f>SUM(E162:E164)</f>
        <v>8</v>
      </c>
      <c r="G162" s="111">
        <v>8</v>
      </c>
      <c r="H162" s="109"/>
      <c r="I162" s="25" t="s">
        <v>24</v>
      </c>
      <c r="J162" s="38" t="s">
        <v>259</v>
      </c>
      <c r="K162" s="38" t="s">
        <v>260</v>
      </c>
      <c r="L162" s="32"/>
      <c r="O162" s="69"/>
    </row>
    <row r="163" spans="1:15" s="65" customFormat="1" x14ac:dyDescent="0.25">
      <c r="A163" s="120"/>
      <c r="B163" s="126"/>
      <c r="C163" s="36">
        <v>0.60416666666666663</v>
      </c>
      <c r="D163" s="36">
        <v>0.625</v>
      </c>
      <c r="E163" s="40">
        <v>0.5</v>
      </c>
      <c r="F163" s="109"/>
      <c r="G163" s="112"/>
      <c r="H163" s="109"/>
      <c r="I163" s="25" t="s">
        <v>24</v>
      </c>
      <c r="J163" s="38" t="s">
        <v>259</v>
      </c>
      <c r="K163" s="38" t="s">
        <v>260</v>
      </c>
      <c r="L163" s="32"/>
      <c r="O163" s="69"/>
    </row>
    <row r="164" spans="1:15" s="65" customFormat="1" x14ac:dyDescent="0.25">
      <c r="A164" s="120"/>
      <c r="B164" s="22"/>
      <c r="C164" s="36">
        <v>0.75</v>
      </c>
      <c r="D164" s="36">
        <v>0</v>
      </c>
      <c r="E164" s="40">
        <v>6</v>
      </c>
      <c r="F164" s="110"/>
      <c r="G164" s="113"/>
      <c r="H164" s="109"/>
      <c r="I164" s="25" t="s">
        <v>24</v>
      </c>
      <c r="J164" s="38" t="s">
        <v>259</v>
      </c>
      <c r="K164" s="38" t="s">
        <v>260</v>
      </c>
      <c r="L164" s="32"/>
      <c r="O164" s="69"/>
    </row>
    <row r="165" spans="1:15" s="65" customFormat="1" x14ac:dyDescent="0.25">
      <c r="A165" s="120"/>
      <c r="B165" s="22">
        <v>41683</v>
      </c>
      <c r="C165" s="107"/>
      <c r="D165" s="107"/>
      <c r="E165" s="40"/>
      <c r="F165" s="40">
        <f t="shared" si="2"/>
        <v>0</v>
      </c>
      <c r="G165" s="74">
        <v>8</v>
      </c>
      <c r="H165" s="109"/>
      <c r="I165" s="25"/>
      <c r="J165" s="25"/>
      <c r="K165" s="32"/>
      <c r="L165" s="32"/>
      <c r="O165" s="69"/>
    </row>
    <row r="166" spans="1:15" s="65" customFormat="1" x14ac:dyDescent="0.25">
      <c r="A166" s="120"/>
      <c r="B166" s="22">
        <v>41684</v>
      </c>
      <c r="C166" s="107"/>
      <c r="D166" s="107"/>
      <c r="E166" s="40"/>
      <c r="F166" s="40">
        <f t="shared" ref="F166:F197" si="3">E166</f>
        <v>0</v>
      </c>
      <c r="G166" s="74">
        <v>8</v>
      </c>
      <c r="H166" s="110"/>
      <c r="I166" s="25"/>
      <c r="J166" s="25"/>
      <c r="K166" s="32"/>
      <c r="L166" s="32"/>
      <c r="O166" s="69"/>
    </row>
    <row r="167" spans="1:15" s="65" customFormat="1" x14ac:dyDescent="0.25">
      <c r="A167" s="172">
        <v>16</v>
      </c>
      <c r="B167" s="23">
        <v>41687</v>
      </c>
      <c r="C167" s="2"/>
      <c r="D167" s="2"/>
      <c r="E167" s="44"/>
      <c r="F167" s="24">
        <f t="shared" si="3"/>
        <v>0</v>
      </c>
      <c r="G167" s="75">
        <v>8</v>
      </c>
      <c r="H167" s="114">
        <f>SUM(G167:G171)</f>
        <v>40</v>
      </c>
      <c r="I167" s="33"/>
      <c r="J167" s="33"/>
      <c r="K167" s="33"/>
      <c r="L167" s="33"/>
      <c r="O167" s="69"/>
    </row>
    <row r="168" spans="1:15" s="65" customFormat="1" x14ac:dyDescent="0.25">
      <c r="A168" s="172"/>
      <c r="B168" s="23">
        <v>41688</v>
      </c>
      <c r="C168" s="2"/>
      <c r="D168" s="2"/>
      <c r="E168" s="44"/>
      <c r="F168" s="24">
        <f t="shared" si="3"/>
        <v>0</v>
      </c>
      <c r="G168" s="75">
        <v>8</v>
      </c>
      <c r="H168" s="115"/>
      <c r="I168" s="33"/>
      <c r="J168" s="33"/>
      <c r="K168" s="33"/>
      <c r="L168" s="33"/>
      <c r="O168" s="69"/>
    </row>
    <row r="169" spans="1:15" s="65" customFormat="1" x14ac:dyDescent="0.25">
      <c r="A169" s="172"/>
      <c r="B169" s="23">
        <v>41689</v>
      </c>
      <c r="C169" s="2"/>
      <c r="D169" s="2"/>
      <c r="E169" s="44"/>
      <c r="F169" s="24">
        <f t="shared" si="3"/>
        <v>0</v>
      </c>
      <c r="G169" s="75">
        <v>8</v>
      </c>
      <c r="H169" s="115"/>
      <c r="I169" s="33"/>
      <c r="J169" s="33"/>
      <c r="K169" s="33"/>
      <c r="L169" s="33"/>
      <c r="O169" s="69"/>
    </row>
    <row r="170" spans="1:15" s="65" customFormat="1" x14ac:dyDescent="0.25">
      <c r="A170" s="172"/>
      <c r="B170" s="23">
        <v>41690</v>
      </c>
      <c r="C170" s="2"/>
      <c r="D170" s="2"/>
      <c r="E170" s="44"/>
      <c r="F170" s="24">
        <f t="shared" si="3"/>
        <v>0</v>
      </c>
      <c r="G170" s="75">
        <v>8</v>
      </c>
      <c r="H170" s="115"/>
      <c r="I170" s="33"/>
      <c r="J170" s="33"/>
      <c r="K170" s="33"/>
      <c r="L170" s="33"/>
      <c r="O170" s="69"/>
    </row>
    <row r="171" spans="1:15" s="65" customFormat="1" x14ac:dyDescent="0.25">
      <c r="A171" s="172"/>
      <c r="B171" s="23">
        <v>41691</v>
      </c>
      <c r="C171" s="2"/>
      <c r="D171" s="2"/>
      <c r="E171" s="44"/>
      <c r="F171" s="24">
        <f t="shared" si="3"/>
        <v>0</v>
      </c>
      <c r="G171" s="75">
        <v>8</v>
      </c>
      <c r="H171" s="116"/>
      <c r="I171" s="33"/>
      <c r="J171" s="33"/>
      <c r="K171" s="33"/>
      <c r="L171" s="33"/>
      <c r="O171" s="69"/>
    </row>
    <row r="172" spans="1:15" s="65" customFormat="1" x14ac:dyDescent="0.25">
      <c r="A172" s="120">
        <v>17</v>
      </c>
      <c r="B172" s="22">
        <v>41694</v>
      </c>
      <c r="C172" s="3"/>
      <c r="D172" s="3"/>
      <c r="E172" s="43"/>
      <c r="F172" s="40">
        <f t="shared" si="3"/>
        <v>0</v>
      </c>
      <c r="G172" s="74">
        <v>8</v>
      </c>
      <c r="H172" s="108">
        <f>SUM(G172:G176)</f>
        <v>40</v>
      </c>
      <c r="I172" s="32"/>
      <c r="J172" s="32"/>
      <c r="K172" s="32"/>
      <c r="L172" s="32"/>
      <c r="O172" s="69"/>
    </row>
    <row r="173" spans="1:15" s="65" customFormat="1" x14ac:dyDescent="0.25">
      <c r="A173" s="120"/>
      <c r="B173" s="22">
        <v>41695</v>
      </c>
      <c r="C173" s="3"/>
      <c r="D173" s="3"/>
      <c r="E173" s="43"/>
      <c r="F173" s="40">
        <f t="shared" si="3"/>
        <v>0</v>
      </c>
      <c r="G173" s="74">
        <v>8</v>
      </c>
      <c r="H173" s="109"/>
      <c r="I173" s="32"/>
      <c r="J173" s="32"/>
      <c r="K173" s="32"/>
      <c r="L173" s="32"/>
      <c r="O173" s="69"/>
    </row>
    <row r="174" spans="1:15" s="65" customFormat="1" x14ac:dyDescent="0.25">
      <c r="A174" s="120"/>
      <c r="B174" s="22">
        <v>41696</v>
      </c>
      <c r="C174" s="3"/>
      <c r="D174" s="3"/>
      <c r="E174" s="43"/>
      <c r="F174" s="40">
        <f t="shared" si="3"/>
        <v>0</v>
      </c>
      <c r="G174" s="74">
        <v>8</v>
      </c>
      <c r="H174" s="109"/>
      <c r="I174" s="32"/>
      <c r="J174" s="32"/>
      <c r="K174" s="32"/>
      <c r="L174" s="32"/>
      <c r="O174" s="69"/>
    </row>
    <row r="175" spans="1:15" s="65" customFormat="1" x14ac:dyDescent="0.25">
      <c r="A175" s="120"/>
      <c r="B175" s="22">
        <v>41697</v>
      </c>
      <c r="C175" s="3"/>
      <c r="D175" s="3"/>
      <c r="E175" s="43"/>
      <c r="F175" s="40">
        <f t="shared" si="3"/>
        <v>0</v>
      </c>
      <c r="G175" s="74">
        <v>8</v>
      </c>
      <c r="H175" s="109"/>
      <c r="I175" s="32"/>
      <c r="J175" s="32"/>
      <c r="K175" s="32"/>
      <c r="L175" s="32"/>
      <c r="O175" s="69"/>
    </row>
    <row r="176" spans="1:15" s="65" customFormat="1" x14ac:dyDescent="0.25">
      <c r="A176" s="120"/>
      <c r="B176" s="22">
        <v>41698</v>
      </c>
      <c r="C176" s="3"/>
      <c r="D176" s="3"/>
      <c r="E176" s="43"/>
      <c r="F176" s="40">
        <f t="shared" si="3"/>
        <v>0</v>
      </c>
      <c r="G176" s="74">
        <v>8</v>
      </c>
      <c r="H176" s="110"/>
      <c r="I176" s="32"/>
      <c r="J176" s="32"/>
      <c r="K176" s="32"/>
      <c r="L176" s="32"/>
      <c r="O176" s="69"/>
    </row>
    <row r="177" spans="1:15" s="65" customFormat="1" x14ac:dyDescent="0.25">
      <c r="A177" s="172">
        <v>18</v>
      </c>
      <c r="B177" s="23">
        <v>41701</v>
      </c>
      <c r="C177" s="2"/>
      <c r="D177" s="2"/>
      <c r="E177" s="44"/>
      <c r="F177" s="24">
        <f t="shared" si="3"/>
        <v>0</v>
      </c>
      <c r="G177" s="75">
        <v>8</v>
      </c>
      <c r="H177" s="114">
        <f>SUM(G177:G181)</f>
        <v>40</v>
      </c>
      <c r="I177" s="33"/>
      <c r="J177" s="33"/>
      <c r="K177" s="33"/>
      <c r="L177" s="33"/>
      <c r="O177" s="69"/>
    </row>
    <row r="178" spans="1:15" s="65" customFormat="1" x14ac:dyDescent="0.25">
      <c r="A178" s="172"/>
      <c r="B178" s="23">
        <v>41702</v>
      </c>
      <c r="C178" s="2"/>
      <c r="D178" s="2"/>
      <c r="E178" s="44"/>
      <c r="F178" s="24">
        <f t="shared" si="3"/>
        <v>0</v>
      </c>
      <c r="G178" s="75">
        <v>8</v>
      </c>
      <c r="H178" s="115"/>
      <c r="I178" s="33"/>
      <c r="J178" s="33"/>
      <c r="K178" s="33"/>
      <c r="L178" s="33"/>
      <c r="O178" s="69"/>
    </row>
    <row r="179" spans="1:15" s="65" customFormat="1" x14ac:dyDescent="0.25">
      <c r="A179" s="172"/>
      <c r="B179" s="23">
        <v>41703</v>
      </c>
      <c r="C179" s="2"/>
      <c r="D179" s="2"/>
      <c r="E179" s="44"/>
      <c r="F179" s="24">
        <f t="shared" si="3"/>
        <v>0</v>
      </c>
      <c r="G179" s="75">
        <v>8</v>
      </c>
      <c r="H179" s="115"/>
      <c r="I179" s="33"/>
      <c r="J179" s="33"/>
      <c r="K179" s="33"/>
      <c r="L179" s="33"/>
      <c r="O179" s="69"/>
    </row>
    <row r="180" spans="1:15" s="65" customFormat="1" x14ac:dyDescent="0.25">
      <c r="A180" s="172"/>
      <c r="B180" s="23">
        <v>41704</v>
      </c>
      <c r="C180" s="2"/>
      <c r="D180" s="2"/>
      <c r="E180" s="44"/>
      <c r="F180" s="24">
        <f t="shared" si="3"/>
        <v>0</v>
      </c>
      <c r="G180" s="75">
        <v>8</v>
      </c>
      <c r="H180" s="115"/>
      <c r="I180" s="33"/>
      <c r="J180" s="33"/>
      <c r="K180" s="33"/>
      <c r="L180" s="33"/>
      <c r="O180" s="69"/>
    </row>
    <row r="181" spans="1:15" s="65" customFormat="1" x14ac:dyDescent="0.25">
      <c r="A181" s="172"/>
      <c r="B181" s="23">
        <v>41705</v>
      </c>
      <c r="C181" s="2"/>
      <c r="D181" s="2"/>
      <c r="E181" s="44"/>
      <c r="F181" s="24">
        <f t="shared" si="3"/>
        <v>0</v>
      </c>
      <c r="G181" s="75">
        <v>8</v>
      </c>
      <c r="H181" s="116"/>
      <c r="I181" s="33"/>
      <c r="J181" s="33"/>
      <c r="K181" s="33"/>
      <c r="L181" s="33"/>
      <c r="O181" s="69"/>
    </row>
    <row r="182" spans="1:15" s="65" customFormat="1" x14ac:dyDescent="0.25">
      <c r="A182" s="120">
        <v>19</v>
      </c>
      <c r="B182" s="22">
        <v>41708</v>
      </c>
      <c r="C182" s="3"/>
      <c r="D182" s="3"/>
      <c r="E182" s="43"/>
      <c r="F182" s="40">
        <f t="shared" si="3"/>
        <v>0</v>
      </c>
      <c r="G182" s="74">
        <v>8</v>
      </c>
      <c r="H182" s="108">
        <f>SUM(G182:G186)</f>
        <v>40</v>
      </c>
      <c r="I182" s="32"/>
      <c r="J182" s="32"/>
      <c r="K182" s="32"/>
      <c r="L182" s="32"/>
      <c r="O182" s="69"/>
    </row>
    <row r="183" spans="1:15" s="65" customFormat="1" x14ac:dyDescent="0.25">
      <c r="A183" s="120"/>
      <c r="B183" s="22">
        <v>41709</v>
      </c>
      <c r="C183" s="3"/>
      <c r="D183" s="3"/>
      <c r="E183" s="43"/>
      <c r="F183" s="40">
        <f t="shared" si="3"/>
        <v>0</v>
      </c>
      <c r="G183" s="74">
        <v>8</v>
      </c>
      <c r="H183" s="109"/>
      <c r="I183" s="32"/>
      <c r="J183" s="32"/>
      <c r="K183" s="32"/>
      <c r="L183" s="32"/>
      <c r="O183" s="69"/>
    </row>
    <row r="184" spans="1:15" s="65" customFormat="1" x14ac:dyDescent="0.25">
      <c r="A184" s="120"/>
      <c r="B184" s="22">
        <v>41710</v>
      </c>
      <c r="C184" s="3"/>
      <c r="D184" s="3"/>
      <c r="E184" s="43"/>
      <c r="F184" s="40">
        <f t="shared" si="3"/>
        <v>0</v>
      </c>
      <c r="G184" s="74">
        <v>8</v>
      </c>
      <c r="H184" s="109"/>
      <c r="I184" s="32"/>
      <c r="J184" s="32"/>
      <c r="K184" s="32"/>
      <c r="L184" s="32"/>
      <c r="O184" s="69"/>
    </row>
    <row r="185" spans="1:15" s="65" customFormat="1" x14ac:dyDescent="0.25">
      <c r="A185" s="120"/>
      <c r="B185" s="22">
        <v>41711</v>
      </c>
      <c r="C185" s="3"/>
      <c r="D185" s="3"/>
      <c r="E185" s="43"/>
      <c r="F185" s="40">
        <f t="shared" si="3"/>
        <v>0</v>
      </c>
      <c r="G185" s="74">
        <v>8</v>
      </c>
      <c r="H185" s="109"/>
      <c r="I185" s="32"/>
      <c r="J185" s="32"/>
      <c r="K185" s="32"/>
      <c r="L185" s="32"/>
      <c r="O185" s="69"/>
    </row>
    <row r="186" spans="1:15" s="65" customFormat="1" x14ac:dyDescent="0.25">
      <c r="A186" s="120"/>
      <c r="B186" s="22">
        <v>41712</v>
      </c>
      <c r="C186" s="3"/>
      <c r="D186" s="3"/>
      <c r="E186" s="43"/>
      <c r="F186" s="40">
        <f t="shared" si="3"/>
        <v>0</v>
      </c>
      <c r="G186" s="74">
        <v>8</v>
      </c>
      <c r="H186" s="110"/>
      <c r="I186" s="32"/>
      <c r="J186" s="32"/>
      <c r="K186" s="32"/>
      <c r="L186" s="32"/>
      <c r="O186" s="69"/>
    </row>
    <row r="187" spans="1:15" s="65" customFormat="1" x14ac:dyDescent="0.25">
      <c r="A187" s="172">
        <v>20</v>
      </c>
      <c r="B187" s="23">
        <v>41715</v>
      </c>
      <c r="C187" s="2"/>
      <c r="D187" s="2"/>
      <c r="E187" s="44"/>
      <c r="F187" s="24">
        <f t="shared" si="3"/>
        <v>0</v>
      </c>
      <c r="G187" s="75">
        <v>8</v>
      </c>
      <c r="H187" s="114">
        <f>SUM(G187:G191)</f>
        <v>40</v>
      </c>
      <c r="I187" s="33"/>
      <c r="J187" s="33"/>
      <c r="K187" s="33"/>
      <c r="L187" s="33"/>
      <c r="O187" s="69"/>
    </row>
    <row r="188" spans="1:15" s="65" customFormat="1" x14ac:dyDescent="0.25">
      <c r="A188" s="172"/>
      <c r="B188" s="23">
        <v>41716</v>
      </c>
      <c r="C188" s="2"/>
      <c r="D188" s="2"/>
      <c r="E188" s="44"/>
      <c r="F188" s="24">
        <f t="shared" si="3"/>
        <v>0</v>
      </c>
      <c r="G188" s="75">
        <v>8</v>
      </c>
      <c r="H188" s="115"/>
      <c r="I188" s="33"/>
      <c r="J188" s="33"/>
      <c r="K188" s="33"/>
      <c r="L188" s="33"/>
      <c r="O188" s="69"/>
    </row>
    <row r="189" spans="1:15" s="65" customFormat="1" x14ac:dyDescent="0.25">
      <c r="A189" s="172"/>
      <c r="B189" s="23">
        <v>41717</v>
      </c>
      <c r="C189" s="2"/>
      <c r="D189" s="2"/>
      <c r="E189" s="44"/>
      <c r="F189" s="24">
        <f t="shared" si="3"/>
        <v>0</v>
      </c>
      <c r="G189" s="75">
        <v>8</v>
      </c>
      <c r="H189" s="115"/>
      <c r="I189" s="33"/>
      <c r="J189" s="33"/>
      <c r="K189" s="33"/>
      <c r="L189" s="33"/>
      <c r="O189" s="69"/>
    </row>
    <row r="190" spans="1:15" s="65" customFormat="1" x14ac:dyDescent="0.25">
      <c r="A190" s="172"/>
      <c r="B190" s="23">
        <v>41718</v>
      </c>
      <c r="C190" s="2"/>
      <c r="D190" s="2"/>
      <c r="E190" s="44"/>
      <c r="F190" s="24">
        <f t="shared" si="3"/>
        <v>0</v>
      </c>
      <c r="G190" s="75">
        <v>8</v>
      </c>
      <c r="H190" s="115"/>
      <c r="I190" s="33"/>
      <c r="J190" s="33"/>
      <c r="K190" s="33"/>
      <c r="L190" s="33"/>
      <c r="O190" s="69"/>
    </row>
    <row r="191" spans="1:15" s="65" customFormat="1" x14ac:dyDescent="0.25">
      <c r="A191" s="172"/>
      <c r="B191" s="23">
        <v>41719</v>
      </c>
      <c r="C191" s="2"/>
      <c r="D191" s="2"/>
      <c r="E191" s="44"/>
      <c r="F191" s="24">
        <f t="shared" si="3"/>
        <v>0</v>
      </c>
      <c r="G191" s="75">
        <v>8</v>
      </c>
      <c r="H191" s="116"/>
      <c r="I191" s="33"/>
      <c r="J191" s="33"/>
      <c r="K191" s="33"/>
      <c r="L191" s="33"/>
      <c r="O191" s="69"/>
    </row>
    <row r="192" spans="1:15" s="65" customFormat="1" x14ac:dyDescent="0.25">
      <c r="A192" s="120">
        <v>21</v>
      </c>
      <c r="B192" s="22">
        <v>41722</v>
      </c>
      <c r="C192" s="3"/>
      <c r="D192" s="3"/>
      <c r="E192" s="43"/>
      <c r="F192" s="40">
        <f t="shared" si="3"/>
        <v>0</v>
      </c>
      <c r="G192" s="74">
        <v>8</v>
      </c>
      <c r="H192" s="108">
        <f>SUM(G192:G196)</f>
        <v>40</v>
      </c>
      <c r="I192" s="32"/>
      <c r="J192" s="32"/>
      <c r="K192" s="32"/>
      <c r="L192" s="32"/>
      <c r="O192" s="69"/>
    </row>
    <row r="193" spans="1:15" s="65" customFormat="1" x14ac:dyDescent="0.25">
      <c r="A193" s="120"/>
      <c r="B193" s="22">
        <v>41723</v>
      </c>
      <c r="C193" s="3"/>
      <c r="D193" s="3"/>
      <c r="E193" s="43"/>
      <c r="F193" s="40">
        <f t="shared" si="3"/>
        <v>0</v>
      </c>
      <c r="G193" s="74">
        <v>8</v>
      </c>
      <c r="H193" s="109"/>
      <c r="I193" s="32"/>
      <c r="J193" s="32"/>
      <c r="K193" s="32"/>
      <c r="L193" s="32"/>
      <c r="O193" s="69"/>
    </row>
    <row r="194" spans="1:15" s="65" customFormat="1" x14ac:dyDescent="0.25">
      <c r="A194" s="120"/>
      <c r="B194" s="22">
        <v>41724</v>
      </c>
      <c r="C194" s="3"/>
      <c r="D194" s="3"/>
      <c r="E194" s="43"/>
      <c r="F194" s="40">
        <f t="shared" si="3"/>
        <v>0</v>
      </c>
      <c r="G194" s="74">
        <v>8</v>
      </c>
      <c r="H194" s="109"/>
      <c r="I194" s="32"/>
      <c r="J194" s="32"/>
      <c r="K194" s="32"/>
      <c r="L194" s="32"/>
      <c r="O194" s="69"/>
    </row>
    <row r="195" spans="1:15" s="65" customFormat="1" x14ac:dyDescent="0.25">
      <c r="A195" s="120"/>
      <c r="B195" s="22">
        <v>41725</v>
      </c>
      <c r="C195" s="3"/>
      <c r="D195" s="3"/>
      <c r="E195" s="43"/>
      <c r="F195" s="40">
        <f t="shared" si="3"/>
        <v>0</v>
      </c>
      <c r="G195" s="74">
        <v>8</v>
      </c>
      <c r="H195" s="109"/>
      <c r="I195" s="32"/>
      <c r="J195" s="32"/>
      <c r="K195" s="32"/>
      <c r="L195" s="32"/>
      <c r="O195" s="69"/>
    </row>
    <row r="196" spans="1:15" s="65" customFormat="1" x14ac:dyDescent="0.25">
      <c r="A196" s="120"/>
      <c r="B196" s="22">
        <v>41726</v>
      </c>
      <c r="C196" s="3"/>
      <c r="D196" s="3"/>
      <c r="E196" s="43"/>
      <c r="F196" s="40">
        <f t="shared" si="3"/>
        <v>0</v>
      </c>
      <c r="G196" s="74">
        <v>8</v>
      </c>
      <c r="H196" s="110"/>
      <c r="I196" s="32"/>
      <c r="J196" s="32"/>
      <c r="K196" s="32"/>
      <c r="L196" s="32"/>
      <c r="O196" s="69"/>
    </row>
    <row r="197" spans="1:15" s="65" customFormat="1" x14ac:dyDescent="0.25">
      <c r="A197" s="172">
        <v>22</v>
      </c>
      <c r="B197" s="23">
        <v>41729</v>
      </c>
      <c r="C197" s="2"/>
      <c r="D197" s="2"/>
      <c r="E197" s="44"/>
      <c r="F197" s="24">
        <f t="shared" si="3"/>
        <v>0</v>
      </c>
      <c r="G197" s="75">
        <v>8</v>
      </c>
      <c r="H197" s="114">
        <f>SUM(G197:G201)</f>
        <v>40</v>
      </c>
      <c r="I197" s="33"/>
      <c r="J197" s="33"/>
      <c r="K197" s="33"/>
      <c r="L197" s="33"/>
      <c r="O197" s="69"/>
    </row>
    <row r="198" spans="1:15" s="65" customFormat="1" x14ac:dyDescent="0.25">
      <c r="A198" s="172"/>
      <c r="B198" s="23">
        <v>41730</v>
      </c>
      <c r="C198" s="2"/>
      <c r="D198" s="2"/>
      <c r="E198" s="44"/>
      <c r="F198" s="24">
        <f t="shared" ref="F198:F229" si="4">E198</f>
        <v>0</v>
      </c>
      <c r="G198" s="75">
        <v>8</v>
      </c>
      <c r="H198" s="115"/>
      <c r="I198" s="33"/>
      <c r="J198" s="33"/>
      <c r="K198" s="33"/>
      <c r="L198" s="33"/>
      <c r="O198" s="69"/>
    </row>
    <row r="199" spans="1:15" s="65" customFormat="1" x14ac:dyDescent="0.25">
      <c r="A199" s="172"/>
      <c r="B199" s="23">
        <v>41731</v>
      </c>
      <c r="C199" s="2"/>
      <c r="D199" s="2"/>
      <c r="E199" s="44"/>
      <c r="F199" s="24">
        <f t="shared" si="4"/>
        <v>0</v>
      </c>
      <c r="G199" s="75">
        <v>8</v>
      </c>
      <c r="H199" s="115"/>
      <c r="I199" s="33"/>
      <c r="J199" s="33"/>
      <c r="K199" s="33"/>
      <c r="L199" s="33"/>
      <c r="O199" s="69"/>
    </row>
    <row r="200" spans="1:15" s="65" customFormat="1" x14ac:dyDescent="0.25">
      <c r="A200" s="172"/>
      <c r="B200" s="23">
        <v>41732</v>
      </c>
      <c r="C200" s="2"/>
      <c r="D200" s="2"/>
      <c r="E200" s="44"/>
      <c r="F200" s="24">
        <f t="shared" si="4"/>
        <v>0</v>
      </c>
      <c r="G200" s="75">
        <v>8</v>
      </c>
      <c r="H200" s="115"/>
      <c r="I200" s="33"/>
      <c r="J200" s="33"/>
      <c r="K200" s="33"/>
      <c r="L200" s="33"/>
      <c r="O200" s="69"/>
    </row>
    <row r="201" spans="1:15" s="65" customFormat="1" x14ac:dyDescent="0.25">
      <c r="A201" s="172"/>
      <c r="B201" s="23">
        <v>41733</v>
      </c>
      <c r="C201" s="2"/>
      <c r="D201" s="2"/>
      <c r="E201" s="44"/>
      <c r="F201" s="24">
        <f t="shared" si="4"/>
        <v>0</v>
      </c>
      <c r="G201" s="75">
        <v>8</v>
      </c>
      <c r="H201" s="116"/>
      <c r="I201" s="33"/>
      <c r="J201" s="33"/>
      <c r="K201" s="33"/>
      <c r="L201" s="33"/>
      <c r="O201" s="69"/>
    </row>
    <row r="202" spans="1:15" s="65" customFormat="1" x14ac:dyDescent="0.25">
      <c r="A202" s="120">
        <v>23</v>
      </c>
      <c r="B202" s="22">
        <v>41736</v>
      </c>
      <c r="C202" s="3"/>
      <c r="D202" s="3"/>
      <c r="E202" s="43"/>
      <c r="F202" s="40">
        <f t="shared" si="4"/>
        <v>0</v>
      </c>
      <c r="G202" s="74">
        <v>8</v>
      </c>
      <c r="H202" s="108">
        <f>SUM(G202:G206)</f>
        <v>40</v>
      </c>
      <c r="I202" s="32"/>
      <c r="J202" s="32"/>
      <c r="K202" s="32"/>
      <c r="L202" s="32"/>
      <c r="O202" s="69"/>
    </row>
    <row r="203" spans="1:15" s="65" customFormat="1" x14ac:dyDescent="0.25">
      <c r="A203" s="120"/>
      <c r="B203" s="22">
        <v>41737</v>
      </c>
      <c r="C203" s="3"/>
      <c r="D203" s="3"/>
      <c r="E203" s="43"/>
      <c r="F203" s="40">
        <f t="shared" si="4"/>
        <v>0</v>
      </c>
      <c r="G203" s="74">
        <v>8</v>
      </c>
      <c r="H203" s="109"/>
      <c r="I203" s="32"/>
      <c r="J203" s="32"/>
      <c r="K203" s="32"/>
      <c r="L203" s="32"/>
      <c r="O203" s="69"/>
    </row>
    <row r="204" spans="1:15" s="65" customFormat="1" x14ac:dyDescent="0.25">
      <c r="A204" s="120"/>
      <c r="B204" s="22">
        <v>41738</v>
      </c>
      <c r="C204" s="3"/>
      <c r="D204" s="3"/>
      <c r="E204" s="43"/>
      <c r="F204" s="40">
        <f t="shared" si="4"/>
        <v>0</v>
      </c>
      <c r="G204" s="74">
        <v>8</v>
      </c>
      <c r="H204" s="109"/>
      <c r="I204" s="32"/>
      <c r="J204" s="32"/>
      <c r="K204" s="32"/>
      <c r="L204" s="32"/>
      <c r="O204" s="69"/>
    </row>
    <row r="205" spans="1:15" s="65" customFormat="1" x14ac:dyDescent="0.25">
      <c r="A205" s="120"/>
      <c r="B205" s="22">
        <v>41739</v>
      </c>
      <c r="C205" s="3"/>
      <c r="D205" s="3"/>
      <c r="E205" s="43"/>
      <c r="F205" s="40">
        <f t="shared" si="4"/>
        <v>0</v>
      </c>
      <c r="G205" s="74">
        <v>8</v>
      </c>
      <c r="H205" s="109"/>
      <c r="I205" s="32"/>
      <c r="J205" s="32"/>
      <c r="K205" s="32"/>
      <c r="L205" s="32"/>
      <c r="O205" s="69"/>
    </row>
    <row r="206" spans="1:15" s="65" customFormat="1" x14ac:dyDescent="0.25">
      <c r="A206" s="120"/>
      <c r="B206" s="22">
        <v>41740</v>
      </c>
      <c r="C206" s="3"/>
      <c r="D206" s="3"/>
      <c r="E206" s="43"/>
      <c r="F206" s="40">
        <f t="shared" si="4"/>
        <v>0</v>
      </c>
      <c r="G206" s="74">
        <v>8</v>
      </c>
      <c r="H206" s="110"/>
      <c r="I206" s="32"/>
      <c r="J206" s="32"/>
      <c r="K206" s="32"/>
      <c r="L206" s="32"/>
      <c r="O206" s="69"/>
    </row>
    <row r="207" spans="1:15" s="65" customFormat="1" x14ac:dyDescent="0.25">
      <c r="A207" s="172">
        <v>24</v>
      </c>
      <c r="B207" s="23">
        <v>41743</v>
      </c>
      <c r="C207" s="2"/>
      <c r="D207" s="2"/>
      <c r="E207" s="44"/>
      <c r="F207" s="24">
        <f t="shared" si="4"/>
        <v>0</v>
      </c>
      <c r="G207" s="75">
        <v>8</v>
      </c>
      <c r="H207" s="114">
        <f>SUM(G207:G211)</f>
        <v>40</v>
      </c>
      <c r="I207" s="33"/>
      <c r="J207" s="33"/>
      <c r="K207" s="33"/>
      <c r="L207" s="33"/>
      <c r="O207" s="69"/>
    </row>
    <row r="208" spans="1:15" s="65" customFormat="1" x14ac:dyDescent="0.25">
      <c r="A208" s="172"/>
      <c r="B208" s="23">
        <v>41744</v>
      </c>
      <c r="C208" s="2"/>
      <c r="D208" s="2"/>
      <c r="E208" s="44"/>
      <c r="F208" s="24">
        <f t="shared" si="4"/>
        <v>0</v>
      </c>
      <c r="G208" s="75">
        <v>8</v>
      </c>
      <c r="H208" s="115"/>
      <c r="I208" s="33"/>
      <c r="J208" s="33"/>
      <c r="K208" s="33"/>
      <c r="L208" s="33"/>
      <c r="O208" s="69"/>
    </row>
    <row r="209" spans="1:15" s="65" customFormat="1" x14ac:dyDescent="0.25">
      <c r="A209" s="172"/>
      <c r="B209" s="23">
        <v>41745</v>
      </c>
      <c r="C209" s="2"/>
      <c r="D209" s="2"/>
      <c r="E209" s="44"/>
      <c r="F209" s="24">
        <f t="shared" si="4"/>
        <v>0</v>
      </c>
      <c r="G209" s="75">
        <v>8</v>
      </c>
      <c r="H209" s="115"/>
      <c r="I209" s="33"/>
      <c r="J209" s="33"/>
      <c r="K209" s="33"/>
      <c r="L209" s="33"/>
      <c r="O209" s="69"/>
    </row>
    <row r="210" spans="1:15" s="65" customFormat="1" x14ac:dyDescent="0.25">
      <c r="A210" s="172"/>
      <c r="B210" s="23">
        <v>41746</v>
      </c>
      <c r="C210" s="2"/>
      <c r="D210" s="2"/>
      <c r="E210" s="44"/>
      <c r="F210" s="24">
        <f t="shared" si="4"/>
        <v>0</v>
      </c>
      <c r="G210" s="75">
        <v>8</v>
      </c>
      <c r="H210" s="115"/>
      <c r="I210" s="33"/>
      <c r="J210" s="33"/>
      <c r="K210" s="33"/>
      <c r="L210" s="33"/>
      <c r="O210" s="69"/>
    </row>
    <row r="211" spans="1:15" s="65" customFormat="1" x14ac:dyDescent="0.25">
      <c r="A211" s="172"/>
      <c r="B211" s="23">
        <v>41747</v>
      </c>
      <c r="C211" s="2"/>
      <c r="D211" s="2"/>
      <c r="E211" s="44"/>
      <c r="F211" s="24">
        <f t="shared" si="4"/>
        <v>0</v>
      </c>
      <c r="G211" s="75">
        <v>8</v>
      </c>
      <c r="H211" s="116"/>
      <c r="I211" s="33"/>
      <c r="J211" s="33"/>
      <c r="K211" s="33"/>
      <c r="L211" s="33"/>
      <c r="O211" s="69"/>
    </row>
    <row r="212" spans="1:15" s="65" customFormat="1" x14ac:dyDescent="0.25">
      <c r="A212" s="120">
        <v>25</v>
      </c>
      <c r="B212" s="22">
        <v>41750</v>
      </c>
      <c r="C212" s="3"/>
      <c r="D212" s="3"/>
      <c r="E212" s="43"/>
      <c r="F212" s="40">
        <f t="shared" si="4"/>
        <v>0</v>
      </c>
      <c r="G212" s="74">
        <v>8</v>
      </c>
      <c r="H212" s="108">
        <f>SUM(G212:G216)</f>
        <v>40</v>
      </c>
      <c r="I212" s="32"/>
      <c r="J212" s="32"/>
      <c r="K212" s="32"/>
      <c r="L212" s="32"/>
      <c r="O212" s="69"/>
    </row>
    <row r="213" spans="1:15" s="65" customFormat="1" x14ac:dyDescent="0.25">
      <c r="A213" s="120"/>
      <c r="B213" s="22">
        <v>41751</v>
      </c>
      <c r="C213" s="3"/>
      <c r="D213" s="3"/>
      <c r="E213" s="43"/>
      <c r="F213" s="40">
        <f t="shared" si="4"/>
        <v>0</v>
      </c>
      <c r="G213" s="74">
        <v>8</v>
      </c>
      <c r="H213" s="109"/>
      <c r="I213" s="32"/>
      <c r="J213" s="32"/>
      <c r="K213" s="32"/>
      <c r="L213" s="32"/>
      <c r="O213" s="69"/>
    </row>
    <row r="214" spans="1:15" s="65" customFormat="1" x14ac:dyDescent="0.25">
      <c r="A214" s="120"/>
      <c r="B214" s="22">
        <v>41752</v>
      </c>
      <c r="C214" s="3"/>
      <c r="D214" s="3"/>
      <c r="E214" s="43"/>
      <c r="F214" s="40">
        <f t="shared" si="4"/>
        <v>0</v>
      </c>
      <c r="G214" s="74">
        <v>8</v>
      </c>
      <c r="H214" s="109"/>
      <c r="I214" s="32"/>
      <c r="J214" s="32"/>
      <c r="K214" s="32"/>
      <c r="L214" s="32"/>
      <c r="O214" s="69"/>
    </row>
    <row r="215" spans="1:15" s="65" customFormat="1" x14ac:dyDescent="0.25">
      <c r="A215" s="120"/>
      <c r="B215" s="22">
        <v>41753</v>
      </c>
      <c r="C215" s="3"/>
      <c r="D215" s="3"/>
      <c r="E215" s="43"/>
      <c r="F215" s="40">
        <f t="shared" si="4"/>
        <v>0</v>
      </c>
      <c r="G215" s="74">
        <v>8</v>
      </c>
      <c r="H215" s="109"/>
      <c r="I215" s="32"/>
      <c r="J215" s="32"/>
      <c r="K215" s="32"/>
      <c r="L215" s="32"/>
      <c r="O215" s="69"/>
    </row>
    <row r="216" spans="1:15" s="65" customFormat="1" x14ac:dyDescent="0.25">
      <c r="A216" s="120"/>
      <c r="B216" s="22">
        <v>41754</v>
      </c>
      <c r="C216" s="3"/>
      <c r="D216" s="3"/>
      <c r="E216" s="43"/>
      <c r="F216" s="40">
        <f t="shared" si="4"/>
        <v>0</v>
      </c>
      <c r="G216" s="74">
        <v>8</v>
      </c>
      <c r="H216" s="110"/>
      <c r="I216" s="32"/>
      <c r="J216" s="32"/>
      <c r="K216" s="32"/>
      <c r="L216" s="32"/>
      <c r="O216" s="69"/>
    </row>
    <row r="217" spans="1:15" s="65" customFormat="1" x14ac:dyDescent="0.25">
      <c r="A217" s="172">
        <v>26</v>
      </c>
      <c r="B217" s="23">
        <v>41757</v>
      </c>
      <c r="C217" s="2"/>
      <c r="D217" s="2"/>
      <c r="E217" s="44"/>
      <c r="F217" s="24">
        <f t="shared" si="4"/>
        <v>0</v>
      </c>
      <c r="G217" s="75">
        <v>8</v>
      </c>
      <c r="H217" s="114">
        <f>SUM(G217:G221)</f>
        <v>40</v>
      </c>
      <c r="I217" s="33"/>
      <c r="J217" s="33"/>
      <c r="K217" s="33"/>
      <c r="L217" s="33"/>
      <c r="O217" s="69"/>
    </row>
    <row r="218" spans="1:15" s="65" customFormat="1" x14ac:dyDescent="0.25">
      <c r="A218" s="172"/>
      <c r="B218" s="23">
        <v>41758</v>
      </c>
      <c r="C218" s="2"/>
      <c r="D218" s="2"/>
      <c r="E218" s="44"/>
      <c r="F218" s="24">
        <f t="shared" si="4"/>
        <v>0</v>
      </c>
      <c r="G218" s="75">
        <v>8</v>
      </c>
      <c r="H218" s="115"/>
      <c r="I218" s="33"/>
      <c r="J218" s="33"/>
      <c r="K218" s="33"/>
      <c r="L218" s="33"/>
      <c r="O218" s="69"/>
    </row>
    <row r="219" spans="1:15" s="65" customFormat="1" x14ac:dyDescent="0.25">
      <c r="A219" s="172"/>
      <c r="B219" s="23">
        <v>41759</v>
      </c>
      <c r="C219" s="2"/>
      <c r="D219" s="2"/>
      <c r="E219" s="44"/>
      <c r="F219" s="24">
        <f t="shared" si="4"/>
        <v>0</v>
      </c>
      <c r="G219" s="75">
        <v>8</v>
      </c>
      <c r="H219" s="115"/>
      <c r="I219" s="33"/>
      <c r="J219" s="33"/>
      <c r="K219" s="33"/>
      <c r="L219" s="33"/>
      <c r="O219" s="69"/>
    </row>
    <row r="220" spans="1:15" s="65" customFormat="1" x14ac:dyDescent="0.25">
      <c r="A220" s="172"/>
      <c r="B220" s="23">
        <v>41760</v>
      </c>
      <c r="C220" s="2"/>
      <c r="D220" s="2"/>
      <c r="E220" s="44"/>
      <c r="F220" s="24">
        <f t="shared" si="4"/>
        <v>0</v>
      </c>
      <c r="G220" s="75">
        <v>8</v>
      </c>
      <c r="H220" s="115"/>
      <c r="I220" s="33"/>
      <c r="J220" s="33"/>
      <c r="K220" s="33"/>
      <c r="L220" s="33"/>
      <c r="O220" s="69"/>
    </row>
    <row r="221" spans="1:15" s="65" customFormat="1" x14ac:dyDescent="0.25">
      <c r="A221" s="172"/>
      <c r="B221" s="23">
        <v>41761</v>
      </c>
      <c r="C221" s="2"/>
      <c r="D221" s="2"/>
      <c r="E221" s="44"/>
      <c r="F221" s="24">
        <f t="shared" si="4"/>
        <v>0</v>
      </c>
      <c r="G221" s="75">
        <v>8</v>
      </c>
      <c r="H221" s="116"/>
      <c r="I221" s="33"/>
      <c r="J221" s="33"/>
      <c r="K221" s="33"/>
      <c r="L221" s="33"/>
      <c r="O221" s="69"/>
    </row>
    <row r="222" spans="1:15" s="65" customFormat="1" x14ac:dyDescent="0.25">
      <c r="A222" s="120">
        <v>27</v>
      </c>
      <c r="B222" s="22">
        <v>41764</v>
      </c>
      <c r="C222" s="3"/>
      <c r="D222" s="3"/>
      <c r="E222" s="43"/>
      <c r="F222" s="40">
        <f t="shared" si="4"/>
        <v>0</v>
      </c>
      <c r="G222" s="74">
        <v>8</v>
      </c>
      <c r="H222" s="108">
        <f>SUM(G222:G226)</f>
        <v>40</v>
      </c>
      <c r="I222" s="32"/>
      <c r="J222" s="32"/>
      <c r="K222" s="32"/>
      <c r="L222" s="32"/>
      <c r="O222" s="69"/>
    </row>
    <row r="223" spans="1:15" s="65" customFormat="1" x14ac:dyDescent="0.25">
      <c r="A223" s="120"/>
      <c r="B223" s="22">
        <v>41765</v>
      </c>
      <c r="C223" s="3"/>
      <c r="D223" s="3"/>
      <c r="E223" s="43"/>
      <c r="F223" s="40">
        <f t="shared" si="4"/>
        <v>0</v>
      </c>
      <c r="G223" s="74">
        <v>8</v>
      </c>
      <c r="H223" s="109"/>
      <c r="I223" s="32"/>
      <c r="J223" s="32"/>
      <c r="K223" s="32"/>
      <c r="L223" s="32"/>
      <c r="O223" s="69"/>
    </row>
    <row r="224" spans="1:15" s="65" customFormat="1" x14ac:dyDescent="0.25">
      <c r="A224" s="120"/>
      <c r="B224" s="22">
        <v>41766</v>
      </c>
      <c r="C224" s="3"/>
      <c r="D224" s="3"/>
      <c r="E224" s="43"/>
      <c r="F224" s="40">
        <f t="shared" si="4"/>
        <v>0</v>
      </c>
      <c r="G224" s="74">
        <v>8</v>
      </c>
      <c r="H224" s="109"/>
      <c r="I224" s="32"/>
      <c r="J224" s="32"/>
      <c r="K224" s="32"/>
      <c r="L224" s="32"/>
      <c r="O224" s="69"/>
    </row>
    <row r="225" spans="1:15" s="65" customFormat="1" x14ac:dyDescent="0.25">
      <c r="A225" s="120"/>
      <c r="B225" s="22">
        <v>41767</v>
      </c>
      <c r="C225" s="3"/>
      <c r="D225" s="3"/>
      <c r="E225" s="43"/>
      <c r="F225" s="40">
        <f t="shared" si="4"/>
        <v>0</v>
      </c>
      <c r="G225" s="74">
        <v>8</v>
      </c>
      <c r="H225" s="109"/>
      <c r="I225" s="32"/>
      <c r="J225" s="32"/>
      <c r="K225" s="32"/>
      <c r="L225" s="32"/>
      <c r="O225" s="69"/>
    </row>
    <row r="226" spans="1:15" s="65" customFormat="1" x14ac:dyDescent="0.25">
      <c r="A226" s="120"/>
      <c r="B226" s="22">
        <v>41768</v>
      </c>
      <c r="C226" s="3"/>
      <c r="D226" s="3"/>
      <c r="E226" s="43"/>
      <c r="F226" s="40">
        <f t="shared" si="4"/>
        <v>0</v>
      </c>
      <c r="G226" s="74">
        <v>8</v>
      </c>
      <c r="H226" s="110"/>
      <c r="I226" s="32"/>
      <c r="J226" s="32"/>
      <c r="K226" s="32"/>
      <c r="L226" s="32"/>
      <c r="O226" s="69"/>
    </row>
    <row r="227" spans="1:15" s="65" customFormat="1" x14ac:dyDescent="0.25">
      <c r="A227" s="172">
        <v>28</v>
      </c>
      <c r="B227" s="23">
        <v>41771</v>
      </c>
      <c r="C227" s="2"/>
      <c r="D227" s="2"/>
      <c r="E227" s="44"/>
      <c r="F227" s="24">
        <f t="shared" si="4"/>
        <v>0</v>
      </c>
      <c r="G227" s="75">
        <v>8</v>
      </c>
      <c r="H227" s="114">
        <f>SUM(G227:G231)</f>
        <v>40</v>
      </c>
      <c r="I227" s="33"/>
      <c r="J227" s="33"/>
      <c r="K227" s="33"/>
      <c r="L227" s="33"/>
      <c r="O227" s="69"/>
    </row>
    <row r="228" spans="1:15" s="65" customFormat="1" x14ac:dyDescent="0.25">
      <c r="A228" s="172"/>
      <c r="B228" s="23">
        <v>41772</v>
      </c>
      <c r="C228" s="2"/>
      <c r="D228" s="2"/>
      <c r="E228" s="44"/>
      <c r="F228" s="24">
        <f t="shared" si="4"/>
        <v>0</v>
      </c>
      <c r="G228" s="75">
        <v>8</v>
      </c>
      <c r="H228" s="115"/>
      <c r="I228" s="33"/>
      <c r="J228" s="33"/>
      <c r="K228" s="33"/>
      <c r="L228" s="33"/>
      <c r="O228" s="69"/>
    </row>
    <row r="229" spans="1:15" s="65" customFormat="1" x14ac:dyDescent="0.25">
      <c r="A229" s="172"/>
      <c r="B229" s="23">
        <v>41773</v>
      </c>
      <c r="C229" s="2"/>
      <c r="D229" s="2"/>
      <c r="E229" s="44"/>
      <c r="F229" s="24">
        <f t="shared" si="4"/>
        <v>0</v>
      </c>
      <c r="G229" s="75">
        <v>8</v>
      </c>
      <c r="H229" s="115"/>
      <c r="I229" s="33"/>
      <c r="J229" s="33"/>
      <c r="K229" s="33"/>
      <c r="L229" s="33"/>
      <c r="O229" s="69"/>
    </row>
    <row r="230" spans="1:15" s="65" customFormat="1" x14ac:dyDescent="0.25">
      <c r="A230" s="172"/>
      <c r="B230" s="23">
        <v>41774</v>
      </c>
      <c r="C230" s="2"/>
      <c r="D230" s="2"/>
      <c r="E230" s="44"/>
      <c r="F230" s="24">
        <f t="shared" ref="F230:F241" si="5">E230</f>
        <v>0</v>
      </c>
      <c r="G230" s="75">
        <v>8</v>
      </c>
      <c r="H230" s="115"/>
      <c r="I230" s="33"/>
      <c r="J230" s="33"/>
      <c r="K230" s="33"/>
      <c r="L230" s="33"/>
      <c r="O230" s="69"/>
    </row>
    <row r="231" spans="1:15" s="65" customFormat="1" x14ac:dyDescent="0.25">
      <c r="A231" s="172"/>
      <c r="B231" s="23">
        <v>41775</v>
      </c>
      <c r="C231" s="2"/>
      <c r="D231" s="2"/>
      <c r="E231" s="44"/>
      <c r="F231" s="24">
        <f t="shared" si="5"/>
        <v>0</v>
      </c>
      <c r="G231" s="75">
        <v>8</v>
      </c>
      <c r="H231" s="116"/>
      <c r="I231" s="33"/>
      <c r="J231" s="33"/>
      <c r="K231" s="33"/>
      <c r="L231" s="33"/>
      <c r="O231" s="69"/>
    </row>
    <row r="232" spans="1:15" s="65" customFormat="1" x14ac:dyDescent="0.25">
      <c r="A232" s="120">
        <v>29</v>
      </c>
      <c r="B232" s="22">
        <v>41778</v>
      </c>
      <c r="C232" s="3"/>
      <c r="D232" s="3"/>
      <c r="E232" s="43"/>
      <c r="F232" s="40">
        <f t="shared" si="5"/>
        <v>0</v>
      </c>
      <c r="G232" s="74">
        <v>8</v>
      </c>
      <c r="H232" s="108">
        <f>SUM(G232:G236)</f>
        <v>40</v>
      </c>
      <c r="I232" s="32"/>
      <c r="J232" s="32"/>
      <c r="K232" s="32"/>
      <c r="L232" s="32"/>
      <c r="O232" s="69"/>
    </row>
    <row r="233" spans="1:15" s="65" customFormat="1" x14ac:dyDescent="0.25">
      <c r="A233" s="120"/>
      <c r="B233" s="22">
        <v>41779</v>
      </c>
      <c r="C233" s="3"/>
      <c r="D233" s="3"/>
      <c r="E233" s="43"/>
      <c r="F233" s="40">
        <f t="shared" si="5"/>
        <v>0</v>
      </c>
      <c r="G233" s="74">
        <v>8</v>
      </c>
      <c r="H233" s="109"/>
      <c r="I233" s="32"/>
      <c r="J233" s="32"/>
      <c r="K233" s="32"/>
      <c r="L233" s="32"/>
      <c r="O233" s="69"/>
    </row>
    <row r="234" spans="1:15" s="65" customFormat="1" x14ac:dyDescent="0.25">
      <c r="A234" s="120"/>
      <c r="B234" s="22">
        <v>41780</v>
      </c>
      <c r="C234" s="3"/>
      <c r="D234" s="3"/>
      <c r="E234" s="43"/>
      <c r="F234" s="40">
        <f t="shared" si="5"/>
        <v>0</v>
      </c>
      <c r="G234" s="74">
        <v>8</v>
      </c>
      <c r="H234" s="109"/>
      <c r="I234" s="32"/>
      <c r="J234" s="32"/>
      <c r="K234" s="32"/>
      <c r="L234" s="32"/>
      <c r="O234" s="69"/>
    </row>
    <row r="235" spans="1:15" s="65" customFormat="1" x14ac:dyDescent="0.25">
      <c r="A235" s="120"/>
      <c r="B235" s="22">
        <v>41781</v>
      </c>
      <c r="C235" s="3"/>
      <c r="D235" s="3"/>
      <c r="E235" s="43"/>
      <c r="F235" s="40">
        <f t="shared" si="5"/>
        <v>0</v>
      </c>
      <c r="G235" s="74">
        <v>8</v>
      </c>
      <c r="H235" s="109"/>
      <c r="I235" s="32"/>
      <c r="J235" s="32"/>
      <c r="K235" s="32"/>
      <c r="L235" s="32"/>
      <c r="O235" s="69"/>
    </row>
    <row r="236" spans="1:15" s="65" customFormat="1" x14ac:dyDescent="0.25">
      <c r="A236" s="120"/>
      <c r="B236" s="22">
        <v>41782</v>
      </c>
      <c r="C236" s="3"/>
      <c r="D236" s="3"/>
      <c r="E236" s="43"/>
      <c r="F236" s="40">
        <f t="shared" si="5"/>
        <v>0</v>
      </c>
      <c r="G236" s="76">
        <v>8</v>
      </c>
      <c r="H236" s="110"/>
      <c r="I236" s="32"/>
      <c r="J236" s="32"/>
      <c r="K236" s="32"/>
      <c r="L236" s="32"/>
      <c r="O236" s="69"/>
    </row>
    <row r="237" spans="1:15" s="65" customFormat="1" x14ac:dyDescent="0.25">
      <c r="A237" s="172">
        <v>30</v>
      </c>
      <c r="B237" s="23">
        <v>41785</v>
      </c>
      <c r="C237" s="2"/>
      <c r="D237" s="2"/>
      <c r="E237" s="44"/>
      <c r="F237" s="24">
        <f t="shared" si="5"/>
        <v>0</v>
      </c>
      <c r="G237" s="75">
        <v>8</v>
      </c>
      <c r="H237" s="114">
        <f>SUM(G237:G241)</f>
        <v>40</v>
      </c>
      <c r="I237" s="33"/>
      <c r="J237" s="33"/>
      <c r="K237" s="33"/>
      <c r="L237" s="33"/>
      <c r="O237" s="69"/>
    </row>
    <row r="238" spans="1:15" s="65" customFormat="1" x14ac:dyDescent="0.25">
      <c r="A238" s="172"/>
      <c r="B238" s="23">
        <v>41786</v>
      </c>
      <c r="C238" s="2"/>
      <c r="D238" s="2"/>
      <c r="E238" s="44"/>
      <c r="F238" s="24">
        <f t="shared" si="5"/>
        <v>0</v>
      </c>
      <c r="G238" s="75">
        <v>8</v>
      </c>
      <c r="H238" s="115"/>
      <c r="I238" s="33"/>
      <c r="J238" s="33"/>
      <c r="K238" s="33"/>
      <c r="L238" s="33"/>
      <c r="O238" s="69"/>
    </row>
    <row r="239" spans="1:15" s="65" customFormat="1" x14ac:dyDescent="0.25">
      <c r="A239" s="172"/>
      <c r="B239" s="23">
        <v>41787</v>
      </c>
      <c r="C239" s="2"/>
      <c r="D239" s="2"/>
      <c r="E239" s="44"/>
      <c r="F239" s="24">
        <f t="shared" si="5"/>
        <v>0</v>
      </c>
      <c r="G239" s="75">
        <v>8</v>
      </c>
      <c r="H239" s="115"/>
      <c r="I239" s="33"/>
      <c r="J239" s="33"/>
      <c r="K239" s="33"/>
      <c r="L239" s="33"/>
      <c r="O239" s="69"/>
    </row>
    <row r="240" spans="1:15" s="65" customFormat="1" x14ac:dyDescent="0.25">
      <c r="A240" s="172"/>
      <c r="B240" s="23">
        <v>41788</v>
      </c>
      <c r="C240" s="2"/>
      <c r="D240" s="2"/>
      <c r="E240" s="44"/>
      <c r="F240" s="24">
        <f t="shared" si="5"/>
        <v>0</v>
      </c>
      <c r="G240" s="75">
        <v>8</v>
      </c>
      <c r="H240" s="115"/>
      <c r="I240" s="33"/>
      <c r="J240" s="33"/>
      <c r="K240" s="33"/>
      <c r="L240" s="33"/>
      <c r="O240" s="69"/>
    </row>
    <row r="241" spans="1:15" s="65" customFormat="1" x14ac:dyDescent="0.25">
      <c r="A241" s="172"/>
      <c r="B241" s="23">
        <v>41789</v>
      </c>
      <c r="C241" s="2"/>
      <c r="D241" s="2"/>
      <c r="E241" s="44"/>
      <c r="F241" s="24">
        <f t="shared" si="5"/>
        <v>0</v>
      </c>
      <c r="G241" s="75">
        <v>8</v>
      </c>
      <c r="H241" s="116"/>
      <c r="I241" s="33"/>
      <c r="J241" s="33"/>
      <c r="K241" s="33"/>
      <c r="L241" s="33"/>
      <c r="O241" s="69"/>
    </row>
    <row r="242" spans="1:15" s="65" customFormat="1" x14ac:dyDescent="0.25">
      <c r="O242" s="69"/>
    </row>
    <row r="243" spans="1:15" x14ac:dyDescent="0.25">
      <c r="G243" s="27"/>
      <c r="H243" s="27"/>
    </row>
  </sheetData>
  <mergeCells count="202">
    <mergeCell ref="A153:A157"/>
    <mergeCell ref="A158:A166"/>
    <mergeCell ref="B159:B161"/>
    <mergeCell ref="B162:B163"/>
    <mergeCell ref="F162:F164"/>
    <mergeCell ref="G162:G164"/>
    <mergeCell ref="B142:B144"/>
    <mergeCell ref="F142:F144"/>
    <mergeCell ref="G142:G144"/>
    <mergeCell ref="A136:A147"/>
    <mergeCell ref="B145:B146"/>
    <mergeCell ref="F145:F146"/>
    <mergeCell ref="G145:G146"/>
    <mergeCell ref="F138:F140"/>
    <mergeCell ref="G138:G140"/>
    <mergeCell ref="B138:B140"/>
    <mergeCell ref="F136:F137"/>
    <mergeCell ref="G136:G137"/>
    <mergeCell ref="B136:B137"/>
    <mergeCell ref="B102:B104"/>
    <mergeCell ref="F102:F104"/>
    <mergeCell ref="G102:G104"/>
    <mergeCell ref="G108:G110"/>
    <mergeCell ref="F108:F110"/>
    <mergeCell ref="B112:B116"/>
    <mergeCell ref="B117:B119"/>
    <mergeCell ref="G117:G119"/>
    <mergeCell ref="G112:G116"/>
    <mergeCell ref="H232:H236"/>
    <mergeCell ref="H237:H241"/>
    <mergeCell ref="H172:H176"/>
    <mergeCell ref="H177:H181"/>
    <mergeCell ref="H182:H186"/>
    <mergeCell ref="H187:H191"/>
    <mergeCell ref="H192:H196"/>
    <mergeCell ref="H197:H201"/>
    <mergeCell ref="H202:H206"/>
    <mergeCell ref="H207:H211"/>
    <mergeCell ref="H212:H216"/>
    <mergeCell ref="H227:H231"/>
    <mergeCell ref="H217:H221"/>
    <mergeCell ref="H222:H226"/>
    <mergeCell ref="A202:A206"/>
    <mergeCell ref="A207:A211"/>
    <mergeCell ref="A212:A216"/>
    <mergeCell ref="A217:A221"/>
    <mergeCell ref="A222:A226"/>
    <mergeCell ref="A227:A231"/>
    <mergeCell ref="A232:A236"/>
    <mergeCell ref="A237:A241"/>
    <mergeCell ref="H7:H11"/>
    <mergeCell ref="H12:H20"/>
    <mergeCell ref="H21:H36"/>
    <mergeCell ref="H37:H50"/>
    <mergeCell ref="H51:H64"/>
    <mergeCell ref="H65:H75"/>
    <mergeCell ref="H76:H91"/>
    <mergeCell ref="H93:H105"/>
    <mergeCell ref="H106:H116"/>
    <mergeCell ref="H117:H129"/>
    <mergeCell ref="H131:H135"/>
    <mergeCell ref="H136:H146"/>
    <mergeCell ref="H148:H152"/>
    <mergeCell ref="H153:H157"/>
    <mergeCell ref="H158:H166"/>
    <mergeCell ref="H167:H171"/>
    <mergeCell ref="A167:A171"/>
    <mergeCell ref="A172:A176"/>
    <mergeCell ref="A177:A181"/>
    <mergeCell ref="A182:A186"/>
    <mergeCell ref="A187:A191"/>
    <mergeCell ref="A192:A196"/>
    <mergeCell ref="A197:A201"/>
    <mergeCell ref="G65:G67"/>
    <mergeCell ref="G68:G70"/>
    <mergeCell ref="F71:F75"/>
    <mergeCell ref="G71:G75"/>
    <mergeCell ref="G76:G77"/>
    <mergeCell ref="F78:F82"/>
    <mergeCell ref="G78:G82"/>
    <mergeCell ref="G83:G84"/>
    <mergeCell ref="A148:A152"/>
    <mergeCell ref="B78:B82"/>
    <mergeCell ref="B86:B90"/>
    <mergeCell ref="A131:A135"/>
    <mergeCell ref="B83:B84"/>
    <mergeCell ref="A76:A92"/>
    <mergeCell ref="B91:B92"/>
    <mergeCell ref="B76:B77"/>
    <mergeCell ref="A93:A105"/>
    <mergeCell ref="A12:A20"/>
    <mergeCell ref="A21:A36"/>
    <mergeCell ref="A37:A50"/>
    <mergeCell ref="A51:A64"/>
    <mergeCell ref="A65:A75"/>
    <mergeCell ref="B12:B13"/>
    <mergeCell ref="F37:F39"/>
    <mergeCell ref="F40:F43"/>
    <mergeCell ref="F26:F27"/>
    <mergeCell ref="F28:F33"/>
    <mergeCell ref="B71:B75"/>
    <mergeCell ref="B68:B70"/>
    <mergeCell ref="B65:B67"/>
    <mergeCell ref="B60:B64"/>
    <mergeCell ref="B26:B27"/>
    <mergeCell ref="B46:B48"/>
    <mergeCell ref="B44:B45"/>
    <mergeCell ref="B49:B50"/>
    <mergeCell ref="G23:G25"/>
    <mergeCell ref="G26:G27"/>
    <mergeCell ref="F46:F48"/>
    <mergeCell ref="F44:F45"/>
    <mergeCell ref="F34:F36"/>
    <mergeCell ref="B34:B36"/>
    <mergeCell ref="B37:B39"/>
    <mergeCell ref="B54:B57"/>
    <mergeCell ref="B58:B59"/>
    <mergeCell ref="B28:B33"/>
    <mergeCell ref="B40:B43"/>
    <mergeCell ref="B51:B52"/>
    <mergeCell ref="F58:F59"/>
    <mergeCell ref="F51:F52"/>
    <mergeCell ref="B16:B18"/>
    <mergeCell ref="F16:F18"/>
    <mergeCell ref="B23:B25"/>
    <mergeCell ref="F23:F25"/>
    <mergeCell ref="F21:F22"/>
    <mergeCell ref="B19:B20"/>
    <mergeCell ref="A1:P1"/>
    <mergeCell ref="I2:P4"/>
    <mergeCell ref="B21:B22"/>
    <mergeCell ref="A2:F2"/>
    <mergeCell ref="A3:F4"/>
    <mergeCell ref="B14:B15"/>
    <mergeCell ref="F14:F15"/>
    <mergeCell ref="A5:E5"/>
    <mergeCell ref="M7:N7"/>
    <mergeCell ref="B9:B11"/>
    <mergeCell ref="A7:A11"/>
    <mergeCell ref="F9:F11"/>
    <mergeCell ref="B7:B8"/>
    <mergeCell ref="F7:F8"/>
    <mergeCell ref="M6:N6"/>
    <mergeCell ref="G19:G20"/>
    <mergeCell ref="G21:G22"/>
    <mergeCell ref="F19:F20"/>
    <mergeCell ref="G7:G8"/>
    <mergeCell ref="G9:G11"/>
    <mergeCell ref="G12:G13"/>
    <mergeCell ref="G14:G15"/>
    <mergeCell ref="G16:G18"/>
    <mergeCell ref="F12:F13"/>
    <mergeCell ref="A106:A116"/>
    <mergeCell ref="B100:B101"/>
    <mergeCell ref="B94:B95"/>
    <mergeCell ref="B108:B110"/>
    <mergeCell ref="B120:B123"/>
    <mergeCell ref="A117:A130"/>
    <mergeCell ref="B133:B134"/>
    <mergeCell ref="F91:F92"/>
    <mergeCell ref="G91:G92"/>
    <mergeCell ref="F112:F116"/>
    <mergeCell ref="F117:F119"/>
    <mergeCell ref="F120:F123"/>
    <mergeCell ref="G120:G123"/>
    <mergeCell ref="G133:G134"/>
    <mergeCell ref="F133:F134"/>
    <mergeCell ref="F94:F95"/>
    <mergeCell ref="G94:G95"/>
    <mergeCell ref="F96:F99"/>
    <mergeCell ref="G96:G99"/>
    <mergeCell ref="B96:B99"/>
    <mergeCell ref="B124:B125"/>
    <mergeCell ref="F124:F125"/>
    <mergeCell ref="G124:G125"/>
    <mergeCell ref="B126:B128"/>
    <mergeCell ref="G34:G36"/>
    <mergeCell ref="G37:G39"/>
    <mergeCell ref="G40:G43"/>
    <mergeCell ref="G44:G45"/>
    <mergeCell ref="G46:G48"/>
    <mergeCell ref="G28:G33"/>
    <mergeCell ref="F49:F50"/>
    <mergeCell ref="G60:G64"/>
    <mergeCell ref="F68:F70"/>
    <mergeCell ref="F65:F67"/>
    <mergeCell ref="F60:F64"/>
    <mergeCell ref="G49:G50"/>
    <mergeCell ref="G51:G52"/>
    <mergeCell ref="G54:G57"/>
    <mergeCell ref="G58:G59"/>
    <mergeCell ref="F86:F90"/>
    <mergeCell ref="G86:G90"/>
    <mergeCell ref="F83:F84"/>
    <mergeCell ref="F76:F77"/>
    <mergeCell ref="F54:F57"/>
    <mergeCell ref="F159:F161"/>
    <mergeCell ref="G159:G161"/>
    <mergeCell ref="F126:F128"/>
    <mergeCell ref="G126:G128"/>
    <mergeCell ref="F100:F101"/>
    <mergeCell ref="G100:G101"/>
  </mergeCells>
  <conditionalFormatting sqref="O6:O8">
    <cfRule type="cellIs" dxfId="2" priority="8" operator="lessThan">
      <formula>700</formula>
    </cfRule>
    <cfRule type="cellIs" dxfId="1" priority="9" operator="greaterThan">
      <formula>4704</formula>
    </cfRule>
    <cfRule type="cellIs" dxfId="0" priority="10" operator="between">
      <formula>700</formula>
      <formula>4704</formula>
    </cfRule>
  </conditionalFormatting>
  <conditionalFormatting sqref="H1:H1048576">
    <cfRule type="iconSet" priority="1">
      <iconSet iconSet="4RedToBlack">
        <cfvo type="percent" val="0"/>
        <cfvo type="num" val="25"/>
        <cfvo type="num" val="40"/>
        <cfvo type="num" val="168"/>
      </iconSet>
    </cfRule>
  </conditionalFormatting>
  <pageMargins left="0.7" right="0.7" top="0.75" bottom="0.75" header="0.3" footer="0.3"/>
  <pageSetup orientation="portrait" horizontalDpi="300" r:id="rId1"/>
  <ignoredErrors>
    <ignoredError sqref="F14 F21 F28 F40 F9 F7 F12 F16 F23 F26 F34 F37 O9:O18 F46 F44 F49 F51 F54 F58 F60 F65 F68 F71 F78 F83 F76 F86 H7 H12 H21 H37 H51 H65 H76 H106 H117 H136 H131 H158 H167 H172 H177 H182 H187 H192 H197 H202 H207 H212 H217 H222 H227 H232 H237 F91 H93 F96 F100 F94 F102 F108 F112 F117 F120 F124 F126 F133 F138 F136 F142 F145 F159:F162" formulaRange="1"/>
    <ignoredError sqref="F19" formula="1" formulaRange="1"/>
  </ignoredErrors>
  <extLst>
    <ext xmlns:x14="http://schemas.microsoft.com/office/spreadsheetml/2009/9/main" uri="{78C0D931-6437-407d-A8EE-F0AAD7539E65}">
      <x14:conditionalFormattings>
        <x14:conditionalFormatting xmlns:xm="http://schemas.microsoft.com/office/excel/2006/main">
          <x14:cfRule type="iconSet" priority="43" id="{0DBDD361-8DEA-4440-A822-84D52DAF7126}">
            <x14:iconSet iconSet="3Symbols" custom="1">
              <x14:cfvo type="percent">
                <xm:f>0</xm:f>
              </x14:cfvo>
              <x14:cfvo type="num">
                <xm:f>25</xm:f>
              </x14:cfvo>
              <x14:cfvo type="num" gte="0">
                <xm:f>168</xm:f>
              </x14:cfvo>
              <x14:cfIcon iconSet="3Symbols" iconId="1"/>
              <x14:cfIcon iconSet="3Symbols" iconId="2"/>
              <x14:cfIcon iconSet="3Symbols" iconId="0"/>
            </x14:iconSet>
          </x14:cfRule>
          <xm:sqref>O10</xm:sqref>
        </x14:conditionalFormatting>
        <x14:conditionalFormatting xmlns:xm="http://schemas.microsoft.com/office/excel/2006/main">
          <x14:cfRule type="iconSet" priority="42" id="{B559C907-CDCA-4CF9-AE11-AB3B902CAD1C}">
            <x14:iconSet iconSet="3Symbols" custom="1">
              <x14:cfvo type="percent">
                <xm:f>0</xm:f>
              </x14:cfvo>
              <x14:cfvo type="num">
                <xm:f>25</xm:f>
              </x14:cfvo>
              <x14:cfvo type="num" gte="0">
                <xm:f>168</xm:f>
              </x14:cfvo>
              <x14:cfIcon iconSet="3Symbols" iconId="1"/>
              <x14:cfIcon iconSet="3Symbols" iconId="2"/>
              <x14:cfIcon iconSet="3Symbols" iconId="0"/>
            </x14:iconSet>
          </x14:cfRule>
          <xm:sqref>O11</xm:sqref>
        </x14:conditionalFormatting>
        <x14:conditionalFormatting xmlns:xm="http://schemas.microsoft.com/office/excel/2006/main">
          <x14:cfRule type="iconSet" priority="41" id="{64BAD167-7C90-4434-9494-BC007D5CA8F5}">
            <x14:iconSet custom="1">
              <x14:cfvo type="percent">
                <xm:f>0</xm:f>
              </x14:cfvo>
              <x14:cfvo type="num">
                <xm:f>25</xm:f>
              </x14:cfvo>
              <x14:cfvo type="num" gte="0">
                <xm:f>168</xm:f>
              </x14:cfvo>
              <x14:cfIcon iconSet="3Symbols" iconId="1"/>
              <x14:cfIcon iconSet="3Symbols" iconId="2"/>
              <x14:cfIcon iconSet="3Symbols" iconId="0"/>
            </x14:iconSet>
          </x14:cfRule>
          <xm:sqref>O12</xm:sqref>
        </x14:conditionalFormatting>
        <x14:conditionalFormatting xmlns:xm="http://schemas.microsoft.com/office/excel/2006/main">
          <x14:cfRule type="iconSet" priority="40" id="{71646626-2950-4450-989F-AF3A1BD8FAC2}">
            <x14:iconSet custom="1">
              <x14:cfvo type="percent">
                <xm:f>0</xm:f>
              </x14:cfvo>
              <x14:cfvo type="num">
                <xm:f>25</xm:f>
              </x14:cfvo>
              <x14:cfvo type="num" gte="0">
                <xm:f>168</xm:f>
              </x14:cfvo>
              <x14:cfIcon iconSet="3Symbols" iconId="1"/>
              <x14:cfIcon iconSet="3Symbols" iconId="2"/>
              <x14:cfIcon iconSet="3Symbols" iconId="0"/>
            </x14:iconSet>
          </x14:cfRule>
          <xm:sqref>O13</xm:sqref>
        </x14:conditionalFormatting>
        <x14:conditionalFormatting xmlns:xm="http://schemas.microsoft.com/office/excel/2006/main">
          <x14:cfRule type="iconSet" priority="39" id="{D55CCFD4-ED16-4942-B8E7-E8596BA63DE9}">
            <x14:iconSet custom="1">
              <x14:cfvo type="percent">
                <xm:f>0</xm:f>
              </x14:cfvo>
              <x14:cfvo type="num">
                <xm:f>25</xm:f>
              </x14:cfvo>
              <x14:cfvo type="num" gte="0">
                <xm:f>168</xm:f>
              </x14:cfvo>
              <x14:cfIcon iconSet="3Symbols" iconId="1"/>
              <x14:cfIcon iconSet="3Symbols" iconId="2"/>
              <x14:cfIcon iconSet="3Symbols" iconId="0"/>
            </x14:iconSet>
          </x14:cfRule>
          <xm:sqref>O14</xm:sqref>
        </x14:conditionalFormatting>
        <x14:conditionalFormatting xmlns:xm="http://schemas.microsoft.com/office/excel/2006/main">
          <x14:cfRule type="iconSet" priority="38" id="{8DF54BCB-92DC-49D8-B5B7-C930B758DAC9}">
            <x14:iconSet custom="1">
              <x14:cfvo type="percent">
                <xm:f>0</xm:f>
              </x14:cfvo>
              <x14:cfvo type="num">
                <xm:f>25</xm:f>
              </x14:cfvo>
              <x14:cfvo type="num" gte="0">
                <xm:f>168</xm:f>
              </x14:cfvo>
              <x14:cfIcon iconSet="3Symbols" iconId="1"/>
              <x14:cfIcon iconSet="3Symbols" iconId="2"/>
              <x14:cfIcon iconSet="3Symbols" iconId="0"/>
            </x14:iconSet>
          </x14:cfRule>
          <xm:sqref>O15:O16</xm:sqref>
        </x14:conditionalFormatting>
        <x14:conditionalFormatting xmlns:xm="http://schemas.microsoft.com/office/excel/2006/main">
          <x14:cfRule type="iconSet" priority="36" id="{6C6B1EFA-99FD-4C7D-9FDE-A1C62DFDC4A6}">
            <x14:iconSet custom="1">
              <x14:cfvo type="percent">
                <xm:f>0</xm:f>
              </x14:cfvo>
              <x14:cfvo type="num">
                <xm:f>25</xm:f>
              </x14:cfvo>
              <x14:cfvo type="num" gte="0">
                <xm:f>168</xm:f>
              </x14:cfvo>
              <x14:cfIcon iconSet="3Symbols" iconId="1"/>
              <x14:cfIcon iconSet="3Symbols" iconId="2"/>
              <x14:cfIcon iconSet="3Symbols" iconId="0"/>
            </x14:iconSet>
          </x14:cfRule>
          <xm:sqref>O17</xm:sqref>
        </x14:conditionalFormatting>
        <x14:conditionalFormatting xmlns:xm="http://schemas.microsoft.com/office/excel/2006/main">
          <x14:cfRule type="iconSet" priority="35" id="{728DDD0C-59C2-4EAA-A943-37D530A87696}">
            <x14:iconSet custom="1">
              <x14:cfvo type="percent">
                <xm:f>0</xm:f>
              </x14:cfvo>
              <x14:cfvo type="num">
                <xm:f>25</xm:f>
              </x14:cfvo>
              <x14:cfvo type="num" gte="0">
                <xm:f>168</xm:f>
              </x14:cfvo>
              <x14:cfIcon iconSet="3Symbols" iconId="1"/>
              <x14:cfIcon iconSet="3Symbols" iconId="2"/>
              <x14:cfIcon iconSet="3Symbols" iconId="0"/>
            </x14:iconSet>
          </x14:cfRule>
          <xm:sqref>O18</xm:sqref>
        </x14:conditionalFormatting>
        <x14:conditionalFormatting xmlns:xm="http://schemas.microsoft.com/office/excel/2006/main">
          <x14:cfRule type="iconSet" priority="34" id="{9AF6B611-56EC-46E2-A851-4E09E28F0C39}">
            <x14:iconSet custom="1">
              <x14:cfvo type="percent">
                <xm:f>0</xm:f>
              </x14:cfvo>
              <x14:cfvo type="num">
                <xm:f>40</xm:f>
              </x14:cfvo>
              <x14:cfvo type="num" gte="0">
                <xm:f>168</xm:f>
              </x14:cfvo>
              <x14:cfIcon iconSet="3Symbols" iconId="1"/>
              <x14:cfIcon iconSet="3Symbols" iconId="2"/>
              <x14:cfIcon iconSet="3Symbols" iconId="0"/>
            </x14:iconSet>
          </x14:cfRule>
          <xm:sqref>O19</xm:sqref>
        </x14:conditionalFormatting>
        <x14:conditionalFormatting xmlns:xm="http://schemas.microsoft.com/office/excel/2006/main">
          <x14:cfRule type="iconSet" priority="32" id="{798FB9D7-6FEF-4CEA-8CC2-45EE73486721}">
            <x14:iconSet custom="1">
              <x14:cfvo type="percent">
                <xm:f>0</xm:f>
              </x14:cfvo>
              <x14:cfvo type="num">
                <xm:f>40</xm:f>
              </x14:cfvo>
              <x14:cfvo type="num" gte="0">
                <xm:f>168</xm:f>
              </x14:cfvo>
              <x14:cfIcon iconSet="3Symbols" iconId="1"/>
              <x14:cfIcon iconSet="3Symbols" iconId="2"/>
              <x14:cfIcon iconSet="3Symbols" iconId="0"/>
            </x14:iconSet>
          </x14:cfRule>
          <xm:sqref>O21</xm:sqref>
        </x14:conditionalFormatting>
        <x14:conditionalFormatting xmlns:xm="http://schemas.microsoft.com/office/excel/2006/main">
          <x14:cfRule type="iconSet" priority="31" id="{9D5A3639-C9C5-40BD-82EE-496926295966}">
            <x14:iconSet custom="1">
              <x14:cfvo type="percent">
                <xm:f>0</xm:f>
              </x14:cfvo>
              <x14:cfvo type="num">
                <xm:f>40</xm:f>
              </x14:cfvo>
              <x14:cfvo type="num" gte="0">
                <xm:f>168</xm:f>
              </x14:cfvo>
              <x14:cfIcon iconSet="3Symbols" iconId="1"/>
              <x14:cfIcon iconSet="3Symbols" iconId="2"/>
              <x14:cfIcon iconSet="3Symbols" iconId="0"/>
            </x14:iconSet>
          </x14:cfRule>
          <xm:sqref>O22</xm:sqref>
        </x14:conditionalFormatting>
        <x14:conditionalFormatting xmlns:xm="http://schemas.microsoft.com/office/excel/2006/main">
          <x14:cfRule type="iconSet" priority="30" id="{042E6B91-B838-419B-9746-9D04172CBCE2}">
            <x14:iconSet custom="1">
              <x14:cfvo type="percent">
                <xm:f>0</xm:f>
              </x14:cfvo>
              <x14:cfvo type="num">
                <xm:f>40</xm:f>
              </x14:cfvo>
              <x14:cfvo type="num" gte="0">
                <xm:f>168</xm:f>
              </x14:cfvo>
              <x14:cfIcon iconSet="3Symbols" iconId="1"/>
              <x14:cfIcon iconSet="3Symbols" iconId="2"/>
              <x14:cfIcon iconSet="3Symbols" iconId="0"/>
            </x14:iconSet>
          </x14:cfRule>
          <xm:sqref>O23</xm:sqref>
        </x14:conditionalFormatting>
        <x14:conditionalFormatting xmlns:xm="http://schemas.microsoft.com/office/excel/2006/main">
          <x14:cfRule type="iconSet" priority="29" id="{87212A6D-7255-4CD9-B0F3-3C906F80977E}">
            <x14:iconSet custom="1">
              <x14:cfvo type="percent">
                <xm:f>0</xm:f>
              </x14:cfvo>
              <x14:cfvo type="num">
                <xm:f>40</xm:f>
              </x14:cfvo>
              <x14:cfvo type="num" gte="0">
                <xm:f>168</xm:f>
              </x14:cfvo>
              <x14:cfIcon iconSet="3Symbols" iconId="1"/>
              <x14:cfIcon iconSet="3Symbols" iconId="2"/>
              <x14:cfIcon iconSet="3Symbols" iconId="0"/>
            </x14:iconSet>
          </x14:cfRule>
          <xm:sqref>O24</xm:sqref>
        </x14:conditionalFormatting>
        <x14:conditionalFormatting xmlns:xm="http://schemas.microsoft.com/office/excel/2006/main">
          <x14:cfRule type="iconSet" priority="28" id="{BEBCA1A1-AA3F-4294-8922-9827332C0668}">
            <x14:iconSet custom="1">
              <x14:cfvo type="percent">
                <xm:f>0</xm:f>
              </x14:cfvo>
              <x14:cfvo type="num">
                <xm:f>40</xm:f>
              </x14:cfvo>
              <x14:cfvo type="num" gte="0">
                <xm:f>168</xm:f>
              </x14:cfvo>
              <x14:cfIcon iconSet="3Symbols" iconId="1"/>
              <x14:cfIcon iconSet="3Symbols" iconId="2"/>
              <x14:cfIcon iconSet="3Symbols" iconId="0"/>
            </x14:iconSet>
          </x14:cfRule>
          <xm:sqref>O25</xm:sqref>
        </x14:conditionalFormatting>
        <x14:conditionalFormatting xmlns:xm="http://schemas.microsoft.com/office/excel/2006/main">
          <x14:cfRule type="iconSet" priority="27" id="{3793385C-190C-4A90-AF72-EEE9712F504F}">
            <x14:iconSet custom="1">
              <x14:cfvo type="percent">
                <xm:f>0</xm:f>
              </x14:cfvo>
              <x14:cfvo type="num">
                <xm:f>40</xm:f>
              </x14:cfvo>
              <x14:cfvo type="num" gte="0">
                <xm:f>168</xm:f>
              </x14:cfvo>
              <x14:cfIcon iconSet="3Symbols" iconId="1"/>
              <x14:cfIcon iconSet="3Symbols" iconId="2"/>
              <x14:cfIcon iconSet="3Symbols" iconId="0"/>
            </x14:iconSet>
          </x14:cfRule>
          <xm:sqref>O26</xm:sqref>
        </x14:conditionalFormatting>
        <x14:conditionalFormatting xmlns:xm="http://schemas.microsoft.com/office/excel/2006/main">
          <x14:cfRule type="iconSet" priority="26" id="{21C6FD3D-522C-4661-AE5D-284F6FC787D0}">
            <x14:iconSet custom="1">
              <x14:cfvo type="percent">
                <xm:f>0</xm:f>
              </x14:cfvo>
              <x14:cfvo type="num">
                <xm:f>40</xm:f>
              </x14:cfvo>
              <x14:cfvo type="num" gte="0">
                <xm:f>168</xm:f>
              </x14:cfvo>
              <x14:cfIcon iconSet="3Symbols" iconId="1"/>
              <x14:cfIcon iconSet="3Symbols" iconId="2"/>
              <x14:cfIcon iconSet="3Symbols" iconId="0"/>
            </x14:iconSet>
          </x14:cfRule>
          <xm:sqref>O27</xm:sqref>
        </x14:conditionalFormatting>
        <x14:conditionalFormatting xmlns:xm="http://schemas.microsoft.com/office/excel/2006/main">
          <x14:cfRule type="iconSet" priority="25" id="{09871DA7-81C7-4675-89F3-BE2EDB05B9C9}">
            <x14:iconSet custom="1">
              <x14:cfvo type="percent">
                <xm:f>0</xm:f>
              </x14:cfvo>
              <x14:cfvo type="num">
                <xm:f>40</xm:f>
              </x14:cfvo>
              <x14:cfvo type="num" gte="0">
                <xm:f>168</xm:f>
              </x14:cfvo>
              <x14:cfIcon iconSet="3Symbols" iconId="1"/>
              <x14:cfIcon iconSet="3Symbols" iconId="2"/>
              <x14:cfIcon iconSet="3Symbols" iconId="0"/>
            </x14:iconSet>
          </x14:cfRule>
          <xm:sqref>O28</xm:sqref>
        </x14:conditionalFormatting>
        <x14:conditionalFormatting xmlns:xm="http://schemas.microsoft.com/office/excel/2006/main">
          <x14:cfRule type="iconSet" priority="18" id="{A1F90B4F-0784-43A3-A2A1-2A7C9438EE1A}">
            <x14:iconSet custom="1">
              <x14:cfvo type="percent">
                <xm:f>0</xm:f>
              </x14:cfvo>
              <x14:cfvo type="num">
                <xm:f>40</xm:f>
              </x14:cfvo>
              <x14:cfvo type="num" gte="0">
                <xm:f>168</xm:f>
              </x14:cfvo>
              <x14:cfIcon iconSet="3Symbols" iconId="1"/>
              <x14:cfIcon iconSet="3Symbols" iconId="2"/>
              <x14:cfIcon iconSet="3Symbols" iconId="0"/>
            </x14:iconSet>
          </x14:cfRule>
          <xm:sqref>O35</xm:sqref>
        </x14:conditionalFormatting>
        <x14:conditionalFormatting xmlns:xm="http://schemas.microsoft.com/office/excel/2006/main">
          <x14:cfRule type="iconSet" priority="17" id="{CDF48798-0C78-453D-9E98-93D1BB3C878A}">
            <x14:iconSet custom="1">
              <x14:cfvo type="percent">
                <xm:f>0</xm:f>
              </x14:cfvo>
              <x14:cfvo type="num">
                <xm:f>40</xm:f>
              </x14:cfvo>
              <x14:cfvo type="num" gte="0">
                <xm:f>168</xm:f>
              </x14:cfvo>
              <x14:cfIcon iconSet="3Symbols" iconId="1"/>
              <x14:cfIcon iconSet="3Symbols" iconId="2"/>
              <x14:cfIcon iconSet="3Symbols" iconId="0"/>
            </x14:iconSet>
          </x14:cfRule>
          <xm:sqref>O36</xm:sqref>
        </x14:conditionalFormatting>
        <x14:conditionalFormatting xmlns:xm="http://schemas.microsoft.com/office/excel/2006/main">
          <x14:cfRule type="iconSet" priority="16" id="{524804E6-2BBA-4071-AB71-18BD193B4497}">
            <x14:iconSet custom="1">
              <x14:cfvo type="percent">
                <xm:f>0</xm:f>
              </x14:cfvo>
              <x14:cfvo type="num">
                <xm:f>40</xm:f>
              </x14:cfvo>
              <x14:cfvo type="num" gte="0">
                <xm:f>168</xm:f>
              </x14:cfvo>
              <x14:cfIcon iconSet="3Symbols" iconId="1"/>
              <x14:cfIcon iconSet="3Symbols" iconId="2"/>
              <x14:cfIcon iconSet="3Symbols" iconId="0"/>
            </x14:iconSet>
          </x14:cfRule>
          <xm:sqref>O37</xm:sqref>
        </x14:conditionalFormatting>
        <x14:conditionalFormatting xmlns:xm="http://schemas.microsoft.com/office/excel/2006/main">
          <x14:cfRule type="iconSet" priority="15" id="{F466D4E3-91DB-49AA-8E5A-7BD04BE8813F}">
            <x14:iconSet custom="1">
              <x14:cfvo type="percent">
                <xm:f>0</xm:f>
              </x14:cfvo>
              <x14:cfvo type="num">
                <xm:f>40</xm:f>
              </x14:cfvo>
              <x14:cfvo type="num" gte="0">
                <xm:f>168</xm:f>
              </x14:cfvo>
              <x14:cfIcon iconSet="3Symbols" iconId="1"/>
              <x14:cfIcon iconSet="3Symbols" iconId="2"/>
              <x14:cfIcon iconSet="3Symbols" iconId="0"/>
            </x14:iconSet>
          </x14:cfRule>
          <xm:sqref>O38</xm:sqref>
        </x14:conditionalFormatting>
        <x14:conditionalFormatting xmlns:xm="http://schemas.microsoft.com/office/excel/2006/main">
          <x14:cfRule type="iconSet" priority="14" id="{C4227F9F-08CD-4A7C-B706-2C35F19616E7}">
            <x14:iconSet custom="1">
              <x14:cfvo type="percent">
                <xm:f>0</xm:f>
              </x14:cfvo>
              <x14:cfvo type="num">
                <xm:f>25</xm:f>
              </x14:cfvo>
              <x14:cfvo type="num" gte="0">
                <xm:f>168</xm:f>
              </x14:cfvo>
              <x14:cfIcon iconSet="3Symbols" iconId="1"/>
              <x14:cfIcon iconSet="3Symbols" iconId="2"/>
              <x14:cfIcon iconSet="3Symbols" iconId="0"/>
            </x14:iconSet>
          </x14:cfRule>
          <xm:sqref>O9</xm:sqref>
        </x14:conditionalFormatting>
        <x14:conditionalFormatting xmlns:xm="http://schemas.microsoft.com/office/excel/2006/main">
          <x14:cfRule type="iconSet" priority="6" id="{3E29B8AA-8D68-43AF-9EB7-101178C89B70}">
            <x14:iconSet custom="1">
              <x14:cfvo type="percent">
                <xm:f>0</xm:f>
              </x14:cfvo>
              <x14:cfvo type="num">
                <xm:f>5</xm:f>
              </x14:cfvo>
              <x14:cfvo type="num" gte="0">
                <xm:f>24</xm:f>
              </x14:cfvo>
              <x14:cfIcon iconSet="3Symbols" iconId="1"/>
              <x14:cfIcon iconSet="3Symbols" iconId="2"/>
              <x14:cfIcon iconSet="3Symbols" iconId="0"/>
            </x14:iconSet>
          </x14:cfRule>
          <xm:sqref>F21:G21</xm:sqref>
        </x14:conditionalFormatting>
        <x14:conditionalFormatting xmlns:xm="http://schemas.microsoft.com/office/excel/2006/main">
          <x14:cfRule type="iconSet" priority="45" id="{7A1C8DB1-F7B5-44DF-B6AD-BD94518E2F59}">
            <x14:iconSet custom="1">
              <x14:cfvo type="percent">
                <xm:f>0</xm:f>
              </x14:cfvo>
              <x14:cfvo type="num">
                <xm:f>40</xm:f>
              </x14:cfvo>
              <x14:cfvo type="num" gte="0">
                <xm:f>168</xm:f>
              </x14:cfvo>
              <x14:cfIcon iconSet="3Symbols" iconId="1"/>
              <x14:cfIcon iconSet="3Symbols" iconId="2"/>
              <x14:cfIcon iconSet="3Symbols" iconId="0"/>
            </x14:iconSet>
          </x14:cfRule>
          <xm:sqref>O20</xm:sqref>
        </x14:conditionalFormatting>
        <x14:conditionalFormatting xmlns:xm="http://schemas.microsoft.com/office/excel/2006/main">
          <x14:cfRule type="iconSet" priority="5" id="{CC575692-538C-4903-A0A0-CF25ADB2B2FC}">
            <x14:iconSet custom="1">
              <x14:cfvo type="percent">
                <xm:f>0</xm:f>
              </x14:cfvo>
              <x14:cfvo type="num">
                <xm:f>5</xm:f>
              </x14:cfvo>
              <x14:cfvo type="num" gte="0">
                <xm:f>24</xm:f>
              </x14:cfvo>
              <x14:cfIcon iconSet="3Symbols" iconId="1"/>
              <x14:cfIcon iconSet="3Symbols" iconId="2"/>
              <x14:cfIcon iconSet="3Symbols" iconId="0"/>
            </x14:iconSet>
          </x14:cfRule>
          <xm:sqref>F51:G51</xm:sqref>
        </x14:conditionalFormatting>
        <x14:conditionalFormatting xmlns:xm="http://schemas.microsoft.com/office/excel/2006/main">
          <x14:cfRule type="iconSet" priority="4" id="{C561A1B2-602A-45A1-9EC8-434FA583BA64}">
            <x14:iconSet custom="1">
              <x14:cfvo type="percent">
                <xm:f>0</xm:f>
              </x14:cfvo>
              <x14:cfvo type="num">
                <xm:f>5</xm:f>
              </x14:cfvo>
              <x14:cfvo type="num" gte="0">
                <xm:f>24</xm:f>
              </x14:cfvo>
              <x14:cfIcon iconSet="3Symbols" iconId="1"/>
              <x14:cfIcon iconSet="3Symbols" iconId="2"/>
              <x14:cfIcon iconSet="3Symbols" iconId="0"/>
            </x14:iconSet>
          </x14:cfRule>
          <xm:sqref>F76:G76</xm:sqref>
        </x14:conditionalFormatting>
        <x14:conditionalFormatting xmlns:xm="http://schemas.microsoft.com/office/excel/2006/main">
          <x14:cfRule type="iconSet" priority="62" id="{50D35A91-6584-4A00-B008-2B93AA187052}">
            <x14:iconSet custom="1">
              <x14:cfvo type="percent">
                <xm:f>0</xm:f>
              </x14:cfvo>
              <x14:cfvo type="num">
                <xm:f>40</xm:f>
              </x14:cfvo>
              <x14:cfvo type="num" gte="0">
                <xm:f>168</xm:f>
              </x14:cfvo>
              <x14:cfIcon iconSet="3Symbols" iconId="1"/>
              <x14:cfIcon iconSet="3Symbols" iconId="2"/>
              <x14:cfIcon iconSet="3Symbols" iconId="0"/>
            </x14:iconSet>
          </x14:cfRule>
          <xm:sqref>O29:O31</xm:sqref>
        </x14:conditionalFormatting>
        <x14:conditionalFormatting xmlns:xm="http://schemas.microsoft.com/office/excel/2006/main">
          <x14:cfRule type="iconSet" priority="64" id="{E0DFC09D-C053-4D3D-A1C1-C5AF640FB5CD}">
            <x14:iconSet custom="1">
              <x14:cfvo type="percent">
                <xm:f>0</xm:f>
              </x14:cfvo>
              <x14:cfvo type="num">
                <xm:f>40</xm:f>
              </x14:cfvo>
              <x14:cfvo type="num" gte="0">
                <xm:f>168</xm:f>
              </x14:cfvo>
              <x14:cfIcon iconSet="3Symbols" iconId="1"/>
              <x14:cfIcon iconSet="3Symbols" iconId="2"/>
              <x14:cfIcon iconSet="3Symbols" iconId="0"/>
            </x14:iconSet>
          </x14:cfRule>
          <xm:sqref>O32:O33</xm:sqref>
        </x14:conditionalFormatting>
        <x14:conditionalFormatting xmlns:xm="http://schemas.microsoft.com/office/excel/2006/main">
          <x14:cfRule type="iconSet" priority="66" id="{EEF8AB81-584A-4839-AEE8-98BCAAB29DD2}">
            <x14:iconSet custom="1">
              <x14:cfvo type="percent">
                <xm:f>0</xm:f>
              </x14:cfvo>
              <x14:cfvo type="num">
                <xm:f>40</xm:f>
              </x14:cfvo>
              <x14:cfvo type="num" gte="0">
                <xm:f>168</xm:f>
              </x14:cfvo>
              <x14:cfIcon iconSet="3Symbols" iconId="1"/>
              <x14:cfIcon iconSet="3Symbols" iconId="2"/>
              <x14:cfIcon iconSet="3Symbols" iconId="0"/>
            </x14:iconSet>
          </x14:cfRule>
          <xm:sqref>O34</xm:sqref>
        </x14:conditionalFormatting>
        <x14:conditionalFormatting xmlns:xm="http://schemas.microsoft.com/office/excel/2006/main">
          <x14:cfRule type="iconSet" priority="70" id="{F4E0A23A-4149-4A2A-B8B1-3E1EE910632F}">
            <x14:iconSet custom="1">
              <x14:cfvo type="percent">
                <xm:f>0</xm:f>
              </x14:cfvo>
              <x14:cfvo type="num">
                <xm:f>5</xm:f>
              </x14:cfvo>
              <x14:cfvo type="num" gte="0">
                <xm:f>24</xm:f>
              </x14:cfvo>
              <x14:cfIcon iconSet="3Symbols" iconId="1"/>
              <x14:cfIcon iconSet="3Symbols" iconId="2"/>
              <x14:cfIcon iconSet="3Symbols" iconId="0"/>
            </x14:iconSet>
          </x14:cfRule>
          <xm:sqref>F68:G68 F40:G40 F7:G7 F12:G12 F16:G16 F19:G19 F23:G23 F26:G26 F34:G34 F37:G37 F9:G9 F14:G14 F28:G28 F44:G44 F49:G49 F46:G46 F53:G54 F58:G58 F60:G60 F65:G65 F71:G71 F78:G78 F83:G83 F85:G86 F91:G91 F100:G100 F102:G102 F96:G96 F93:G94 F105:G108 F111:G112 F120:G120 F117:G117 F124:G124 F126:G126 F129:G133 F135:G136 F138:G138 F141:G143 F147:G159 F145:G145 F162:G162 F165:G241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main task</vt:lpstr>
      <vt:lpstr>SEP-PROJECT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2013-07-22T15:44:44Z</dcterms:created>
  <dcterms:modified xsi:type="dcterms:W3CDTF">2014-02-12T16:58:20Z</dcterms:modified>
</cp:coreProperties>
</file>