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tudy\capstone\1. Project management\6. Risk management plan\"/>
    </mc:Choice>
  </mc:AlternateContent>
  <bookViews>
    <workbookView xWindow="120" yWindow="240" windowWidth="15240" windowHeight="8100"/>
  </bookViews>
  <sheets>
    <sheet name="risk management" sheetId="1" r:id="rId1"/>
    <sheet name="risk priority (probability)" sheetId="2" r:id="rId2"/>
    <sheet name="risk priority (impact)" sheetId="3" r:id="rId3"/>
  </sheets>
  <definedNames>
    <definedName name="_GoBack" localSheetId="0">'risk management'!$L$3</definedName>
    <definedName name="Mung">'risk management'!$F$3:$F$3</definedName>
  </definedNames>
  <calcPr calcId="152511"/>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3" i="1"/>
  <c r="G4" i="1"/>
  <c r="G5" i="1"/>
  <c r="G6" i="1"/>
  <c r="G7" i="1"/>
  <c r="G8" i="1"/>
  <c r="G9" i="1"/>
  <c r="G10" i="1"/>
  <c r="G11" i="1"/>
  <c r="G12" i="1"/>
  <c r="G13" i="1"/>
  <c r="G14" i="1"/>
  <c r="G15" i="1"/>
  <c r="G16" i="1"/>
  <c r="G17" i="1"/>
  <c r="G18" i="1"/>
  <c r="G19" i="1"/>
  <c r="G20" i="1"/>
  <c r="G21" i="1"/>
  <c r="G22" i="1"/>
  <c r="G23" i="1"/>
  <c r="G24" i="1"/>
  <c r="G25" i="1"/>
  <c r="G26" i="1"/>
  <c r="G3" i="1"/>
  <c r="I4" i="1" l="1"/>
  <c r="I5" i="1"/>
  <c r="I6" i="1"/>
  <c r="I7" i="1"/>
  <c r="I9" i="1"/>
  <c r="I10" i="1"/>
  <c r="I11" i="1"/>
  <c r="I13" i="1"/>
  <c r="I14" i="1"/>
  <c r="I15" i="1"/>
  <c r="I17" i="1"/>
  <c r="I18" i="1"/>
  <c r="I19" i="1"/>
  <c r="I21" i="1"/>
  <c r="I22" i="1"/>
  <c r="I23" i="1"/>
  <c r="I25" i="1"/>
  <c r="I26" i="1"/>
  <c r="I24" i="1" l="1"/>
  <c r="I20" i="1"/>
  <c r="I16" i="1"/>
  <c r="I12" i="1"/>
  <c r="I8" i="1"/>
  <c r="I3" i="1"/>
</calcChain>
</file>

<file path=xl/sharedStrings.xml><?xml version="1.0" encoding="utf-8"?>
<sst xmlns="http://schemas.openxmlformats.org/spreadsheetml/2006/main" count="205" uniqueCount="133">
  <si>
    <t>Step 1 : Risk Identification</t>
  </si>
  <si>
    <t>Risk ID</t>
  </si>
  <si>
    <t>List of poissible risk</t>
  </si>
  <si>
    <t>Raised By</t>
  </si>
  <si>
    <t>Date Raises</t>
  </si>
  <si>
    <t>Impact</t>
  </si>
  <si>
    <t>Priority Score</t>
  </si>
  <si>
    <t>Risk strategy</t>
  </si>
  <si>
    <t>Response plan</t>
  </si>
  <si>
    <t>Owner</t>
  </si>
  <si>
    <t>Status</t>
  </si>
  <si>
    <t>Note</t>
  </si>
  <si>
    <t>Step 4 : Risk management</t>
  </si>
  <si>
    <t>Step 3 : Response Planing</t>
  </si>
  <si>
    <t>Step 2 : Risk analysis</t>
  </si>
  <si>
    <t>Risk Category</t>
  </si>
  <si>
    <t>Trigger</t>
  </si>
  <si>
    <t>Mitigation methods</t>
  </si>
  <si>
    <t>Time is not enough for project development</t>
  </si>
  <si>
    <t>Communication between project team and stakeholder (mentor and customer) is not good</t>
  </si>
  <si>
    <t>Estimation is not well</t>
  </si>
  <si>
    <t>Many defects in product after release</t>
  </si>
  <si>
    <t xml:space="preserve">Don't complete the full functionality required </t>
  </si>
  <si>
    <t>Morale of the team was down</t>
  </si>
  <si>
    <t>The goal of stakeholders are different</t>
  </si>
  <si>
    <t xml:space="preserve">Not enough knowledge about programming </t>
  </si>
  <si>
    <t>Difficult to communicate with customer</t>
  </si>
  <si>
    <t xml:space="preserve">Team member's laptop is decayed </t>
  </si>
  <si>
    <t>The remaining time for project is not enough to implement remaining tasks in plan</t>
  </si>
  <si>
    <t>Mentor doesn’t know current progress of project
Customer misjudge team’s ability</t>
  </si>
  <si>
    <t>We usually working over 
or behind schedule ( &gt;10 task everyweek )</t>
  </si>
  <si>
    <t xml:space="preserve">Defects &gt; 10 </t>
  </si>
  <si>
    <t>A few members lose trust in the group</t>
  </si>
  <si>
    <t>Too difficult to do or manage
 time is unresonable</t>
  </si>
  <si>
    <t>Not understand about the ability and ambitious of stakeholders</t>
  </si>
  <si>
    <t>Can't establish meeting with customer regularly becasuse customer is too busy</t>
  </si>
  <si>
    <t>To announce from team member</t>
  </si>
  <si>
    <t>Probability</t>
  </si>
  <si>
    <t>avoid</t>
  </si>
  <si>
    <t>mitigate</t>
  </si>
  <si>
    <t>accept</t>
  </si>
  <si>
    <t>go away far from that risk</t>
  </si>
  <si>
    <t>use some method to control that risk</t>
  </si>
  <si>
    <t>live with that risk</t>
  </si>
  <si>
    <t xml:space="preserve">Not be able to programing in java and android 
</t>
  </si>
  <si>
    <t xml:space="preserve">A lots defect in architecture phase </t>
  </si>
  <si>
    <t>Progress of architecture phase is slow</t>
  </si>
  <si>
    <t>Lack of meeting place</t>
  </si>
  <si>
    <t>lack of experience to manage project</t>
  </si>
  <si>
    <t>Member lack of experience use to ACDM and design architecture</t>
  </si>
  <si>
    <t>Not clearly  understand to using ACDM, a lots defect is defined</t>
  </si>
  <si>
    <t xml:space="preserve">no room to meeting </t>
  </si>
  <si>
    <t>Member lack of experience use to manage project on time and meet expectation</t>
  </si>
  <si>
    <t>Lack of skills about test tool</t>
  </si>
  <si>
    <t>Communicate about tester and developer</t>
  </si>
  <si>
    <t>Team members have to focus on semester (I,II)</t>
  </si>
  <si>
    <t>Occurring conflict between team members</t>
  </si>
  <si>
    <t>Team members working not complete, working on time deadline</t>
  </si>
  <si>
    <t>Team members have illness, need a few days to rest</t>
  </si>
  <si>
    <t>Identify the scope unclear of project</t>
  </si>
  <si>
    <t>Concentrate too much to elicit depth of detail requirement stage</t>
  </si>
  <si>
    <t>Exceeded time for requirement phase</t>
  </si>
  <si>
    <t>Time</t>
  </si>
  <si>
    <t>Resource</t>
  </si>
  <si>
    <t>Estimating</t>
  </si>
  <si>
    <t>Performance</t>
  </si>
  <si>
    <t>Scope/Requirement</t>
  </si>
  <si>
    <t>Skills</t>
  </si>
  <si>
    <t>Comunication</t>
  </si>
  <si>
    <t>Technology</t>
  </si>
  <si>
    <t>Controlling</t>
  </si>
  <si>
    <t>Scope</t>
  </si>
  <si>
    <t>Ngo Quang Huy</t>
  </si>
  <si>
    <t>Ta Ngoc Thien Phu</t>
  </si>
  <si>
    <t>Nguyen Phan Xuan Huy</t>
  </si>
  <si>
    <t>Huynh Trong Khang</t>
  </si>
  <si>
    <t>Member lack of experience use tool to test phase</t>
  </si>
  <si>
    <t>Can't understand between tester and developer</t>
  </si>
  <si>
    <t>test case pass not enough</t>
  </si>
  <si>
    <t>members of team no focus on capstone project because they must prepare for final subjects</t>
  </si>
  <si>
    <t>members can't understand together</t>
  </si>
  <si>
    <t>focus too deep on high level requirement</t>
  </si>
  <si>
    <t>identified</t>
  </si>
  <si>
    <t>analys complete</t>
  </si>
  <si>
    <t>planning complete</t>
  </si>
  <si>
    <t>triggered</t>
  </si>
  <si>
    <t>resolved</t>
  </si>
  <si>
    <t>define risk</t>
  </si>
  <si>
    <t>descrie risk</t>
  </si>
  <si>
    <t>risk wae mitgate</t>
  </si>
  <si>
    <t>planning for control risk</t>
  </si>
  <si>
    <t>risk was analys</t>
  </si>
  <si>
    <t>ID</t>
  </si>
  <si>
    <t>Châu</t>
  </si>
  <si>
    <t xml:space="preserve"> Đạo</t>
  </si>
  <si>
    <t>Q.Huy</t>
  </si>
  <si>
    <t>X.Huy</t>
  </si>
  <si>
    <t>Khang</t>
  </si>
  <si>
    <t>Phú</t>
  </si>
  <si>
    <t>Increase work hours
Discuss with customer to decrease scope of project</t>
  </si>
  <si>
    <t>Improve communication plan</t>
  </si>
  <si>
    <t>Apply estimate's process. Implement to re-estimate and update regular plan</t>
  </si>
  <si>
    <t>Tightly managed testing phase. Have reports about defects</t>
  </si>
  <si>
    <t>Do the requirments phase carefully to avoid missing functionality due to missing requirements or do wrong</t>
  </si>
  <si>
    <t>Define clear scope and initial goad with stakeholders.</t>
  </si>
  <si>
    <t>Join in training class of Mr.Thanh</t>
  </si>
  <si>
    <t>Establish the weekly meeting with customer</t>
  </si>
  <si>
    <t>planning time that spent fix architecture</t>
  </si>
  <si>
    <t>Increase work hours</t>
  </si>
  <si>
    <t>consultation of the teachers</t>
  </si>
  <si>
    <t>planning work time between capstone and semester</t>
  </si>
  <si>
    <t>sanction base on the law of group</t>
  </si>
  <si>
    <t>transfer tasks to another member</t>
  </si>
  <si>
    <t>Working with customer to re-define scope of project</t>
  </si>
  <si>
    <t>risk strategy</t>
  </si>
  <si>
    <t>status</t>
  </si>
  <si>
    <t>Analysis complete</t>
  </si>
  <si>
    <t>Mitigate</t>
  </si>
  <si>
    <t>Avoid</t>
  </si>
  <si>
    <t>Accept</t>
  </si>
  <si>
    <t>transfer</t>
  </si>
  <si>
    <t>Report status and progress of project with mentor and customer with rational reasons. 
Focus on completing necessary documents
Negotiate with customer about scope of product</t>
  </si>
  <si>
    <t>Announce to stakeholders instantly when team 
face with difficult</t>
  </si>
  <si>
    <t>Make the meeting for re-estimation</t>
  </si>
  <si>
    <t xml:space="preserve">.Make more effort for testing
.Give module for customer using after each interation relase for collect feedback from customers continuous </t>
  </si>
  <si>
    <t xml:space="preserve">
+ Manage time reasonable to avoid delay progress, no time to complete the remaining fuctions
+ For the function that too hard too complete, Ess team can negotiate with customer to mitigate it or accept it and living with it (it depend on ESS Team's capacity)</t>
  </si>
  <si>
    <t>Leader is responsible for track and understand the thought and aspirations of each member during Ecosystem project.
-Organize regular meetings for team members raise their thoughts and their aspirations to recapitulate all problems that team member encoutered during project and from that, propose solutions reasonable to solve that problems
- Plans to reduce work pressure for team members (team building)</t>
  </si>
  <si>
    <t xml:space="preserve">
Meet regularly with stakeholders to prevent the incorrect target.
Present clearly perspective and direction of the project team with stakeholders.</t>
  </si>
  <si>
    <t>trainning per week about programming.</t>
  </si>
  <si>
    <t>Utilize provided marterial to collect 
requirement and verify with customer.</t>
  </si>
  <si>
    <t>Borrow the school's laptop to continue the work or working in pair.</t>
  </si>
  <si>
    <t>Planning complete</t>
  </si>
  <si>
    <t>reduce homework on capstone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</si>
</sst>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sz val="12"/>
      <color theme="1"/>
      <name val="Times New Roman"/>
      <family val="1"/>
    </font>
    <font>
      <b/>
      <sz val="11"/>
      <color theme="1"/>
      <name val="Calibri"/>
      <family val="2"/>
      <scheme val="minor"/>
    </font>
    <font>
      <b/>
      <sz val="18"/>
      <color theme="1"/>
      <name val="Times New Roman"/>
      <family val="1"/>
    </font>
    <font>
      <sz val="12"/>
      <color theme="1"/>
      <name val="Calibri"/>
      <family val="2"/>
      <scheme val="minor"/>
    </font>
    <font>
      <b/>
      <sz val="12"/>
      <color theme="1"/>
      <name val="Segoe"/>
    </font>
    <font>
      <b/>
      <sz val="12"/>
      <name val="Segoe"/>
    </font>
    <font>
      <sz val="12"/>
      <color theme="1"/>
      <name val="Segoe"/>
    </font>
  </fonts>
  <fills count="10">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dashed">
        <color indexed="64"/>
      </left>
      <right style="dashed">
        <color indexed="64"/>
      </right>
      <top style="dashed">
        <color indexed="64"/>
      </top>
      <bottom style="dashed">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dashed">
        <color indexed="64"/>
      </left>
      <right style="dashed">
        <color indexed="64"/>
      </right>
      <top/>
      <bottom style="dashed">
        <color indexed="64"/>
      </bottom>
      <diagonal/>
    </border>
    <border>
      <left style="thin">
        <color indexed="64"/>
      </left>
      <right/>
      <top style="thin">
        <color indexed="64"/>
      </top>
      <bottom/>
      <diagonal/>
    </border>
    <border>
      <left style="dashed">
        <color indexed="64"/>
      </left>
      <right/>
      <top style="dashed">
        <color indexed="64"/>
      </top>
      <bottom style="dashed">
        <color indexed="64"/>
      </bottom>
      <diagonal/>
    </border>
    <border>
      <left/>
      <right style="thin">
        <color indexed="64"/>
      </right>
      <top style="thin">
        <color indexed="64"/>
      </top>
      <bottom style="thin">
        <color indexed="64"/>
      </bottom>
      <diagonal/>
    </border>
    <border>
      <left/>
      <right style="dashed">
        <color indexed="64"/>
      </right>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style="thin">
        <color indexed="64"/>
      </top>
      <bottom style="thin">
        <color indexed="64"/>
      </bottom>
      <diagonal/>
    </border>
    <border>
      <left style="thin">
        <color indexed="64"/>
      </left>
      <right/>
      <top style="thin">
        <color indexed="64"/>
      </top>
      <bottom style="thin">
        <color indexed="64"/>
      </bottom>
      <diagonal/>
    </border>
    <border>
      <left style="dashed">
        <color indexed="64"/>
      </left>
      <right style="dashed">
        <color indexed="64"/>
      </right>
      <top style="dashed">
        <color indexed="64"/>
      </top>
      <bottom/>
      <diagonal/>
    </border>
    <border>
      <left style="dashed">
        <color indexed="64"/>
      </left>
      <right/>
      <top/>
      <bottom style="dashed">
        <color indexed="64"/>
      </bottom>
      <diagonal/>
    </border>
    <border>
      <left style="dashed">
        <color indexed="64"/>
      </left>
      <right style="dashed">
        <color indexed="64"/>
      </right>
      <top style="dashed">
        <color indexed="64"/>
      </top>
      <bottom style="hair">
        <color indexed="64"/>
      </bottom>
      <diagonal/>
    </border>
    <border>
      <left style="dashed">
        <color indexed="64"/>
      </left>
      <right style="dashed">
        <color indexed="64"/>
      </right>
      <top style="hair">
        <color indexed="64"/>
      </top>
      <bottom style="hair">
        <color indexed="64"/>
      </bottom>
      <diagonal/>
    </border>
    <border>
      <left/>
      <right style="hair">
        <color indexed="64"/>
      </right>
      <top style="hair">
        <color indexed="64"/>
      </top>
      <bottom style="hair">
        <color indexed="64"/>
      </bottom>
      <diagonal/>
    </border>
    <border>
      <left style="dashed">
        <color indexed="64"/>
      </left>
      <right style="hair">
        <color indexed="64"/>
      </right>
      <top style="dashed">
        <color indexed="64"/>
      </top>
      <bottom style="dashed">
        <color indexed="64"/>
      </bottom>
      <diagonal/>
    </border>
    <border>
      <left style="hair">
        <color indexed="64"/>
      </left>
      <right style="hair">
        <color indexed="64"/>
      </right>
      <top style="hair">
        <color indexed="64"/>
      </top>
      <bottom style="hair">
        <color indexed="64"/>
      </bottom>
      <diagonal/>
    </border>
    <border>
      <left/>
      <right/>
      <top style="dashed">
        <color indexed="64"/>
      </top>
      <bottom style="dash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9">
    <xf numFmtId="0" fontId="0" fillId="0" borderId="0" xfId="0"/>
    <xf numFmtId="0" fontId="3" fillId="4" borderId="3" xfId="0" applyFont="1" applyFill="1" applyBorder="1"/>
    <xf numFmtId="0" fontId="2" fillId="4" borderId="6" xfId="0" applyFont="1" applyFill="1" applyBorder="1"/>
    <xf numFmtId="0" fontId="1" fillId="0" borderId="4" xfId="0" applyFont="1" applyBorder="1"/>
    <xf numFmtId="14" fontId="1" fillId="0" borderId="7" xfId="0" applyNumberFormat="1" applyFont="1" applyBorder="1"/>
    <xf numFmtId="0" fontId="4" fillId="0" borderId="4" xfId="0" applyFont="1" applyBorder="1"/>
    <xf numFmtId="0" fontId="4" fillId="0" borderId="9" xfId="0" applyFont="1" applyBorder="1"/>
    <xf numFmtId="0" fontId="4" fillId="0" borderId="12" xfId="0" applyFont="1" applyBorder="1"/>
    <xf numFmtId="0" fontId="0" fillId="0" borderId="0" xfId="0" applyBorder="1"/>
    <xf numFmtId="0" fontId="5" fillId="0" borderId="1" xfId="0" applyFont="1" applyBorder="1" applyAlignment="1">
      <alignment horizontal="center" vertical="top" wrapText="1"/>
    </xf>
    <xf numFmtId="0" fontId="7" fillId="0" borderId="9" xfId="0" applyFont="1" applyBorder="1"/>
    <xf numFmtId="0" fontId="7" fillId="0" borderId="11" xfId="0" applyFont="1" applyBorder="1"/>
    <xf numFmtId="14" fontId="7" fillId="0" borderId="7" xfId="0" applyNumberFormat="1" applyFont="1" applyBorder="1"/>
    <xf numFmtId="0" fontId="7" fillId="0" borderId="7" xfId="0" applyFont="1" applyBorder="1"/>
    <xf numFmtId="0" fontId="7" fillId="0" borderId="7" xfId="0" applyFont="1" applyBorder="1" applyAlignment="1">
      <alignment wrapText="1"/>
    </xf>
    <xf numFmtId="0" fontId="7" fillId="0" borderId="13" xfId="0" applyFont="1" applyBorder="1" applyAlignment="1">
      <alignment wrapText="1"/>
    </xf>
    <xf numFmtId="0" fontId="7" fillId="0" borderId="4" xfId="0" applyFont="1" applyBorder="1"/>
    <xf numFmtId="0" fontId="7" fillId="0" borderId="4" xfId="0" applyFont="1" applyBorder="1" applyAlignment="1">
      <alignment wrapText="1"/>
    </xf>
    <xf numFmtId="0" fontId="5" fillId="0" borderId="1" xfId="0" applyFont="1" applyBorder="1" applyAlignment="1">
      <alignment horizontal="center"/>
    </xf>
    <xf numFmtId="0" fontId="7" fillId="0" borderId="9" xfId="0" applyFont="1" applyBorder="1" applyAlignment="1">
      <alignment wrapText="1"/>
    </xf>
    <xf numFmtId="0" fontId="1" fillId="0" borderId="9" xfId="0" applyFont="1" applyBorder="1" applyAlignment="1">
      <alignment wrapText="1"/>
    </xf>
    <xf numFmtId="0" fontId="7" fillId="0" borderId="1" xfId="0" applyFont="1" applyBorder="1" applyAlignment="1"/>
    <xf numFmtId="0" fontId="5" fillId="0" borderId="5" xfId="0" applyFont="1" applyBorder="1" applyAlignment="1">
      <alignment horizontal="center"/>
    </xf>
    <xf numFmtId="0" fontId="6" fillId="0" borderId="1" xfId="0" applyFont="1" applyBorder="1" applyAlignment="1">
      <alignment horizontal="center"/>
    </xf>
    <xf numFmtId="0" fontId="5" fillId="0" borderId="14" xfId="0" applyFont="1" applyBorder="1" applyAlignment="1">
      <alignment horizontal="center"/>
    </xf>
    <xf numFmtId="0" fontId="0" fillId="0" borderId="1" xfId="0" applyBorder="1" applyAlignment="1">
      <alignment horizontal="center"/>
    </xf>
    <xf numFmtId="0" fontId="7" fillId="0" borderId="7" xfId="0" applyFont="1" applyBorder="1" applyAlignment="1">
      <alignment horizontal="left" wrapText="1"/>
    </xf>
    <xf numFmtId="0" fontId="7" fillId="0" borderId="15" xfId="0" applyFont="1" applyBorder="1" applyAlignment="1">
      <alignment wrapText="1"/>
    </xf>
    <xf numFmtId="0" fontId="1" fillId="0" borderId="4" xfId="0" applyFont="1" applyBorder="1" applyAlignment="1">
      <alignment wrapText="1"/>
    </xf>
    <xf numFmtId="0" fontId="4" fillId="0" borderId="4" xfId="0" applyFont="1" applyBorder="1" applyAlignment="1">
      <alignment wrapText="1"/>
    </xf>
    <xf numFmtId="0" fontId="7" fillId="0" borderId="0" xfId="0" applyFont="1" applyFill="1" applyBorder="1" applyAlignment="1">
      <alignment wrapText="1"/>
    </xf>
    <xf numFmtId="0" fontId="1" fillId="0" borderId="12" xfId="0" applyFont="1" applyBorder="1" applyAlignment="1">
      <alignment wrapText="1"/>
    </xf>
    <xf numFmtId="0" fontId="1" fillId="0" borderId="20" xfId="0" applyFont="1" applyBorder="1"/>
    <xf numFmtId="0" fontId="0" fillId="0" borderId="21" xfId="0" applyBorder="1" applyAlignment="1">
      <alignment vertical="center" wrapText="1"/>
    </xf>
    <xf numFmtId="0" fontId="7" fillId="0" borderId="22" xfId="0" applyFont="1" applyBorder="1" applyAlignment="1">
      <alignment wrapText="1"/>
    </xf>
    <xf numFmtId="0" fontId="7" fillId="0" borderId="17" xfId="0" applyFont="1" applyBorder="1" applyAlignment="1">
      <alignment wrapText="1"/>
    </xf>
    <xf numFmtId="0" fontId="5" fillId="5" borderId="3" xfId="0" applyFont="1" applyFill="1" applyBorder="1"/>
    <xf numFmtId="0" fontId="5" fillId="0" borderId="8" xfId="0" applyFont="1" applyBorder="1" applyAlignment="1">
      <alignment horizontal="center" wrapText="1"/>
    </xf>
    <xf numFmtId="0" fontId="1" fillId="0" borderId="16" xfId="0" applyFont="1" applyBorder="1" applyAlignment="1">
      <alignment wrapText="1"/>
    </xf>
    <xf numFmtId="0" fontId="4" fillId="0" borderId="9" xfId="0" applyFont="1" applyBorder="1" applyAlignment="1">
      <alignment wrapText="1"/>
    </xf>
    <xf numFmtId="0" fontId="7" fillId="0" borderId="11" xfId="0" applyFont="1" applyBorder="1" applyAlignment="1">
      <alignment wrapText="1"/>
    </xf>
    <xf numFmtId="0" fontId="7" fillId="5" borderId="2" xfId="0" applyFont="1" applyFill="1" applyBorder="1"/>
    <xf numFmtId="0" fontId="7" fillId="5" borderId="3" xfId="0" applyFont="1" applyFill="1" applyBorder="1"/>
    <xf numFmtId="0" fontId="7" fillId="2" borderId="3" xfId="0" applyFont="1" applyFill="1" applyBorder="1"/>
    <xf numFmtId="0" fontId="5" fillId="2" borderId="3" xfId="0" applyFont="1" applyFill="1" applyBorder="1"/>
    <xf numFmtId="0" fontId="5" fillId="3" borderId="3" xfId="0" applyFont="1" applyFill="1" applyBorder="1"/>
    <xf numFmtId="0" fontId="5" fillId="4" borderId="3" xfId="0" applyFont="1" applyFill="1" applyBorder="1"/>
    <xf numFmtId="0" fontId="7" fillId="0" borderId="17" xfId="0" applyFont="1" applyBorder="1" applyAlignment="1">
      <alignment vertical="center" wrapText="1"/>
    </xf>
    <xf numFmtId="0" fontId="7" fillId="6" borderId="18" xfId="0" applyFont="1" applyFill="1" applyBorder="1" applyAlignment="1">
      <alignment vertical="center" wrapText="1"/>
    </xf>
    <xf numFmtId="0" fontId="7" fillId="0" borderId="18" xfId="0" applyFont="1" applyBorder="1" applyAlignment="1">
      <alignment wrapText="1"/>
    </xf>
    <xf numFmtId="0" fontId="7" fillId="0" borderId="19" xfId="0" applyFont="1" applyBorder="1" applyAlignment="1">
      <alignment vertical="center" wrapText="1"/>
    </xf>
    <xf numFmtId="0" fontId="7" fillId="0" borderId="12" xfId="0" applyFont="1" applyBorder="1" applyAlignment="1">
      <alignment wrapText="1"/>
    </xf>
    <xf numFmtId="0" fontId="5" fillId="5" borderId="3" xfId="0" applyFont="1" applyFill="1" applyBorder="1" applyAlignment="1">
      <alignment wrapText="1"/>
    </xf>
    <xf numFmtId="0" fontId="5" fillId="0" borderId="10" xfId="0" applyFont="1" applyBorder="1" applyAlignment="1">
      <alignment horizontal="center" wrapText="1"/>
    </xf>
    <xf numFmtId="0" fontId="4" fillId="0" borderId="12" xfId="0" applyFont="1" applyBorder="1" applyAlignment="1">
      <alignment wrapText="1"/>
    </xf>
    <xf numFmtId="0" fontId="0" fillId="0" borderId="0" xfId="0" applyAlignment="1">
      <alignment wrapText="1"/>
    </xf>
    <xf numFmtId="0" fontId="5" fillId="0" borderId="1" xfId="0" applyFont="1" applyBorder="1" applyAlignment="1">
      <alignment horizont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center"/>
    </xf>
    <xf numFmtId="0" fontId="7" fillId="7" borderId="7" xfId="0" applyFont="1" applyFill="1" applyBorder="1"/>
    <xf numFmtId="0" fontId="7" fillId="8" borderId="7" xfId="0" applyFont="1" applyFill="1" applyBorder="1"/>
    <xf numFmtId="0" fontId="7" fillId="9" borderId="7" xfId="0" applyFont="1" applyFill="1" applyBorder="1"/>
    <xf numFmtId="0" fontId="0" fillId="0" borderId="5"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5"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cellXfs>
  <cellStyles count="1">
    <cellStyle name="Normal" xfId="0" builtinId="0"/>
  </cellStyles>
  <dxfs count="1">
    <dxf>
      <fill>
        <patternFill patternType="none">
          <fgColor rgb="FF000000"/>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abSelected="1" topLeftCell="D10" zoomScale="80" zoomScaleNormal="80" workbookViewId="0">
      <selection activeCell="L17" sqref="L17"/>
    </sheetView>
  </sheetViews>
  <sheetFormatPr defaultRowHeight="15"/>
  <cols>
    <col min="1" max="1" width="9.28515625" customWidth="1"/>
    <col min="2" max="2" width="57.42578125" customWidth="1"/>
    <col min="3" max="3" width="34.28515625" customWidth="1"/>
    <col min="4" max="4" width="24" style="55" customWidth="1"/>
    <col min="5" max="5" width="15.42578125" customWidth="1"/>
    <col min="6" max="6" width="19.140625" style="55" bestFit="1" customWidth="1"/>
    <col min="7" max="7" width="14.85546875" customWidth="1"/>
    <col min="8" max="8" width="10.5703125" customWidth="1"/>
    <col min="9" max="9" width="21.28515625" customWidth="1"/>
    <col min="10" max="10" width="42.85546875" customWidth="1"/>
    <col min="11" max="11" width="16" customWidth="1"/>
    <col min="12" max="12" width="45" customWidth="1"/>
    <col min="13" max="13" width="6" customWidth="1"/>
    <col min="14" max="14" width="20.28515625" customWidth="1"/>
    <col min="17" max="17" width="15" customWidth="1"/>
  </cols>
  <sheetData>
    <row r="1" spans="1:17" ht="27.75" customHeight="1">
      <c r="A1" s="41"/>
      <c r="B1" s="42"/>
      <c r="C1" s="36" t="s">
        <v>0</v>
      </c>
      <c r="D1" s="52"/>
      <c r="E1" s="36"/>
      <c r="F1" s="52"/>
      <c r="G1" s="43"/>
      <c r="H1" s="44" t="s">
        <v>14</v>
      </c>
      <c r="I1" s="44"/>
      <c r="J1" s="44"/>
      <c r="K1" s="45"/>
      <c r="L1" s="45" t="s">
        <v>13</v>
      </c>
      <c r="M1" s="45"/>
      <c r="N1" s="46" t="s">
        <v>12</v>
      </c>
      <c r="O1" s="46"/>
      <c r="P1" s="1"/>
      <c r="Q1" s="2"/>
    </row>
    <row r="2" spans="1:17" ht="15.75">
      <c r="A2" s="22" t="s">
        <v>1</v>
      </c>
      <c r="B2" s="37" t="s">
        <v>2</v>
      </c>
      <c r="C2" s="22" t="s">
        <v>16</v>
      </c>
      <c r="D2" s="53" t="s">
        <v>3</v>
      </c>
      <c r="E2" s="18" t="s">
        <v>4</v>
      </c>
      <c r="F2" s="56" t="s">
        <v>15</v>
      </c>
      <c r="G2" s="9" t="s">
        <v>37</v>
      </c>
      <c r="H2" s="9" t="s">
        <v>5</v>
      </c>
      <c r="I2" s="23" t="s">
        <v>6</v>
      </c>
      <c r="J2" s="23" t="s">
        <v>17</v>
      </c>
      <c r="K2" s="18" t="s">
        <v>7</v>
      </c>
      <c r="L2" s="22" t="s">
        <v>8</v>
      </c>
      <c r="M2" s="24" t="s">
        <v>9</v>
      </c>
      <c r="N2" s="18" t="s">
        <v>10</v>
      </c>
      <c r="O2" s="18" t="s">
        <v>11</v>
      </c>
      <c r="P2" s="25"/>
      <c r="Q2" s="25"/>
    </row>
    <row r="3" spans="1:17" ht="130.5" customHeight="1">
      <c r="A3" s="16">
        <v>1</v>
      </c>
      <c r="B3" s="19" t="s">
        <v>18</v>
      </c>
      <c r="C3" s="15" t="s">
        <v>28</v>
      </c>
      <c r="D3" s="40" t="s">
        <v>72</v>
      </c>
      <c r="E3" s="12">
        <v>41317</v>
      </c>
      <c r="F3" s="17" t="s">
        <v>62</v>
      </c>
      <c r="G3" s="13">
        <f>AVERAGE('risk priority (probability)'!D4:I4)/100</f>
        <v>0.5</v>
      </c>
      <c r="H3" s="13">
        <f>AVERAGE('risk priority (impact)'!E5:J5)/100</f>
        <v>0.81666666666666676</v>
      </c>
      <c r="I3" s="62">
        <f t="shared" ref="I3:I26" si="0">G3*H3</f>
        <v>0.40833333333333338</v>
      </c>
      <c r="J3" s="58" t="s">
        <v>99</v>
      </c>
      <c r="K3" s="16" t="s">
        <v>117</v>
      </c>
      <c r="L3" s="27" t="s">
        <v>121</v>
      </c>
      <c r="M3" s="21"/>
      <c r="N3" s="11" t="s">
        <v>131</v>
      </c>
      <c r="O3" s="16"/>
      <c r="P3" s="5"/>
      <c r="Q3" s="5"/>
    </row>
    <row r="4" spans="1:17" ht="60.75">
      <c r="A4" s="16">
        <v>2</v>
      </c>
      <c r="B4" s="19" t="s">
        <v>19</v>
      </c>
      <c r="C4" s="26" t="s">
        <v>29</v>
      </c>
      <c r="D4" s="40" t="s">
        <v>72</v>
      </c>
      <c r="E4" s="12">
        <v>41317</v>
      </c>
      <c r="F4" s="17" t="s">
        <v>63</v>
      </c>
      <c r="G4" s="13">
        <f>AVERAGE('risk priority (probability)'!D5:I5)/100</f>
        <v>0.41666666666666663</v>
      </c>
      <c r="H4" s="13">
        <f>AVERAGE('risk priority (impact)'!E6:J6)/100</f>
        <v>0.59166666666666667</v>
      </c>
      <c r="I4" s="61">
        <f t="shared" si="0"/>
        <v>0.24652777777777776</v>
      </c>
      <c r="J4" s="57" t="s">
        <v>100</v>
      </c>
      <c r="K4" s="16"/>
      <c r="L4" s="17" t="s">
        <v>122</v>
      </c>
      <c r="M4" s="21"/>
      <c r="N4" s="11" t="s">
        <v>131</v>
      </c>
      <c r="O4" s="16"/>
      <c r="P4" s="5"/>
      <c r="Q4" s="5"/>
    </row>
    <row r="5" spans="1:17" ht="45.75">
      <c r="A5" s="16">
        <v>3</v>
      </c>
      <c r="B5" s="17" t="s">
        <v>20</v>
      </c>
      <c r="C5" s="17" t="s">
        <v>30</v>
      </c>
      <c r="D5" s="40" t="s">
        <v>72</v>
      </c>
      <c r="E5" s="12">
        <v>41317</v>
      </c>
      <c r="F5" s="17" t="s">
        <v>64</v>
      </c>
      <c r="G5" s="13">
        <f>AVERAGE('risk priority (probability)'!D6:I6)/100</f>
        <v>0.53</v>
      </c>
      <c r="H5" s="13">
        <f>AVERAGE('risk priority (impact)'!E7:J7)/100</f>
        <v>0.67500000000000004</v>
      </c>
      <c r="I5" s="62">
        <f t="shared" si="0"/>
        <v>0.35775000000000007</v>
      </c>
      <c r="J5" s="14" t="s">
        <v>101</v>
      </c>
      <c r="K5" s="16" t="s">
        <v>117</v>
      </c>
      <c r="L5" s="16" t="s">
        <v>123</v>
      </c>
      <c r="M5" s="21"/>
      <c r="N5" s="11" t="s">
        <v>131</v>
      </c>
      <c r="O5" s="16"/>
      <c r="P5" s="5"/>
      <c r="Q5" s="5"/>
    </row>
    <row r="6" spans="1:17" ht="60.75">
      <c r="A6" s="16">
        <v>4</v>
      </c>
      <c r="B6" s="17" t="s">
        <v>21</v>
      </c>
      <c r="C6" s="17" t="s">
        <v>31</v>
      </c>
      <c r="D6" s="40" t="s">
        <v>72</v>
      </c>
      <c r="E6" s="12">
        <v>41317</v>
      </c>
      <c r="F6" s="17"/>
      <c r="G6" s="13">
        <f>AVERAGE('risk priority (probability)'!D7:I7)/100</f>
        <v>0.53333333333333333</v>
      </c>
      <c r="H6" s="13">
        <f>AVERAGE('risk priority (impact)'!E8:J8)/100</f>
        <v>0.76666666666666672</v>
      </c>
      <c r="I6" s="62">
        <f t="shared" si="0"/>
        <v>0.40888888888888891</v>
      </c>
      <c r="J6" s="14" t="s">
        <v>102</v>
      </c>
      <c r="K6" s="16" t="s">
        <v>117</v>
      </c>
      <c r="L6" s="17" t="s">
        <v>124</v>
      </c>
      <c r="M6" s="21"/>
      <c r="N6" s="11" t="s">
        <v>131</v>
      </c>
      <c r="O6" s="16"/>
      <c r="P6" s="5"/>
      <c r="Q6" s="5"/>
    </row>
    <row r="7" spans="1:17" ht="135.75">
      <c r="A7" s="16">
        <v>5</v>
      </c>
      <c r="B7" s="17" t="s">
        <v>22</v>
      </c>
      <c r="C7" s="17" t="s">
        <v>32</v>
      </c>
      <c r="D7" s="40" t="s">
        <v>72</v>
      </c>
      <c r="E7" s="12">
        <v>41317</v>
      </c>
      <c r="F7" s="17" t="s">
        <v>65</v>
      </c>
      <c r="G7" s="13">
        <f>AVERAGE('risk priority (probability)'!D8:I8)/100</f>
        <v>0.51666666666666661</v>
      </c>
      <c r="H7" s="13">
        <f>AVERAGE('risk priority (impact)'!E9:J9)/100</f>
        <v>0.71666666666666667</v>
      </c>
      <c r="I7" s="62">
        <f t="shared" si="0"/>
        <v>0.37027777777777776</v>
      </c>
      <c r="J7" s="17" t="s">
        <v>103</v>
      </c>
      <c r="K7" s="16" t="s">
        <v>117</v>
      </c>
      <c r="L7" s="17" t="s">
        <v>125</v>
      </c>
      <c r="M7" s="21"/>
      <c r="N7" s="11" t="s">
        <v>131</v>
      </c>
      <c r="O7" s="16"/>
      <c r="P7" s="5"/>
      <c r="Q7" s="5"/>
    </row>
    <row r="8" spans="1:17" ht="165.75">
      <c r="A8" s="16">
        <v>6</v>
      </c>
      <c r="B8" s="17" t="s">
        <v>23</v>
      </c>
      <c r="C8" s="17" t="s">
        <v>33</v>
      </c>
      <c r="D8" s="40" t="s">
        <v>72</v>
      </c>
      <c r="E8" s="12">
        <v>41317</v>
      </c>
      <c r="F8" s="17" t="s">
        <v>63</v>
      </c>
      <c r="G8" s="13">
        <f>AVERAGE('risk priority (probability)'!D9:I9)/100</f>
        <v>0.58333333333333337</v>
      </c>
      <c r="H8" s="13">
        <f>AVERAGE('risk priority (impact)'!E10:J10)/100</f>
        <v>0.73333333333333328</v>
      </c>
      <c r="I8" s="62">
        <f t="shared" si="0"/>
        <v>0.42777777777777776</v>
      </c>
      <c r="J8" s="14"/>
      <c r="K8" s="16" t="s">
        <v>118</v>
      </c>
      <c r="L8" s="17" t="s">
        <v>126</v>
      </c>
      <c r="M8" s="21"/>
      <c r="N8" s="11" t="s">
        <v>131</v>
      </c>
      <c r="O8" s="16"/>
      <c r="P8" s="5"/>
      <c r="Q8" s="5"/>
    </row>
    <row r="9" spans="1:17" ht="75.75">
      <c r="A9" s="16">
        <v>7</v>
      </c>
      <c r="B9" s="17" t="s">
        <v>24</v>
      </c>
      <c r="C9" s="17" t="s">
        <v>34</v>
      </c>
      <c r="D9" s="40" t="s">
        <v>72</v>
      </c>
      <c r="E9" s="12">
        <v>41317</v>
      </c>
      <c r="F9" s="17" t="s">
        <v>66</v>
      </c>
      <c r="G9" s="13">
        <f>AVERAGE('risk priority (probability)'!D10:I10)/100</f>
        <v>0.30833333333333335</v>
      </c>
      <c r="H9" s="13">
        <f>AVERAGE('risk priority (impact)'!E11:J11)/100</f>
        <v>0.80833333333333324</v>
      </c>
      <c r="I9" s="61">
        <f t="shared" si="0"/>
        <v>0.2492361111111111</v>
      </c>
      <c r="J9" s="17" t="s">
        <v>104</v>
      </c>
      <c r="K9" s="16" t="s">
        <v>117</v>
      </c>
      <c r="L9" s="17" t="s">
        <v>127</v>
      </c>
      <c r="M9" s="21"/>
      <c r="N9" s="11" t="s">
        <v>131</v>
      </c>
      <c r="O9" s="16"/>
      <c r="P9" s="5"/>
      <c r="Q9" s="5"/>
    </row>
    <row r="10" spans="1:17" ht="45.75">
      <c r="A10" s="16">
        <v>8</v>
      </c>
      <c r="B10" s="17" t="s">
        <v>25</v>
      </c>
      <c r="C10" s="17" t="s">
        <v>44</v>
      </c>
      <c r="D10" s="40" t="s">
        <v>72</v>
      </c>
      <c r="E10" s="12">
        <v>41317</v>
      </c>
      <c r="F10" s="17" t="s">
        <v>67</v>
      </c>
      <c r="G10" s="13">
        <f>AVERAGE('risk priority (probability)'!D11:I11)/100</f>
        <v>0.46666666666666662</v>
      </c>
      <c r="H10" s="13">
        <f>AVERAGE('risk priority (impact)'!E12:J12)/100</f>
        <v>0.6316666666666666</v>
      </c>
      <c r="I10" s="62">
        <f t="shared" si="0"/>
        <v>0.29477777777777769</v>
      </c>
      <c r="J10" s="17" t="s">
        <v>105</v>
      </c>
      <c r="K10" s="16" t="s">
        <v>117</v>
      </c>
      <c r="L10" s="19" t="s">
        <v>128</v>
      </c>
      <c r="M10" s="21"/>
      <c r="N10" s="11" t="s">
        <v>131</v>
      </c>
      <c r="O10" s="16"/>
      <c r="P10" s="5"/>
      <c r="Q10" s="5"/>
    </row>
    <row r="11" spans="1:17" ht="45.75">
      <c r="A11" s="16">
        <v>9</v>
      </c>
      <c r="B11" s="17" t="s">
        <v>26</v>
      </c>
      <c r="C11" s="17" t="s">
        <v>35</v>
      </c>
      <c r="D11" s="40" t="s">
        <v>72</v>
      </c>
      <c r="E11" s="12">
        <v>41317</v>
      </c>
      <c r="F11" s="17" t="s">
        <v>68</v>
      </c>
      <c r="G11" s="13">
        <f>AVERAGE('risk priority (probability)'!D12:I12)/100</f>
        <v>0.29166666666666669</v>
      </c>
      <c r="H11" s="13">
        <f>AVERAGE('risk priority (impact)'!E13:J13)/100</f>
        <v>0.66666666666666674</v>
      </c>
      <c r="I11" s="61">
        <f t="shared" si="0"/>
        <v>0.19444444444444448</v>
      </c>
      <c r="J11" s="17" t="s">
        <v>106</v>
      </c>
      <c r="K11" s="16"/>
      <c r="L11" s="17" t="s">
        <v>129</v>
      </c>
      <c r="M11" s="21"/>
      <c r="N11" s="11" t="s">
        <v>131</v>
      </c>
      <c r="O11" s="16"/>
      <c r="P11" s="5"/>
      <c r="Q11" s="5"/>
    </row>
    <row r="12" spans="1:17" ht="30.75">
      <c r="A12" s="16">
        <v>10</v>
      </c>
      <c r="B12" s="35" t="s">
        <v>27</v>
      </c>
      <c r="C12" s="27" t="s">
        <v>36</v>
      </c>
      <c r="D12" s="40" t="s">
        <v>72</v>
      </c>
      <c r="E12" s="12">
        <v>41317</v>
      </c>
      <c r="F12" s="17" t="s">
        <v>63</v>
      </c>
      <c r="G12" s="13">
        <f>AVERAGE('risk priority (probability)'!D13:I13)/100</f>
        <v>0.34166666666666662</v>
      </c>
      <c r="H12" s="13">
        <f>AVERAGE('risk priority (impact)'!E14:J14)/100</f>
        <v>0.58166666666666667</v>
      </c>
      <c r="I12" s="61">
        <f t="shared" si="0"/>
        <v>0.19873611111111109</v>
      </c>
      <c r="J12" s="17"/>
      <c r="K12" s="16" t="s">
        <v>119</v>
      </c>
      <c r="L12" s="17" t="s">
        <v>130</v>
      </c>
      <c r="M12" s="21"/>
      <c r="N12" s="11" t="s">
        <v>131</v>
      </c>
      <c r="O12" s="16"/>
      <c r="P12" s="5"/>
      <c r="Q12" s="5"/>
    </row>
    <row r="13" spans="1:17" ht="45.75">
      <c r="A13" s="16">
        <v>11</v>
      </c>
      <c r="B13" s="30" t="s">
        <v>45</v>
      </c>
      <c r="C13" s="14" t="s">
        <v>49</v>
      </c>
      <c r="D13" s="51" t="s">
        <v>73</v>
      </c>
      <c r="E13" s="12">
        <v>41376</v>
      </c>
      <c r="F13" s="17"/>
      <c r="G13" s="13">
        <f>AVERAGE('risk priority (probability)'!D14:I14)/100</f>
        <v>0.6</v>
      </c>
      <c r="H13" s="13">
        <f>AVERAGE('risk priority (impact)'!E15:J15)/100</f>
        <v>0.67500000000000004</v>
      </c>
      <c r="I13" s="62">
        <f t="shared" si="0"/>
        <v>0.40500000000000003</v>
      </c>
      <c r="J13" s="57" t="s">
        <v>107</v>
      </c>
      <c r="K13" s="16"/>
      <c r="L13" s="10"/>
      <c r="M13" s="21"/>
      <c r="N13" s="11" t="s">
        <v>116</v>
      </c>
      <c r="O13" s="16"/>
      <c r="P13" s="5"/>
      <c r="Q13" s="5"/>
    </row>
    <row r="14" spans="1:17" ht="30.75">
      <c r="A14" s="16">
        <v>12</v>
      </c>
      <c r="B14" s="34" t="s">
        <v>46</v>
      </c>
      <c r="C14" s="17" t="s">
        <v>50</v>
      </c>
      <c r="D14" s="51" t="s">
        <v>73</v>
      </c>
      <c r="E14" s="12">
        <v>41376</v>
      </c>
      <c r="F14" s="17"/>
      <c r="G14" s="13">
        <f>AVERAGE('risk priority (probability)'!D15:I15)/100</f>
        <v>0.65</v>
      </c>
      <c r="H14" s="13">
        <f>AVERAGE('risk priority (impact)'!E16:J16)/100</f>
        <v>0.65</v>
      </c>
      <c r="I14" s="62">
        <f t="shared" si="0"/>
        <v>0.42250000000000004</v>
      </c>
      <c r="J14" s="57" t="s">
        <v>108</v>
      </c>
      <c r="K14" s="16"/>
      <c r="L14" s="19"/>
      <c r="M14" s="21"/>
      <c r="N14" s="11" t="s">
        <v>116</v>
      </c>
      <c r="O14" s="16"/>
      <c r="P14" s="5"/>
      <c r="Q14" s="5"/>
    </row>
    <row r="15" spans="1:17" ht="15.75">
      <c r="A15" s="16">
        <v>13</v>
      </c>
      <c r="B15" s="19" t="s">
        <v>47</v>
      </c>
      <c r="C15" s="17" t="s">
        <v>51</v>
      </c>
      <c r="D15" s="51" t="s">
        <v>73</v>
      </c>
      <c r="E15" s="12">
        <v>41376</v>
      </c>
      <c r="F15" s="17" t="s">
        <v>63</v>
      </c>
      <c r="G15" s="13">
        <f>AVERAGE('risk priority (probability)'!D16:I16)/100</f>
        <v>0.69166666666666676</v>
      </c>
      <c r="H15" s="13">
        <f>AVERAGE('risk priority (impact)'!E17:J17)/100</f>
        <v>0.41666666666666663</v>
      </c>
      <c r="I15" s="62">
        <f t="shared" si="0"/>
        <v>0.28819444444444448</v>
      </c>
      <c r="J15" s="57"/>
      <c r="K15" s="16"/>
      <c r="L15" s="19"/>
      <c r="M15" s="21"/>
      <c r="N15" s="11" t="s">
        <v>116</v>
      </c>
      <c r="O15" s="16"/>
      <c r="P15" s="5"/>
      <c r="Q15" s="5"/>
    </row>
    <row r="16" spans="1:17" ht="45.75">
      <c r="A16" s="16">
        <v>14</v>
      </c>
      <c r="B16" s="47" t="s">
        <v>48</v>
      </c>
      <c r="C16" s="14" t="s">
        <v>52</v>
      </c>
      <c r="D16" s="51" t="s">
        <v>73</v>
      </c>
      <c r="E16" s="12">
        <v>41376</v>
      </c>
      <c r="F16" s="17" t="s">
        <v>67</v>
      </c>
      <c r="G16" s="13">
        <f>AVERAGE('risk priority (probability)'!D17:I17)/100</f>
        <v>0.53333333333333333</v>
      </c>
      <c r="H16" s="13">
        <f>AVERAGE('risk priority (impact)'!E18:J18)/100</f>
        <v>0.68166666666666675</v>
      </c>
      <c r="I16" s="62">
        <f t="shared" si="0"/>
        <v>0.36355555555555558</v>
      </c>
      <c r="J16" s="57" t="s">
        <v>109</v>
      </c>
      <c r="K16" s="16" t="s">
        <v>117</v>
      </c>
      <c r="L16" s="19"/>
      <c r="M16" s="21"/>
      <c r="N16" s="11" t="s">
        <v>116</v>
      </c>
      <c r="O16" s="16"/>
      <c r="P16" s="5"/>
      <c r="Q16" s="5"/>
    </row>
    <row r="17" spans="1:17" ht="30.75">
      <c r="A17" s="16">
        <v>15</v>
      </c>
      <c r="B17" s="48" t="s">
        <v>53</v>
      </c>
      <c r="C17" s="14" t="s">
        <v>76</v>
      </c>
      <c r="D17" s="51" t="s">
        <v>74</v>
      </c>
      <c r="E17" s="12">
        <v>41376</v>
      </c>
      <c r="F17" s="17" t="s">
        <v>69</v>
      </c>
      <c r="G17" s="13">
        <f>AVERAGE('risk priority (probability)'!D18:I18)/100</f>
        <v>0.46666666666666662</v>
      </c>
      <c r="H17" s="13">
        <f>AVERAGE('risk priority (impact)'!E19:J19)/100</f>
        <v>0.43333333333333335</v>
      </c>
      <c r="I17" s="61">
        <f t="shared" si="0"/>
        <v>0.20222222222222222</v>
      </c>
      <c r="J17" s="57"/>
      <c r="K17" s="16"/>
      <c r="L17" s="19"/>
      <c r="M17" s="21"/>
      <c r="N17" s="11" t="s">
        <v>116</v>
      </c>
      <c r="O17" s="16"/>
      <c r="P17" s="5"/>
      <c r="Q17" s="5"/>
    </row>
    <row r="18" spans="1:17" ht="30.75">
      <c r="A18" s="16">
        <v>16</v>
      </c>
      <c r="B18" s="48" t="s">
        <v>54</v>
      </c>
      <c r="C18" s="17" t="s">
        <v>77</v>
      </c>
      <c r="D18" s="51" t="s">
        <v>74</v>
      </c>
      <c r="E18" s="12">
        <v>41376</v>
      </c>
      <c r="F18" s="17" t="s">
        <v>68</v>
      </c>
      <c r="G18" s="13">
        <f>AVERAGE('risk priority (probability)'!D19:I19)/100</f>
        <v>0.375</v>
      </c>
      <c r="H18" s="13">
        <f>AVERAGE('risk priority (impact)'!E20:J20)/100</f>
        <v>0.4</v>
      </c>
      <c r="I18" s="60">
        <f t="shared" si="0"/>
        <v>0.15000000000000002</v>
      </c>
      <c r="J18" s="57"/>
      <c r="K18" s="16" t="s">
        <v>118</v>
      </c>
      <c r="L18" s="19"/>
      <c r="M18" s="21"/>
      <c r="N18" s="11" t="s">
        <v>116</v>
      </c>
      <c r="O18" s="16"/>
      <c r="P18" s="5"/>
      <c r="Q18" s="5"/>
    </row>
    <row r="19" spans="1:17" ht="30.75">
      <c r="A19" s="16">
        <v>17</v>
      </c>
      <c r="B19" s="48" t="s">
        <v>78</v>
      </c>
      <c r="C19" s="17"/>
      <c r="D19" s="51" t="s">
        <v>74</v>
      </c>
      <c r="E19" s="12">
        <v>41376</v>
      </c>
      <c r="F19" s="17" t="s">
        <v>70</v>
      </c>
      <c r="G19" s="13">
        <f>AVERAGE('risk priority (probability)'!D20:I20)/100</f>
        <v>0.6333333333333333</v>
      </c>
      <c r="H19" s="13">
        <f>AVERAGE('risk priority (impact)'!E21:J21)/100</f>
        <v>0.51666666666666661</v>
      </c>
      <c r="I19" s="61">
        <f t="shared" si="0"/>
        <v>0.32722222222222219</v>
      </c>
      <c r="J19" s="57"/>
      <c r="K19" s="16" t="s">
        <v>118</v>
      </c>
      <c r="L19" s="19"/>
      <c r="M19" s="21"/>
      <c r="N19" s="11" t="s">
        <v>116</v>
      </c>
      <c r="O19" s="16"/>
      <c r="P19" s="5"/>
      <c r="Q19" s="5"/>
    </row>
    <row r="20" spans="1:17" ht="45.75">
      <c r="A20" s="16">
        <v>18</v>
      </c>
      <c r="B20" s="49" t="s">
        <v>55</v>
      </c>
      <c r="C20" s="17" t="s">
        <v>79</v>
      </c>
      <c r="D20" s="51" t="s">
        <v>75</v>
      </c>
      <c r="E20" s="12">
        <v>41376</v>
      </c>
      <c r="F20" s="17" t="s">
        <v>62</v>
      </c>
      <c r="G20" s="13">
        <f>AVERAGE('risk priority (probability)'!D21:I21)/100</f>
        <v>0.66666666666666674</v>
      </c>
      <c r="H20" s="13">
        <f>AVERAGE('risk priority (impact)'!E22:J22)/100</f>
        <v>0.53333333333333333</v>
      </c>
      <c r="I20" s="62">
        <f t="shared" si="0"/>
        <v>0.35555555555555557</v>
      </c>
      <c r="J20" s="58" t="s">
        <v>110</v>
      </c>
      <c r="K20" s="16" t="s">
        <v>119</v>
      </c>
      <c r="L20" s="19" t="s">
        <v>132</v>
      </c>
      <c r="M20" s="21"/>
      <c r="N20" s="11" t="s">
        <v>116</v>
      </c>
      <c r="O20" s="16"/>
      <c r="P20" s="5"/>
      <c r="Q20" s="5"/>
    </row>
    <row r="21" spans="1:17" ht="30.75">
      <c r="A21" s="16">
        <v>19</v>
      </c>
      <c r="B21" s="49" t="s">
        <v>56</v>
      </c>
      <c r="C21" s="17" t="s">
        <v>80</v>
      </c>
      <c r="D21" s="51" t="s">
        <v>75</v>
      </c>
      <c r="E21" s="12">
        <v>41376</v>
      </c>
      <c r="F21" s="17" t="s">
        <v>68</v>
      </c>
      <c r="G21" s="13">
        <f>AVERAGE('risk priority (probability)'!D22:I22)/100</f>
        <v>0.6</v>
      </c>
      <c r="H21" s="13">
        <f>AVERAGE('risk priority (impact)'!E23:J23)/100</f>
        <v>0.65833333333333333</v>
      </c>
      <c r="I21" s="62">
        <f t="shared" si="0"/>
        <v>0.39499999999999996</v>
      </c>
      <c r="J21" s="57" t="s">
        <v>100</v>
      </c>
      <c r="K21" s="16" t="s">
        <v>118</v>
      </c>
      <c r="L21" s="19"/>
      <c r="M21" s="21"/>
      <c r="N21" s="11" t="s">
        <v>116</v>
      </c>
      <c r="O21" s="16"/>
      <c r="P21" s="5"/>
      <c r="Q21" s="5"/>
    </row>
    <row r="22" spans="1:17" ht="30.75">
      <c r="A22" s="16">
        <v>20</v>
      </c>
      <c r="B22" s="49" t="s">
        <v>57</v>
      </c>
      <c r="C22" s="17"/>
      <c r="D22" s="51" t="s">
        <v>75</v>
      </c>
      <c r="E22" s="12">
        <v>41376</v>
      </c>
      <c r="F22" s="17" t="s">
        <v>65</v>
      </c>
      <c r="G22" s="13">
        <f>AVERAGE('risk priority (probability)'!D23:I23)/100</f>
        <v>0.68333333333333324</v>
      </c>
      <c r="H22" s="13">
        <f>AVERAGE('risk priority (impact)'!E24:J24)/100</f>
        <v>0.71666666666666667</v>
      </c>
      <c r="I22" s="62">
        <f t="shared" si="0"/>
        <v>0.48972222222222217</v>
      </c>
      <c r="J22" s="57" t="s">
        <v>111</v>
      </c>
      <c r="K22" s="16"/>
      <c r="L22" s="19"/>
      <c r="M22" s="21"/>
      <c r="N22" s="11" t="s">
        <v>116</v>
      </c>
      <c r="O22" s="16"/>
      <c r="P22" s="5"/>
      <c r="Q22" s="5"/>
    </row>
    <row r="23" spans="1:17" ht="15.75">
      <c r="A23" s="16">
        <v>21</v>
      </c>
      <c r="B23" s="49" t="s">
        <v>58</v>
      </c>
      <c r="C23" s="17"/>
      <c r="D23" s="51" t="s">
        <v>75</v>
      </c>
      <c r="E23" s="12">
        <v>41376</v>
      </c>
      <c r="F23" s="17" t="s">
        <v>63</v>
      </c>
      <c r="G23" s="13">
        <f>AVERAGE('risk priority (probability)'!D24:I24)/100</f>
        <v>0.46666666666666662</v>
      </c>
      <c r="H23" s="13">
        <f>AVERAGE('risk priority (impact)'!E25:J25)/100</f>
        <v>0.45</v>
      </c>
      <c r="I23" s="61">
        <f t="shared" si="0"/>
        <v>0.21</v>
      </c>
      <c r="J23" s="57" t="s">
        <v>112</v>
      </c>
      <c r="K23" s="16" t="s">
        <v>119</v>
      </c>
      <c r="L23" s="19"/>
      <c r="M23" s="21"/>
      <c r="N23" s="11" t="s">
        <v>116</v>
      </c>
      <c r="O23" s="16"/>
      <c r="P23" s="5"/>
      <c r="Q23" s="5"/>
    </row>
    <row r="24" spans="1:17" ht="30.75">
      <c r="A24" s="16">
        <v>22</v>
      </c>
      <c r="B24" s="49" t="s">
        <v>59</v>
      </c>
      <c r="C24" s="17"/>
      <c r="D24" s="51" t="s">
        <v>75</v>
      </c>
      <c r="E24" s="12">
        <v>41376</v>
      </c>
      <c r="F24" s="17" t="s">
        <v>66</v>
      </c>
      <c r="G24" s="13">
        <f>AVERAGE('risk priority (probability)'!D25:I25)/100</f>
        <v>0.45</v>
      </c>
      <c r="H24" s="13">
        <f>AVERAGE('risk priority (impact)'!E26:J26)/100</f>
        <v>0.77500000000000002</v>
      </c>
      <c r="I24" s="61">
        <f t="shared" si="0"/>
        <v>0.34875</v>
      </c>
      <c r="J24" s="58" t="s">
        <v>113</v>
      </c>
      <c r="K24" s="16"/>
      <c r="L24" s="19"/>
      <c r="M24" s="21"/>
      <c r="N24" s="11" t="s">
        <v>116</v>
      </c>
      <c r="O24" s="16"/>
      <c r="P24" s="5"/>
      <c r="Q24" s="5"/>
    </row>
    <row r="25" spans="1:17" ht="30.75">
      <c r="A25" s="16">
        <v>23</v>
      </c>
      <c r="B25" s="49" t="s">
        <v>60</v>
      </c>
      <c r="C25" s="17" t="s">
        <v>81</v>
      </c>
      <c r="D25" s="51" t="s">
        <v>75</v>
      </c>
      <c r="E25" s="12">
        <v>41376</v>
      </c>
      <c r="F25" s="17" t="s">
        <v>71</v>
      </c>
      <c r="G25" s="13">
        <f>AVERAGE('risk priority (probability)'!D26:I26)/100</f>
        <v>0.51666666666666661</v>
      </c>
      <c r="H25" s="13">
        <f>AVERAGE('risk priority (impact)'!E27:J27)/100</f>
        <v>0.48333333333333334</v>
      </c>
      <c r="I25" s="61">
        <f t="shared" si="0"/>
        <v>0.24972222222222221</v>
      </c>
      <c r="J25" s="57"/>
      <c r="K25" s="16"/>
      <c r="L25" s="19"/>
      <c r="M25" s="21"/>
      <c r="N25" s="11" t="s">
        <v>116</v>
      </c>
      <c r="O25" s="16"/>
      <c r="P25" s="5"/>
      <c r="Q25" s="5"/>
    </row>
    <row r="26" spans="1:17" ht="15.75">
      <c r="A26" s="16">
        <v>24</v>
      </c>
      <c r="B26" s="50" t="s">
        <v>61</v>
      </c>
      <c r="C26" s="51"/>
      <c r="D26" s="51" t="s">
        <v>75</v>
      </c>
      <c r="E26" s="12">
        <v>41376</v>
      </c>
      <c r="F26" s="17" t="s">
        <v>62</v>
      </c>
      <c r="G26" s="13">
        <f>AVERAGE('risk priority (probability)'!D27:I27)/100</f>
        <v>0.56666666666666665</v>
      </c>
      <c r="H26" s="13">
        <f>AVERAGE('risk priority (impact)'!E28:J28)/100</f>
        <v>0.45</v>
      </c>
      <c r="I26" s="61">
        <f t="shared" si="0"/>
        <v>0.255</v>
      </c>
      <c r="J26" s="57"/>
      <c r="K26" s="16"/>
      <c r="L26" s="19"/>
      <c r="M26" s="21"/>
      <c r="N26" s="11" t="s">
        <v>116</v>
      </c>
      <c r="O26" s="16"/>
      <c r="P26" s="5"/>
      <c r="Q26" s="5"/>
    </row>
    <row r="27" spans="1:17" ht="16.5" customHeight="1">
      <c r="A27" s="32"/>
      <c r="B27" s="33"/>
      <c r="C27" s="31"/>
      <c r="D27" s="31"/>
      <c r="E27" s="4"/>
      <c r="F27" s="28"/>
      <c r="G27" s="3"/>
      <c r="H27" s="3"/>
      <c r="I27" s="3"/>
      <c r="J27" s="3"/>
      <c r="K27" s="3"/>
      <c r="L27" s="20"/>
      <c r="M27" s="21"/>
      <c r="N27" s="7"/>
      <c r="O27" s="5"/>
      <c r="P27" s="5"/>
      <c r="Q27" s="5"/>
    </row>
    <row r="28" spans="1:17" ht="16.5" customHeight="1">
      <c r="A28" s="3"/>
      <c r="B28" s="38"/>
      <c r="C28" s="28"/>
      <c r="D28" s="31"/>
      <c r="E28" s="4"/>
      <c r="F28" s="28"/>
      <c r="G28" s="3"/>
      <c r="H28" s="3"/>
      <c r="I28" s="3"/>
      <c r="J28" s="3"/>
      <c r="K28" s="3"/>
      <c r="L28" s="20"/>
      <c r="M28" s="21"/>
      <c r="N28" s="7"/>
      <c r="O28" s="5"/>
      <c r="P28" s="5"/>
      <c r="Q28" s="5"/>
    </row>
    <row r="29" spans="1:17" ht="15.75">
      <c r="A29" s="3"/>
      <c r="B29" s="20"/>
      <c r="C29" s="28"/>
      <c r="D29" s="31"/>
      <c r="E29" s="4"/>
      <c r="F29" s="28"/>
      <c r="G29" s="3"/>
      <c r="H29" s="3"/>
      <c r="I29" s="3"/>
      <c r="J29" s="3"/>
      <c r="K29" s="3"/>
      <c r="L29" s="20"/>
      <c r="M29" s="21"/>
      <c r="N29" s="7"/>
      <c r="O29" s="5"/>
      <c r="P29" s="5"/>
      <c r="Q29" s="5"/>
    </row>
    <row r="30" spans="1:17" ht="15.75">
      <c r="A30" s="5"/>
      <c r="B30" s="39"/>
      <c r="C30" s="29"/>
      <c r="D30" s="54"/>
      <c r="E30" s="5"/>
      <c r="F30" s="29"/>
      <c r="G30" s="5"/>
      <c r="H30" s="5"/>
      <c r="I30" s="5"/>
      <c r="J30" s="5"/>
      <c r="K30" s="5"/>
      <c r="L30" s="6"/>
      <c r="M30" s="21"/>
      <c r="N30" s="7"/>
      <c r="O30" s="5"/>
      <c r="P30" s="5"/>
      <c r="Q30" s="5"/>
    </row>
    <row r="31" spans="1:17">
      <c r="B31" s="8"/>
    </row>
    <row r="32" spans="1:17">
      <c r="B32" s="8"/>
    </row>
    <row r="33" spans="1:3" ht="15" customHeight="1">
      <c r="A33" s="63" t="s">
        <v>114</v>
      </c>
      <c r="B33" s="25" t="s">
        <v>38</v>
      </c>
      <c r="C33" s="58" t="s">
        <v>41</v>
      </c>
    </row>
    <row r="34" spans="1:3">
      <c r="A34" s="64"/>
      <c r="B34" s="25" t="s">
        <v>39</v>
      </c>
      <c r="C34" s="58" t="s">
        <v>42</v>
      </c>
    </row>
    <row r="35" spans="1:3">
      <c r="A35" s="64"/>
      <c r="B35" s="25" t="s">
        <v>40</v>
      </c>
      <c r="C35" s="58" t="s">
        <v>43</v>
      </c>
    </row>
    <row r="36" spans="1:3">
      <c r="A36" s="65"/>
      <c r="B36" s="25" t="s">
        <v>120</v>
      </c>
      <c r="C36" s="58"/>
    </row>
    <row r="37" spans="1:3">
      <c r="A37" s="66" t="s">
        <v>115</v>
      </c>
      <c r="B37" s="25" t="s">
        <v>82</v>
      </c>
      <c r="C37" s="58" t="s">
        <v>87</v>
      </c>
    </row>
    <row r="38" spans="1:3">
      <c r="A38" s="67"/>
      <c r="B38" s="59" t="s">
        <v>83</v>
      </c>
      <c r="C38" s="58" t="s">
        <v>91</v>
      </c>
    </row>
    <row r="39" spans="1:3">
      <c r="A39" s="67"/>
      <c r="B39" s="59" t="s">
        <v>84</v>
      </c>
      <c r="C39" s="58" t="s">
        <v>90</v>
      </c>
    </row>
    <row r="40" spans="1:3">
      <c r="A40" s="67"/>
      <c r="B40" s="25" t="s">
        <v>85</v>
      </c>
      <c r="C40" s="58" t="s">
        <v>88</v>
      </c>
    </row>
    <row r="41" spans="1:3">
      <c r="A41" s="68"/>
      <c r="B41" s="59" t="s">
        <v>86</v>
      </c>
      <c r="C41" s="58" t="s">
        <v>89</v>
      </c>
    </row>
  </sheetData>
  <sortState ref="A3:L16">
    <sortCondition sortBy="cellColor" ref="F3" dxfId="0"/>
  </sortState>
  <mergeCells count="2">
    <mergeCell ref="A33:A36"/>
    <mergeCell ref="A37:A41"/>
  </mergeCells>
  <dataValidations count="3">
    <dataValidation type="list" allowBlank="1" showInputMessage="1" showErrorMessage="1" sqref="N3:N30">
      <formula1>"Identified,Analysis complete,Planning complete,Triggered,Resolved,Retire"</formula1>
    </dataValidation>
    <dataValidation type="list" allowBlank="1" showInputMessage="1" showErrorMessage="1" sqref="K3:K30">
      <formula1>"Avoid,Transfer,Mitigate,Accept"</formula1>
    </dataValidation>
    <dataValidation type="list" allowBlank="1" showInputMessage="1" showErrorMessage="1" sqref="F1:F1048576">
      <formula1>"Requirement,scope,time,resource,performance,estimating,communication,skills,technology"</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7"/>
  <sheetViews>
    <sheetView workbookViewId="0">
      <selection activeCell="M7" sqref="M7"/>
    </sheetView>
  </sheetViews>
  <sheetFormatPr defaultRowHeight="15"/>
  <sheetData>
    <row r="3" spans="3:9">
      <c r="C3" s="57" t="s">
        <v>92</v>
      </c>
      <c r="D3" s="57" t="s">
        <v>93</v>
      </c>
      <c r="E3" s="57" t="s">
        <v>94</v>
      </c>
      <c r="F3" s="57" t="s">
        <v>95</v>
      </c>
      <c r="G3" s="57" t="s">
        <v>96</v>
      </c>
      <c r="H3" s="57" t="s">
        <v>97</v>
      </c>
      <c r="I3" s="57" t="s">
        <v>98</v>
      </c>
    </row>
    <row r="4" spans="3:9">
      <c r="C4" s="57">
        <v>1</v>
      </c>
      <c r="D4" s="57">
        <v>50</v>
      </c>
      <c r="E4" s="57">
        <v>40</v>
      </c>
      <c r="F4" s="57">
        <v>60</v>
      </c>
      <c r="G4" s="57">
        <v>40</v>
      </c>
      <c r="H4" s="57">
        <v>50</v>
      </c>
      <c r="I4" s="57">
        <v>60</v>
      </c>
    </row>
    <row r="5" spans="3:9">
      <c r="C5" s="57">
        <v>2</v>
      </c>
      <c r="D5" s="57">
        <v>50</v>
      </c>
      <c r="E5" s="57">
        <v>40</v>
      </c>
      <c r="F5" s="57">
        <v>40</v>
      </c>
      <c r="G5" s="57">
        <v>50</v>
      </c>
      <c r="H5" s="57">
        <v>30</v>
      </c>
      <c r="I5" s="57">
        <v>40</v>
      </c>
    </row>
    <row r="6" spans="3:9">
      <c r="C6" s="57">
        <v>3</v>
      </c>
      <c r="D6" s="57">
        <v>68</v>
      </c>
      <c r="E6" s="57">
        <v>60</v>
      </c>
      <c r="F6" s="57">
        <v>40</v>
      </c>
      <c r="G6" s="57">
        <v>60</v>
      </c>
      <c r="H6" s="57">
        <v>50</v>
      </c>
      <c r="I6" s="57">
        <v>40</v>
      </c>
    </row>
    <row r="7" spans="3:9">
      <c r="C7" s="57">
        <v>4</v>
      </c>
      <c r="D7" s="57">
        <v>70</v>
      </c>
      <c r="E7" s="57">
        <v>40</v>
      </c>
      <c r="F7" s="57">
        <v>60</v>
      </c>
      <c r="G7" s="57">
        <v>30</v>
      </c>
      <c r="H7" s="57">
        <v>60</v>
      </c>
      <c r="I7" s="57">
        <v>60</v>
      </c>
    </row>
    <row r="8" spans="3:9">
      <c r="C8" s="57">
        <v>5</v>
      </c>
      <c r="D8" s="57">
        <v>80</v>
      </c>
      <c r="E8" s="57">
        <v>30</v>
      </c>
      <c r="F8" s="57">
        <v>50</v>
      </c>
      <c r="G8" s="57">
        <v>50</v>
      </c>
      <c r="H8" s="57">
        <v>50</v>
      </c>
      <c r="I8" s="57">
        <v>50</v>
      </c>
    </row>
    <row r="9" spans="3:9">
      <c r="C9" s="57">
        <v>6</v>
      </c>
      <c r="D9" s="57">
        <v>80</v>
      </c>
      <c r="E9" s="57">
        <v>60</v>
      </c>
      <c r="F9" s="57">
        <v>50</v>
      </c>
      <c r="G9" s="57">
        <v>50</v>
      </c>
      <c r="H9" s="57">
        <v>60</v>
      </c>
      <c r="I9" s="57">
        <v>50</v>
      </c>
    </row>
    <row r="10" spans="3:9">
      <c r="C10" s="57">
        <v>7</v>
      </c>
      <c r="D10" s="57">
        <v>25</v>
      </c>
      <c r="E10" s="57">
        <v>30</v>
      </c>
      <c r="F10" s="57">
        <v>40</v>
      </c>
      <c r="G10" s="57">
        <v>20</v>
      </c>
      <c r="H10" s="57">
        <v>30</v>
      </c>
      <c r="I10" s="57">
        <v>40</v>
      </c>
    </row>
    <row r="11" spans="3:9">
      <c r="C11" s="57">
        <v>8</v>
      </c>
      <c r="D11" s="57">
        <v>60</v>
      </c>
      <c r="E11" s="57">
        <v>50</v>
      </c>
      <c r="F11" s="57">
        <v>50</v>
      </c>
      <c r="G11" s="57">
        <v>20</v>
      </c>
      <c r="H11" s="57">
        <v>50</v>
      </c>
      <c r="I11" s="57">
        <v>50</v>
      </c>
    </row>
    <row r="12" spans="3:9">
      <c r="C12" s="57">
        <v>9</v>
      </c>
      <c r="D12" s="57">
        <v>5</v>
      </c>
      <c r="E12" s="57">
        <v>30</v>
      </c>
      <c r="F12" s="57">
        <v>45</v>
      </c>
      <c r="G12" s="57">
        <v>20</v>
      </c>
      <c r="H12" s="57">
        <v>30</v>
      </c>
      <c r="I12" s="57">
        <v>45</v>
      </c>
    </row>
    <row r="13" spans="3:9">
      <c r="C13" s="57">
        <v>10</v>
      </c>
      <c r="D13" s="57">
        <v>10</v>
      </c>
      <c r="E13" s="57">
        <v>40</v>
      </c>
      <c r="F13" s="57">
        <v>30</v>
      </c>
      <c r="G13" s="57">
        <v>25</v>
      </c>
      <c r="H13" s="57">
        <v>70</v>
      </c>
      <c r="I13" s="57">
        <v>30</v>
      </c>
    </row>
    <row r="14" spans="3:9">
      <c r="C14" s="57">
        <v>11</v>
      </c>
      <c r="D14" s="57">
        <v>20</v>
      </c>
      <c r="E14" s="57">
        <v>50</v>
      </c>
      <c r="F14" s="57">
        <v>80</v>
      </c>
      <c r="G14" s="57">
        <v>70</v>
      </c>
      <c r="H14" s="57">
        <v>60</v>
      </c>
      <c r="I14" s="57">
        <v>80</v>
      </c>
    </row>
    <row r="15" spans="3:9">
      <c r="C15" s="57">
        <v>12</v>
      </c>
      <c r="D15" s="57">
        <v>10</v>
      </c>
      <c r="E15" s="57">
        <v>80</v>
      </c>
      <c r="F15" s="57">
        <v>85</v>
      </c>
      <c r="G15" s="57">
        <v>80</v>
      </c>
      <c r="H15" s="57">
        <v>50</v>
      </c>
      <c r="I15" s="57">
        <v>85</v>
      </c>
    </row>
    <row r="16" spans="3:9">
      <c r="C16" s="57">
        <v>13</v>
      </c>
      <c r="D16" s="57">
        <v>85</v>
      </c>
      <c r="E16" s="57">
        <v>80</v>
      </c>
      <c r="F16" s="57">
        <v>80</v>
      </c>
      <c r="G16" s="57">
        <v>10</v>
      </c>
      <c r="H16" s="57">
        <v>80</v>
      </c>
      <c r="I16" s="57">
        <v>80</v>
      </c>
    </row>
    <row r="17" spans="3:9">
      <c r="C17" s="57">
        <v>14</v>
      </c>
      <c r="D17" s="57">
        <v>80</v>
      </c>
      <c r="E17" s="57">
        <v>60</v>
      </c>
      <c r="F17" s="57">
        <v>60</v>
      </c>
      <c r="G17" s="57">
        <v>30</v>
      </c>
      <c r="H17" s="57">
        <v>30</v>
      </c>
      <c r="I17" s="57">
        <v>60</v>
      </c>
    </row>
    <row r="18" spans="3:9">
      <c r="C18" s="57">
        <v>15</v>
      </c>
      <c r="D18" s="57">
        <v>30</v>
      </c>
      <c r="E18" s="57">
        <v>50</v>
      </c>
      <c r="F18" s="57">
        <v>70</v>
      </c>
      <c r="G18" s="57">
        <v>30</v>
      </c>
      <c r="H18" s="57">
        <v>30</v>
      </c>
      <c r="I18" s="57">
        <v>70</v>
      </c>
    </row>
    <row r="19" spans="3:9">
      <c r="C19" s="57">
        <v>16</v>
      </c>
      <c r="D19" s="57">
        <v>30</v>
      </c>
      <c r="E19" s="57">
        <v>30</v>
      </c>
      <c r="F19" s="57">
        <v>40</v>
      </c>
      <c r="G19" s="57">
        <v>55</v>
      </c>
      <c r="H19" s="57">
        <v>30</v>
      </c>
      <c r="I19" s="57">
        <v>40</v>
      </c>
    </row>
    <row r="20" spans="3:9">
      <c r="C20" s="57">
        <v>17</v>
      </c>
      <c r="D20" s="57">
        <v>50</v>
      </c>
      <c r="E20" s="57">
        <v>50</v>
      </c>
      <c r="F20" s="57">
        <v>80</v>
      </c>
      <c r="G20" s="57">
        <v>60</v>
      </c>
      <c r="H20" s="57">
        <v>60</v>
      </c>
      <c r="I20" s="57">
        <v>80</v>
      </c>
    </row>
    <row r="21" spans="3:9">
      <c r="C21" s="57">
        <v>18</v>
      </c>
      <c r="D21" s="57">
        <v>20</v>
      </c>
      <c r="E21" s="57">
        <v>70</v>
      </c>
      <c r="F21" s="57">
        <v>90</v>
      </c>
      <c r="G21" s="57">
        <v>40</v>
      </c>
      <c r="H21" s="57">
        <v>90</v>
      </c>
      <c r="I21" s="57">
        <v>90</v>
      </c>
    </row>
    <row r="22" spans="3:9">
      <c r="C22" s="57">
        <v>19</v>
      </c>
      <c r="D22" s="57">
        <v>70</v>
      </c>
      <c r="E22" s="57">
        <v>60</v>
      </c>
      <c r="F22" s="57">
        <v>70</v>
      </c>
      <c r="G22" s="57">
        <v>20</v>
      </c>
      <c r="H22" s="57">
        <v>70</v>
      </c>
      <c r="I22" s="57">
        <v>70</v>
      </c>
    </row>
    <row r="23" spans="3:9">
      <c r="C23" s="57">
        <v>20</v>
      </c>
      <c r="D23" s="57">
        <v>60</v>
      </c>
      <c r="E23" s="57">
        <v>60</v>
      </c>
      <c r="F23" s="57">
        <v>80</v>
      </c>
      <c r="G23" s="57">
        <v>50</v>
      </c>
      <c r="H23" s="57">
        <v>80</v>
      </c>
      <c r="I23" s="57">
        <v>80</v>
      </c>
    </row>
    <row r="24" spans="3:9">
      <c r="C24" s="57">
        <v>21</v>
      </c>
      <c r="D24" s="57">
        <v>20</v>
      </c>
      <c r="E24" s="57">
        <v>60</v>
      </c>
      <c r="F24" s="57">
        <v>70</v>
      </c>
      <c r="G24" s="57">
        <v>10</v>
      </c>
      <c r="H24" s="57">
        <v>50</v>
      </c>
      <c r="I24" s="57">
        <v>70</v>
      </c>
    </row>
    <row r="25" spans="3:9">
      <c r="C25" s="57">
        <v>22</v>
      </c>
      <c r="D25" s="57">
        <v>40</v>
      </c>
      <c r="E25" s="57">
        <v>60</v>
      </c>
      <c r="F25" s="57">
        <v>65</v>
      </c>
      <c r="G25" s="57">
        <v>10</v>
      </c>
      <c r="H25" s="57">
        <v>30</v>
      </c>
      <c r="I25" s="57">
        <v>65</v>
      </c>
    </row>
    <row r="26" spans="3:9">
      <c r="C26" s="57">
        <v>23</v>
      </c>
      <c r="D26" s="57">
        <v>50</v>
      </c>
      <c r="E26" s="57">
        <v>50</v>
      </c>
      <c r="F26" s="57">
        <v>60</v>
      </c>
      <c r="G26" s="57">
        <v>30</v>
      </c>
      <c r="H26" s="57">
        <v>60</v>
      </c>
      <c r="I26" s="57">
        <v>60</v>
      </c>
    </row>
    <row r="27" spans="3:9">
      <c r="C27" s="57">
        <v>24</v>
      </c>
      <c r="D27" s="57">
        <v>60</v>
      </c>
      <c r="E27" s="57">
        <v>60</v>
      </c>
      <c r="F27" s="57">
        <v>70</v>
      </c>
      <c r="G27" s="57">
        <v>40</v>
      </c>
      <c r="H27" s="57">
        <v>40</v>
      </c>
      <c r="I27" s="57">
        <v>70</v>
      </c>
    </row>
    <row r="28" spans="3:9">
      <c r="C28" s="57"/>
      <c r="D28" s="57"/>
      <c r="E28" s="57"/>
      <c r="F28" s="57"/>
      <c r="G28" s="57"/>
      <c r="H28" s="57"/>
      <c r="I28" s="57"/>
    </row>
    <row r="29" spans="3:9">
      <c r="C29" s="57"/>
      <c r="D29" s="57"/>
      <c r="E29" s="57"/>
      <c r="F29" s="57"/>
      <c r="G29" s="57"/>
      <c r="H29" s="57"/>
      <c r="I29" s="57"/>
    </row>
    <row r="30" spans="3:9">
      <c r="C30" s="57"/>
      <c r="D30" s="57"/>
      <c r="E30" s="57"/>
      <c r="F30" s="57"/>
      <c r="G30" s="57"/>
      <c r="H30" s="57"/>
      <c r="I30" s="57"/>
    </row>
    <row r="31" spans="3:9">
      <c r="C31" s="57"/>
      <c r="D31" s="57"/>
      <c r="E31" s="57"/>
      <c r="F31" s="57"/>
      <c r="G31" s="57"/>
      <c r="H31" s="57"/>
      <c r="I31" s="57"/>
    </row>
    <row r="32" spans="3:9">
      <c r="C32" s="57"/>
      <c r="D32" s="57"/>
      <c r="E32" s="57"/>
      <c r="F32" s="57"/>
      <c r="G32" s="57"/>
      <c r="H32" s="57"/>
      <c r="I32" s="57"/>
    </row>
    <row r="33" spans="3:9">
      <c r="C33" s="57"/>
      <c r="D33" s="57"/>
      <c r="E33" s="57"/>
      <c r="F33" s="57"/>
      <c r="G33" s="57"/>
      <c r="H33" s="57"/>
      <c r="I33" s="57"/>
    </row>
    <row r="34" spans="3:9">
      <c r="C34" s="57"/>
      <c r="D34" s="57"/>
      <c r="E34" s="57"/>
      <c r="F34" s="57"/>
      <c r="G34" s="57"/>
      <c r="H34" s="57"/>
      <c r="I34" s="57"/>
    </row>
    <row r="35" spans="3:9">
      <c r="C35" s="57"/>
      <c r="D35" s="57"/>
      <c r="E35" s="57"/>
      <c r="F35" s="57"/>
      <c r="G35" s="57"/>
      <c r="H35" s="57"/>
      <c r="I35" s="57"/>
    </row>
    <row r="36" spans="3:9">
      <c r="C36" s="57"/>
      <c r="D36" s="57"/>
      <c r="E36" s="57"/>
      <c r="F36" s="57"/>
      <c r="G36" s="57"/>
      <c r="H36" s="57"/>
      <c r="I36" s="57"/>
    </row>
    <row r="37" spans="3:9">
      <c r="C37" s="57"/>
      <c r="D37" s="57"/>
      <c r="E37" s="57"/>
      <c r="F37" s="57"/>
      <c r="G37" s="57"/>
      <c r="H37" s="57"/>
      <c r="I37" s="57"/>
    </row>
  </sheetData>
  <pageMargins left="0.7" right="0.7" top="0.75" bottom="0.75" header="0.3" footer="0.3"/>
  <pageSetup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8"/>
  <sheetViews>
    <sheetView topLeftCell="A13" workbookViewId="0">
      <selection activeCell="H5" sqref="H5:H28"/>
    </sheetView>
  </sheetViews>
  <sheetFormatPr defaultRowHeight="15"/>
  <sheetData>
    <row r="4" spans="4:10">
      <c r="D4" s="57" t="s">
        <v>92</v>
      </c>
      <c r="E4" s="57" t="s">
        <v>93</v>
      </c>
      <c r="F4" s="57" t="s">
        <v>94</v>
      </c>
      <c r="G4" s="57" t="s">
        <v>95</v>
      </c>
      <c r="H4" s="57" t="s">
        <v>96</v>
      </c>
      <c r="I4" s="57" t="s">
        <v>97</v>
      </c>
      <c r="J4" s="57" t="s">
        <v>98</v>
      </c>
    </row>
    <row r="5" spans="4:10">
      <c r="D5" s="57">
        <v>1</v>
      </c>
      <c r="E5" s="57">
        <v>90</v>
      </c>
      <c r="F5" s="57">
        <v>80</v>
      </c>
      <c r="G5" s="57">
        <v>80</v>
      </c>
      <c r="H5" s="57">
        <v>80</v>
      </c>
      <c r="I5" s="57">
        <v>80</v>
      </c>
      <c r="J5" s="57">
        <v>80</v>
      </c>
    </row>
    <row r="6" spans="4:10">
      <c r="D6" s="57">
        <v>2</v>
      </c>
      <c r="E6" s="57">
        <v>75</v>
      </c>
      <c r="F6" s="57">
        <v>50</v>
      </c>
      <c r="G6" s="57">
        <v>60</v>
      </c>
      <c r="H6" s="57">
        <v>50</v>
      </c>
      <c r="I6" s="57">
        <v>60</v>
      </c>
      <c r="J6" s="57">
        <v>60</v>
      </c>
    </row>
    <row r="7" spans="4:10">
      <c r="D7" s="57">
        <v>3</v>
      </c>
      <c r="E7" s="57">
        <v>85</v>
      </c>
      <c r="F7" s="57">
        <v>70</v>
      </c>
      <c r="G7" s="57">
        <v>60</v>
      </c>
      <c r="H7" s="57">
        <v>70</v>
      </c>
      <c r="I7" s="57">
        <v>60</v>
      </c>
      <c r="J7" s="57">
        <v>60</v>
      </c>
    </row>
    <row r="8" spans="4:10">
      <c r="D8" s="57">
        <v>4</v>
      </c>
      <c r="E8" s="57">
        <v>80</v>
      </c>
      <c r="F8" s="57">
        <v>80</v>
      </c>
      <c r="G8" s="57">
        <v>80</v>
      </c>
      <c r="H8" s="57">
        <v>60</v>
      </c>
      <c r="I8" s="57">
        <v>80</v>
      </c>
      <c r="J8" s="57">
        <v>80</v>
      </c>
    </row>
    <row r="9" spans="4:10">
      <c r="D9" s="57">
        <v>5</v>
      </c>
      <c r="E9" s="57">
        <v>70</v>
      </c>
      <c r="F9" s="57">
        <v>80</v>
      </c>
      <c r="G9" s="57">
        <v>70</v>
      </c>
      <c r="H9" s="57">
        <v>50</v>
      </c>
      <c r="I9" s="57">
        <v>70</v>
      </c>
      <c r="J9" s="57">
        <v>90</v>
      </c>
    </row>
    <row r="10" spans="4:10">
      <c r="D10" s="57">
        <v>6</v>
      </c>
      <c r="E10" s="57">
        <v>90</v>
      </c>
      <c r="F10" s="57">
        <v>60</v>
      </c>
      <c r="G10" s="57">
        <v>70</v>
      </c>
      <c r="H10" s="57">
        <v>80</v>
      </c>
      <c r="I10" s="57">
        <v>70</v>
      </c>
      <c r="J10" s="57">
        <v>70</v>
      </c>
    </row>
    <row r="11" spans="4:10">
      <c r="D11" s="57">
        <v>7</v>
      </c>
      <c r="E11" s="57">
        <v>95</v>
      </c>
      <c r="F11" s="57">
        <v>80</v>
      </c>
      <c r="G11" s="57">
        <v>70</v>
      </c>
      <c r="H11" s="57">
        <v>80</v>
      </c>
      <c r="I11" s="57">
        <v>70</v>
      </c>
      <c r="J11" s="57">
        <v>90</v>
      </c>
    </row>
    <row r="12" spans="4:10">
      <c r="D12" s="57">
        <v>8</v>
      </c>
      <c r="E12" s="57">
        <v>89</v>
      </c>
      <c r="F12" s="57">
        <v>50</v>
      </c>
      <c r="G12" s="57">
        <v>70</v>
      </c>
      <c r="H12" s="57">
        <v>40</v>
      </c>
      <c r="I12" s="57">
        <v>70</v>
      </c>
      <c r="J12" s="57">
        <v>60</v>
      </c>
    </row>
    <row r="13" spans="4:10">
      <c r="D13" s="57">
        <v>9</v>
      </c>
      <c r="E13" s="57">
        <v>55</v>
      </c>
      <c r="F13" s="57">
        <v>70</v>
      </c>
      <c r="G13" s="57">
        <v>70</v>
      </c>
      <c r="H13" s="57">
        <v>60</v>
      </c>
      <c r="I13" s="57">
        <v>70</v>
      </c>
      <c r="J13" s="57">
        <v>75</v>
      </c>
    </row>
    <row r="14" spans="4:10">
      <c r="D14" s="57">
        <v>10</v>
      </c>
      <c r="E14" s="57">
        <v>69</v>
      </c>
      <c r="F14" s="57">
        <v>50</v>
      </c>
      <c r="G14" s="57">
        <v>70</v>
      </c>
      <c r="H14" s="57">
        <v>30</v>
      </c>
      <c r="I14" s="57">
        <v>70</v>
      </c>
      <c r="J14" s="57">
        <v>60</v>
      </c>
    </row>
    <row r="15" spans="4:10">
      <c r="D15" s="57">
        <v>11</v>
      </c>
      <c r="E15" s="57">
        <v>40</v>
      </c>
      <c r="F15" s="57">
        <v>70</v>
      </c>
      <c r="G15" s="57">
        <v>80</v>
      </c>
      <c r="H15" s="57">
        <v>65</v>
      </c>
      <c r="I15" s="57">
        <v>80</v>
      </c>
      <c r="J15" s="57">
        <v>70</v>
      </c>
    </row>
    <row r="16" spans="4:10">
      <c r="D16" s="57">
        <v>12</v>
      </c>
      <c r="E16" s="57">
        <v>30</v>
      </c>
      <c r="F16" s="57">
        <v>80</v>
      </c>
      <c r="G16" s="57">
        <v>70</v>
      </c>
      <c r="H16" s="57">
        <v>70</v>
      </c>
      <c r="I16" s="57">
        <v>70</v>
      </c>
      <c r="J16" s="57">
        <v>70</v>
      </c>
    </row>
    <row r="17" spans="4:10">
      <c r="D17" s="57">
        <v>13</v>
      </c>
      <c r="E17" s="57">
        <v>20</v>
      </c>
      <c r="F17" s="57">
        <v>40</v>
      </c>
      <c r="G17" s="57">
        <v>60</v>
      </c>
      <c r="H17" s="57">
        <v>10</v>
      </c>
      <c r="I17" s="57">
        <v>60</v>
      </c>
      <c r="J17" s="57">
        <v>60</v>
      </c>
    </row>
    <row r="18" spans="4:10">
      <c r="D18" s="57">
        <v>14</v>
      </c>
      <c r="E18" s="57">
        <v>99</v>
      </c>
      <c r="F18" s="57">
        <v>60</v>
      </c>
      <c r="G18" s="57">
        <v>70</v>
      </c>
      <c r="H18" s="57">
        <v>50</v>
      </c>
      <c r="I18" s="57">
        <v>70</v>
      </c>
      <c r="J18" s="57">
        <v>60</v>
      </c>
    </row>
    <row r="19" spans="4:10">
      <c r="D19" s="57">
        <v>15</v>
      </c>
      <c r="E19" s="57">
        <v>50</v>
      </c>
      <c r="F19" s="57">
        <v>50</v>
      </c>
      <c r="G19" s="57">
        <v>30</v>
      </c>
      <c r="H19" s="57">
        <v>30</v>
      </c>
      <c r="I19" s="57">
        <v>30</v>
      </c>
      <c r="J19" s="57">
        <v>70</v>
      </c>
    </row>
    <row r="20" spans="4:10">
      <c r="D20" s="57">
        <v>16</v>
      </c>
      <c r="E20" s="57">
        <v>40</v>
      </c>
      <c r="F20" s="57">
        <v>40</v>
      </c>
      <c r="G20" s="57">
        <v>30</v>
      </c>
      <c r="H20" s="57">
        <v>50</v>
      </c>
      <c r="I20" s="57">
        <v>30</v>
      </c>
      <c r="J20" s="57">
        <v>50</v>
      </c>
    </row>
    <row r="21" spans="4:10">
      <c r="D21" s="57">
        <v>17</v>
      </c>
      <c r="E21" s="57">
        <v>50</v>
      </c>
      <c r="F21" s="57">
        <v>50</v>
      </c>
      <c r="G21" s="57">
        <v>50</v>
      </c>
      <c r="H21" s="57">
        <v>50</v>
      </c>
      <c r="I21" s="57">
        <v>50</v>
      </c>
      <c r="J21" s="57">
        <v>60</v>
      </c>
    </row>
    <row r="22" spans="4:10">
      <c r="D22" s="57">
        <v>18</v>
      </c>
      <c r="E22" s="57">
        <v>20</v>
      </c>
      <c r="F22" s="57">
        <v>50</v>
      </c>
      <c r="G22" s="57">
        <v>70</v>
      </c>
      <c r="H22" s="57">
        <v>50</v>
      </c>
      <c r="I22" s="57">
        <v>70</v>
      </c>
      <c r="J22" s="57">
        <v>60</v>
      </c>
    </row>
    <row r="23" spans="4:10">
      <c r="D23" s="57">
        <v>19</v>
      </c>
      <c r="E23" s="57">
        <v>75</v>
      </c>
      <c r="F23" s="57">
        <v>70</v>
      </c>
      <c r="G23" s="57">
        <v>70</v>
      </c>
      <c r="H23" s="57">
        <v>30</v>
      </c>
      <c r="I23" s="57">
        <v>70</v>
      </c>
      <c r="J23" s="57">
        <v>80</v>
      </c>
    </row>
    <row r="24" spans="4:10">
      <c r="D24" s="57">
        <v>20</v>
      </c>
      <c r="E24" s="57">
        <v>70</v>
      </c>
      <c r="F24" s="57">
        <v>70</v>
      </c>
      <c r="G24" s="57">
        <v>70</v>
      </c>
      <c r="H24" s="57">
        <v>70</v>
      </c>
      <c r="I24" s="57">
        <v>70</v>
      </c>
      <c r="J24" s="57">
        <v>80</v>
      </c>
    </row>
    <row r="25" spans="4:10">
      <c r="D25" s="57">
        <v>21</v>
      </c>
      <c r="E25" s="57">
        <v>30</v>
      </c>
      <c r="F25" s="57">
        <v>50</v>
      </c>
      <c r="G25" s="57">
        <v>50</v>
      </c>
      <c r="H25" s="57">
        <v>30</v>
      </c>
      <c r="I25" s="57">
        <v>50</v>
      </c>
      <c r="J25" s="57">
        <v>60</v>
      </c>
    </row>
    <row r="26" spans="4:10">
      <c r="D26" s="57">
        <v>22</v>
      </c>
      <c r="E26" s="57">
        <v>75</v>
      </c>
      <c r="F26" s="57">
        <v>70</v>
      </c>
      <c r="G26" s="57">
        <v>80</v>
      </c>
      <c r="H26" s="57">
        <v>80</v>
      </c>
      <c r="I26" s="57">
        <v>80</v>
      </c>
      <c r="J26" s="57">
        <v>80</v>
      </c>
    </row>
    <row r="27" spans="4:10">
      <c r="D27" s="57">
        <v>23</v>
      </c>
      <c r="E27" s="57">
        <v>50</v>
      </c>
      <c r="F27" s="57">
        <v>50</v>
      </c>
      <c r="G27" s="57">
        <v>50</v>
      </c>
      <c r="H27" s="57">
        <v>40</v>
      </c>
      <c r="I27" s="57">
        <v>50</v>
      </c>
      <c r="J27" s="57">
        <v>50</v>
      </c>
    </row>
    <row r="28" spans="4:10">
      <c r="D28" s="57">
        <v>24</v>
      </c>
      <c r="E28" s="57">
        <v>50</v>
      </c>
      <c r="F28" s="57">
        <v>50</v>
      </c>
      <c r="G28" s="57">
        <v>40</v>
      </c>
      <c r="H28" s="57">
        <v>30</v>
      </c>
      <c r="I28" s="57">
        <v>40</v>
      </c>
      <c r="J28" s="57">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risk management</vt:lpstr>
      <vt:lpstr>risk priority (probability)</vt:lpstr>
      <vt:lpstr>risk priority (impact)</vt:lpstr>
      <vt:lpstr>'risk management'!_GoBack</vt:lpstr>
      <vt:lpstr>Mung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Thanhxuan</dc:creator>
  <cp:lastModifiedBy>Mr-QuangHuy</cp:lastModifiedBy>
  <dcterms:created xsi:type="dcterms:W3CDTF">2011-10-21T15:52:11Z</dcterms:created>
  <dcterms:modified xsi:type="dcterms:W3CDTF">2013-12-12T01:27:53Z</dcterms:modified>
</cp:coreProperties>
</file>